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Temp\altium_lib\"/>
    </mc:Choice>
  </mc:AlternateContent>
  <xr:revisionPtr revIDLastSave="0" documentId="13_ncr:1_{C60CD479-4261-4D6D-9EEF-F396AF6B174B}" xr6:coauthVersionLast="47" xr6:coauthVersionMax="47" xr10:uidLastSave="{00000000-0000-0000-0000-000000000000}"/>
  <bookViews>
    <workbookView xWindow="-110" yWindow="-110" windowWidth="29020" windowHeight="17500" activeTab="10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T" sheetId="17" r:id="rId7"/>
    <sheet name="CON" sheetId="10" r:id="rId8"/>
    <sheet name="Logic" sheetId="12" r:id="rId9"/>
    <sheet name="Module" sheetId="14" r:id="rId10"/>
    <sheet name="Integrated" sheetId="15" r:id="rId11"/>
    <sheet name="Misc" sheetId="16" r:id="rId12"/>
  </sheets>
  <definedNames>
    <definedName name="_xlnm._FilterDatabase" localSheetId="5" hidden="1">D!$A$1:$Y$512</definedName>
    <definedName name="ConSchematicLib">Config!$B$7</definedName>
    <definedName name="CSchematicLib">Config!$B$4</definedName>
    <definedName name="LSchematicLib">Config!$B$5</definedName>
    <definedName name="LSchematicLib.">Config!$B$5</definedName>
    <definedName name="PrivateLibraryPath">Config!$B$8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7" i="10" l="1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52" i="10"/>
  <c r="G53" i="10"/>
  <c r="G205" i="10"/>
  <c r="G96" i="8"/>
  <c r="G185" i="4"/>
  <c r="G215" i="10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I214" i="10"/>
  <c r="G214" i="10"/>
  <c r="I213" i="10"/>
  <c r="G213" i="10"/>
  <c r="I212" i="10"/>
  <c r="G212" i="10"/>
  <c r="G55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89" i="4"/>
  <c r="G87" i="4"/>
  <c r="G86" i="4"/>
  <c r="G84" i="4"/>
  <c r="G83" i="4"/>
  <c r="G81" i="4"/>
  <c r="G80" i="4"/>
  <c r="G78" i="4"/>
  <c r="G77" i="4"/>
  <c r="G75" i="4"/>
  <c r="G74" i="4"/>
  <c r="G72" i="4"/>
  <c r="G71" i="4"/>
  <c r="G69" i="4"/>
  <c r="G68" i="4"/>
  <c r="G63" i="4"/>
  <c r="G62" i="4"/>
  <c r="G60" i="4"/>
  <c r="G59" i="4"/>
  <c r="G57" i="4"/>
  <c r="G56" i="4"/>
  <c r="G66" i="4"/>
  <c r="G65" i="4"/>
  <c r="G98" i="4"/>
  <c r="G96" i="4"/>
  <c r="G95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0" i="4"/>
  <c r="G101" i="4"/>
  <c r="G102" i="4"/>
  <c r="G103" i="4"/>
  <c r="G104" i="4"/>
  <c r="G207" i="10"/>
  <c r="G209" i="10"/>
  <c r="G211" i="10"/>
  <c r="G210" i="10"/>
  <c r="G208" i="10"/>
  <c r="G206" i="10"/>
  <c r="G204" i="10"/>
  <c r="G2" i="10"/>
  <c r="G1377" i="7"/>
  <c r="I1405" i="7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114" i="10"/>
  <c r="G115" i="10"/>
  <c r="G1852" i="7"/>
  <c r="G1851" i="7"/>
  <c r="G1850" i="7"/>
  <c r="G1849" i="7"/>
  <c r="G1848" i="7"/>
  <c r="G1847" i="7"/>
  <c r="G1846" i="7"/>
  <c r="G1845" i="7"/>
  <c r="G1844" i="7"/>
  <c r="G1843" i="7"/>
  <c r="G1842" i="7"/>
  <c r="G1841" i="7"/>
  <c r="G1840" i="7"/>
  <c r="G1839" i="7"/>
  <c r="G1838" i="7"/>
  <c r="G1837" i="7"/>
  <c r="G1836" i="7"/>
  <c r="G1835" i="7"/>
  <c r="G1834" i="7"/>
  <c r="G1833" i="7"/>
  <c r="G1832" i="7"/>
  <c r="G1831" i="7"/>
  <c r="G1830" i="7"/>
  <c r="G1829" i="7"/>
  <c r="G1828" i="7"/>
  <c r="G1827" i="7"/>
  <c r="G1826" i="7"/>
  <c r="G1825" i="7"/>
  <c r="G1824" i="7"/>
  <c r="G1823" i="7"/>
  <c r="G1822" i="7"/>
  <c r="G1821" i="7"/>
  <c r="G1820" i="7"/>
  <c r="G1819" i="7"/>
  <c r="G1818" i="7"/>
  <c r="G1817" i="7"/>
  <c r="G1816" i="7"/>
  <c r="G1815" i="7"/>
  <c r="G1814" i="7"/>
  <c r="G1813" i="7"/>
  <c r="G1812" i="7"/>
  <c r="G1811" i="7"/>
  <c r="G1810" i="7"/>
  <c r="G1809" i="7"/>
  <c r="G1808" i="7"/>
  <c r="G1807" i="7"/>
  <c r="G1806" i="7"/>
  <c r="G1805" i="7"/>
  <c r="G1804" i="7"/>
  <c r="G1803" i="7"/>
  <c r="G1802" i="7"/>
  <c r="G1801" i="7"/>
  <c r="G1800" i="7"/>
  <c r="G1799" i="7"/>
  <c r="G1798" i="7"/>
  <c r="G1797" i="7"/>
  <c r="G1796" i="7"/>
  <c r="G1795" i="7"/>
  <c r="G1794" i="7"/>
  <c r="G1793" i="7"/>
  <c r="G1792" i="7"/>
  <c r="G1791" i="7"/>
  <c r="G1790" i="7"/>
  <c r="G1789" i="7"/>
  <c r="G1788" i="7"/>
  <c r="G1787" i="7"/>
  <c r="G1786" i="7"/>
  <c r="G1785" i="7"/>
  <c r="G1784" i="7"/>
  <c r="G1783" i="7"/>
  <c r="G1782" i="7"/>
  <c r="G1781" i="7"/>
  <c r="G1780" i="7"/>
  <c r="G1779" i="7"/>
  <c r="G1778" i="7"/>
  <c r="G1777" i="7"/>
  <c r="G1776" i="7"/>
  <c r="G1775" i="7"/>
  <c r="G1774" i="7"/>
  <c r="G1773" i="7"/>
  <c r="G1772" i="7"/>
  <c r="G1771" i="7"/>
  <c r="G1770" i="7"/>
  <c r="G1769" i="7"/>
  <c r="G1768" i="7"/>
  <c r="G1767" i="7"/>
  <c r="G1766" i="7"/>
  <c r="G1765" i="7"/>
  <c r="G1764" i="7"/>
  <c r="G1763" i="7"/>
  <c r="G1762" i="7"/>
  <c r="G1761" i="7"/>
  <c r="G1760" i="7"/>
  <c r="G1759" i="7"/>
  <c r="G1758" i="7"/>
  <c r="G1757" i="7"/>
  <c r="G1756" i="7"/>
  <c r="G1755" i="7"/>
  <c r="G1754" i="7"/>
  <c r="G1753" i="7"/>
  <c r="G1752" i="7"/>
  <c r="G1751" i="7"/>
  <c r="G1750" i="7"/>
  <c r="G1749" i="7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H101" i="16"/>
  <c r="H98" i="16"/>
  <c r="H99" i="16"/>
  <c r="H100" i="16"/>
  <c r="H97" i="16"/>
  <c r="I51" i="4"/>
  <c r="I1372" i="7"/>
  <c r="I1403" i="7"/>
  <c r="I1402" i="7"/>
  <c r="I1401" i="7"/>
  <c r="I1400" i="7"/>
  <c r="I1399" i="7"/>
  <c r="I1398" i="7"/>
  <c r="I1397" i="7"/>
  <c r="I1396" i="7"/>
  <c r="I1395" i="7"/>
  <c r="I1394" i="7"/>
  <c r="I1393" i="7"/>
  <c r="I1392" i="7"/>
  <c r="I1391" i="7"/>
  <c r="I1390" i="7"/>
  <c r="I1389" i="7"/>
  <c r="I1388" i="7"/>
  <c r="I1387" i="7"/>
  <c r="I1386" i="7"/>
  <c r="I1385" i="7"/>
  <c r="I1384" i="7"/>
  <c r="I1383" i="7"/>
  <c r="I1382" i="7"/>
  <c r="I84" i="10"/>
  <c r="I109" i="10"/>
  <c r="I108" i="10"/>
  <c r="I83" i="10"/>
  <c r="I88" i="10"/>
  <c r="I87" i="10"/>
  <c r="I86" i="10"/>
  <c r="I82" i="10"/>
  <c r="I81" i="10"/>
  <c r="I80" i="10"/>
  <c r="I79" i="10"/>
  <c r="I78" i="10"/>
  <c r="H61" i="16"/>
  <c r="H60" i="16"/>
  <c r="I4" i="14"/>
  <c r="G90" i="4"/>
  <c r="G88" i="4"/>
  <c r="G99" i="4"/>
  <c r="G92" i="4"/>
  <c r="G93" i="4"/>
  <c r="G97" i="4"/>
  <c r="G94" i="4"/>
  <c r="G91" i="4"/>
  <c r="G85" i="4"/>
  <c r="G82" i="4"/>
  <c r="G79" i="4"/>
  <c r="G76" i="4"/>
  <c r="G73" i="4"/>
  <c r="G70" i="4"/>
  <c r="G67" i="4"/>
  <c r="G64" i="4"/>
  <c r="G61" i="4"/>
  <c r="G58" i="4"/>
  <c r="G55" i="4"/>
  <c r="G191" i="8"/>
  <c r="G190" i="8"/>
  <c r="G189" i="8"/>
  <c r="G186" i="8"/>
  <c r="G187" i="8"/>
  <c r="G188" i="8"/>
  <c r="G1405" i="7"/>
  <c r="G1406" i="7"/>
  <c r="G1404" i="7"/>
  <c r="G1746" i="7"/>
  <c r="G1745" i="7"/>
  <c r="G2" i="7"/>
  <c r="G1191" i="7"/>
  <c r="G1190" i="7"/>
  <c r="G1189" i="7"/>
  <c r="G1188" i="7"/>
  <c r="G1187" i="7"/>
  <c r="G1186" i="7"/>
  <c r="G1185" i="7"/>
  <c r="G1184" i="7"/>
  <c r="G1183" i="7"/>
  <c r="G1182" i="7"/>
  <c r="G1181" i="7"/>
  <c r="G1180" i="7"/>
  <c r="G1179" i="7"/>
  <c r="G1178" i="7"/>
  <c r="G1177" i="7"/>
  <c r="G1176" i="7"/>
  <c r="G1175" i="7"/>
  <c r="G1174" i="7"/>
  <c r="G1173" i="7"/>
  <c r="G1172" i="7"/>
  <c r="G1171" i="7"/>
  <c r="G1170" i="7"/>
  <c r="G1169" i="7"/>
  <c r="G1168" i="7"/>
  <c r="G1167" i="7"/>
  <c r="G1166" i="7"/>
  <c r="G1165" i="7"/>
  <c r="G1164" i="7"/>
  <c r="G1163" i="7"/>
  <c r="G1162" i="7"/>
  <c r="G1161" i="7"/>
  <c r="G1160" i="7"/>
  <c r="G1159" i="7"/>
  <c r="G1158" i="7"/>
  <c r="G1157" i="7"/>
  <c r="G1156" i="7"/>
  <c r="G1155" i="7"/>
  <c r="G1154" i="7"/>
  <c r="G1153" i="7"/>
  <c r="G1152" i="7"/>
  <c r="G1151" i="7"/>
  <c r="G1150" i="7"/>
  <c r="G1149" i="7"/>
  <c r="G1148" i="7"/>
  <c r="G1147" i="7"/>
  <c r="G1146" i="7"/>
  <c r="G1145" i="7"/>
  <c r="G1144" i="7"/>
  <c r="G1143" i="7"/>
  <c r="G1142" i="7"/>
  <c r="G1141" i="7"/>
  <c r="G1140" i="7"/>
  <c r="G1139" i="7"/>
  <c r="G1138" i="7"/>
  <c r="G1137" i="7"/>
  <c r="G1136" i="7"/>
  <c r="G1135" i="7"/>
  <c r="G1134" i="7"/>
  <c r="G1133" i="7"/>
  <c r="G1132" i="7"/>
  <c r="G1131" i="7"/>
  <c r="G1130" i="7"/>
  <c r="G1129" i="7"/>
  <c r="G1128" i="7"/>
  <c r="G1127" i="7"/>
  <c r="G1126" i="7"/>
  <c r="G1125" i="7"/>
  <c r="G1124" i="7"/>
  <c r="G1123" i="7"/>
  <c r="G1122" i="7"/>
  <c r="G1121" i="7"/>
  <c r="G1120" i="7"/>
  <c r="G1119" i="7"/>
  <c r="G1118" i="7"/>
  <c r="G1117" i="7"/>
  <c r="G1116" i="7"/>
  <c r="G1115" i="7"/>
  <c r="G1114" i="7"/>
  <c r="G1113" i="7"/>
  <c r="G1112" i="7"/>
  <c r="G1111" i="7"/>
  <c r="G1110" i="7"/>
  <c r="G1109" i="7"/>
  <c r="G1108" i="7"/>
  <c r="G1107" i="7"/>
  <c r="G1106" i="7"/>
  <c r="G1105" i="7"/>
  <c r="G1104" i="7"/>
  <c r="G1103" i="7"/>
  <c r="G1102" i="7"/>
  <c r="G1101" i="7"/>
  <c r="G1100" i="7"/>
  <c r="G1099" i="7"/>
  <c r="G1098" i="7"/>
  <c r="G1097" i="7"/>
  <c r="G1096" i="7"/>
  <c r="G1095" i="7"/>
  <c r="G1094" i="7"/>
  <c r="G1093" i="7"/>
  <c r="G1092" i="7"/>
  <c r="G1091" i="7"/>
  <c r="G1090" i="7"/>
  <c r="G1089" i="7"/>
  <c r="G1088" i="7"/>
  <c r="G1087" i="7"/>
  <c r="G1086" i="7"/>
  <c r="G1085" i="7"/>
  <c r="G1084" i="7"/>
  <c r="G1083" i="7"/>
  <c r="G1082" i="7"/>
  <c r="G1081" i="7"/>
  <c r="G1080" i="7"/>
  <c r="G1079" i="7"/>
  <c r="G1078" i="7"/>
  <c r="G1077" i="7"/>
  <c r="G1076" i="7"/>
  <c r="G1075" i="7"/>
  <c r="G1074" i="7"/>
  <c r="G1073" i="7"/>
  <c r="G1072" i="7"/>
  <c r="G1071" i="7"/>
  <c r="G1070" i="7"/>
  <c r="G1069" i="7"/>
  <c r="G1068" i="7"/>
  <c r="G1067" i="7"/>
  <c r="G1066" i="7"/>
  <c r="G1065" i="7"/>
  <c r="G1064" i="7"/>
  <c r="G1063" i="7"/>
  <c r="G1062" i="7"/>
  <c r="G1061" i="7"/>
  <c r="G1060" i="7"/>
  <c r="G1059" i="7"/>
  <c r="G1058" i="7"/>
  <c r="G1057" i="7"/>
  <c r="G1056" i="7"/>
  <c r="G1055" i="7"/>
  <c r="G1054" i="7"/>
  <c r="G1053" i="7"/>
  <c r="G1052" i="7"/>
  <c r="G1051" i="7"/>
  <c r="G1050" i="7"/>
  <c r="G1049" i="7"/>
  <c r="G1048" i="7"/>
  <c r="G1047" i="7"/>
  <c r="G1046" i="7"/>
  <c r="G1045" i="7"/>
  <c r="G1044" i="7"/>
  <c r="G1043" i="7"/>
  <c r="G1042" i="7"/>
  <c r="G1041" i="7"/>
  <c r="G1040" i="7"/>
  <c r="G1039" i="7"/>
  <c r="G1038" i="7"/>
  <c r="G1037" i="7"/>
  <c r="G1036" i="7"/>
  <c r="G1035" i="7"/>
  <c r="G1034" i="7"/>
  <c r="G1033" i="7"/>
  <c r="G1032" i="7"/>
  <c r="G1031" i="7"/>
  <c r="G1030" i="7"/>
  <c r="G1029" i="7"/>
  <c r="G1028" i="7"/>
  <c r="G1027" i="7"/>
  <c r="G1026" i="7"/>
  <c r="G1025" i="7"/>
  <c r="G1024" i="7"/>
  <c r="G1023" i="7"/>
  <c r="G1022" i="7"/>
  <c r="G1021" i="7"/>
  <c r="G1020" i="7"/>
  <c r="G1019" i="7"/>
  <c r="G1018" i="7"/>
  <c r="G1017" i="7"/>
  <c r="G1016" i="7"/>
  <c r="G1015" i="7"/>
  <c r="G1014" i="7"/>
  <c r="G1013" i="7"/>
  <c r="G1012" i="7"/>
  <c r="G1011" i="7"/>
  <c r="G1010" i="7"/>
  <c r="G1009" i="7"/>
  <c r="G1008" i="7"/>
  <c r="G1007" i="7"/>
  <c r="G1006" i="7"/>
  <c r="G1005" i="7"/>
  <c r="G1004" i="7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Z1267" i="7"/>
  <c r="G1267" i="7"/>
  <c r="G1361" i="7"/>
  <c r="G1360" i="7"/>
  <c r="G1359" i="7"/>
  <c r="G1358" i="7"/>
  <c r="G1357" i="7"/>
  <c r="G1356" i="7"/>
  <c r="G1355" i="7"/>
  <c r="G1354" i="7"/>
  <c r="G1353" i="7"/>
  <c r="G1352" i="7"/>
  <c r="G1351" i="7"/>
  <c r="G1350" i="7"/>
  <c r="G1349" i="7"/>
  <c r="G1348" i="7"/>
  <c r="G1347" i="7"/>
  <c r="G1346" i="7"/>
  <c r="G1345" i="7"/>
  <c r="G1344" i="7"/>
  <c r="G1343" i="7"/>
  <c r="G1342" i="7"/>
  <c r="G1341" i="7"/>
  <c r="G1340" i="7"/>
  <c r="G1339" i="7"/>
  <c r="G1338" i="7"/>
  <c r="G1337" i="7"/>
  <c r="G1336" i="7"/>
  <c r="G1335" i="7"/>
  <c r="G1334" i="7"/>
  <c r="G1333" i="7"/>
  <c r="G1332" i="7"/>
  <c r="G1331" i="7"/>
  <c r="G1330" i="7"/>
  <c r="G1329" i="7"/>
  <c r="G1328" i="7"/>
  <c r="G1327" i="7"/>
  <c r="G1326" i="7"/>
  <c r="G1325" i="7"/>
  <c r="G1324" i="7"/>
  <c r="G1323" i="7"/>
  <c r="G1322" i="7"/>
  <c r="G1321" i="7"/>
  <c r="G1320" i="7"/>
  <c r="G1319" i="7"/>
  <c r="G1318" i="7"/>
  <c r="G1317" i="7"/>
  <c r="G1316" i="7"/>
  <c r="G1315" i="7"/>
  <c r="G1314" i="7"/>
  <c r="G1313" i="7"/>
  <c r="G1312" i="7"/>
  <c r="G1311" i="7"/>
  <c r="G1310" i="7"/>
  <c r="G1309" i="7"/>
  <c r="G1308" i="7"/>
  <c r="G1307" i="7"/>
  <c r="G1306" i="7"/>
  <c r="G1305" i="7"/>
  <c r="G1304" i="7"/>
  <c r="G1303" i="7"/>
  <c r="G1302" i="7"/>
  <c r="G1301" i="7"/>
  <c r="G1300" i="7"/>
  <c r="G1299" i="7"/>
  <c r="G1298" i="7"/>
  <c r="G1297" i="7"/>
  <c r="G1296" i="7"/>
  <c r="G1295" i="7"/>
  <c r="G1294" i="7"/>
  <c r="G1293" i="7"/>
  <c r="G1292" i="7"/>
  <c r="G1291" i="7"/>
  <c r="G1290" i="7"/>
  <c r="G1289" i="7"/>
  <c r="G1288" i="7"/>
  <c r="G1287" i="7"/>
  <c r="G1286" i="7"/>
  <c r="G1285" i="7"/>
  <c r="G1284" i="7"/>
  <c r="G1283" i="7"/>
  <c r="G1282" i="7"/>
  <c r="G1281" i="7"/>
  <c r="G1280" i="7"/>
  <c r="G1279" i="7"/>
  <c r="G1278" i="7"/>
  <c r="G1277" i="7"/>
  <c r="G1276" i="7"/>
  <c r="G1275" i="7"/>
  <c r="G1274" i="7"/>
  <c r="G1273" i="7"/>
  <c r="G1272" i="7"/>
  <c r="G1271" i="7"/>
  <c r="G1270" i="7"/>
  <c r="G1269" i="7"/>
  <c r="G1268" i="7"/>
  <c r="G1266" i="7"/>
  <c r="G1265" i="7"/>
  <c r="G1264" i="7"/>
  <c r="G1263" i="7"/>
  <c r="G1262" i="7"/>
  <c r="G1261" i="7"/>
  <c r="G1260" i="7"/>
  <c r="G1259" i="7"/>
  <c r="G1258" i="7"/>
  <c r="G1257" i="7"/>
  <c r="G1256" i="7"/>
  <c r="G1255" i="7"/>
  <c r="G1254" i="7"/>
  <c r="G1253" i="7"/>
  <c r="G1252" i="7"/>
  <c r="G1251" i="7"/>
  <c r="G1250" i="7"/>
  <c r="G1249" i="7"/>
  <c r="G1248" i="7"/>
  <c r="G1247" i="7"/>
  <c r="G1246" i="7"/>
  <c r="G1245" i="7"/>
  <c r="G1244" i="7"/>
  <c r="G1243" i="7"/>
  <c r="G1242" i="7"/>
  <c r="G1241" i="7"/>
  <c r="G1240" i="7"/>
  <c r="G1239" i="7"/>
  <c r="G1238" i="7"/>
  <c r="G1237" i="7"/>
  <c r="G1236" i="7"/>
  <c r="G1235" i="7"/>
  <c r="G1234" i="7"/>
  <c r="G1233" i="7"/>
  <c r="G1232" i="7"/>
  <c r="G1231" i="7"/>
  <c r="G1230" i="7"/>
  <c r="G1229" i="7"/>
  <c r="G1228" i="7"/>
  <c r="G1227" i="7"/>
  <c r="G1226" i="7"/>
  <c r="G1225" i="7"/>
  <c r="G1224" i="7"/>
  <c r="G1223" i="7"/>
  <c r="G1222" i="7"/>
  <c r="G1221" i="7"/>
  <c r="G1220" i="7"/>
  <c r="G1219" i="7"/>
  <c r="G1218" i="7"/>
  <c r="G1217" i="7"/>
  <c r="G1216" i="7"/>
  <c r="G1215" i="7"/>
  <c r="G1214" i="7"/>
  <c r="G1213" i="7"/>
  <c r="G1212" i="7"/>
  <c r="G1211" i="7"/>
  <c r="G1210" i="7"/>
  <c r="G1209" i="7"/>
  <c r="G1208" i="7"/>
  <c r="G1207" i="7"/>
  <c r="G1206" i="7"/>
  <c r="G1205" i="7"/>
  <c r="G1204" i="7"/>
  <c r="G1203" i="7"/>
  <c r="G1202" i="7"/>
  <c r="G1201" i="7"/>
  <c r="G1200" i="7"/>
  <c r="G1199" i="7"/>
  <c r="G1198" i="7"/>
  <c r="G1197" i="7"/>
  <c r="G1196" i="7"/>
  <c r="G1195" i="7"/>
  <c r="G1194" i="7"/>
  <c r="G1193" i="7"/>
  <c r="G119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45" i="7"/>
  <c r="G512" i="7"/>
  <c r="Z2" i="7"/>
  <c r="Z171" i="7"/>
  <c r="G171" i="7"/>
  <c r="Z170" i="7"/>
  <c r="G170" i="7"/>
  <c r="Z169" i="7"/>
  <c r="G169" i="7"/>
  <c r="Z168" i="7"/>
  <c r="G168" i="7"/>
  <c r="Z167" i="7"/>
  <c r="G167" i="7"/>
  <c r="Z166" i="7"/>
  <c r="G166" i="7"/>
  <c r="Z165" i="7"/>
  <c r="G165" i="7"/>
  <c r="Z164" i="7"/>
  <c r="G164" i="7"/>
  <c r="Z163" i="7"/>
  <c r="G163" i="7"/>
  <c r="Z162" i="7"/>
  <c r="G162" i="7"/>
  <c r="Z161" i="7"/>
  <c r="G161" i="7"/>
  <c r="Z160" i="7"/>
  <c r="G160" i="7"/>
  <c r="Z159" i="7"/>
  <c r="G159" i="7"/>
  <c r="Z158" i="7"/>
  <c r="G158" i="7"/>
  <c r="Z157" i="7"/>
  <c r="G157" i="7"/>
  <c r="Z156" i="7"/>
  <c r="G156" i="7"/>
  <c r="Z155" i="7"/>
  <c r="G155" i="7"/>
  <c r="Z154" i="7"/>
  <c r="G154" i="7"/>
  <c r="Z153" i="7"/>
  <c r="G153" i="7"/>
  <c r="Z152" i="7"/>
  <c r="G152" i="7"/>
  <c r="Z151" i="7"/>
  <c r="G151" i="7"/>
  <c r="Z150" i="7"/>
  <c r="G150" i="7"/>
  <c r="Z149" i="7"/>
  <c r="G149" i="7"/>
  <c r="Z148" i="7"/>
  <c r="G148" i="7"/>
  <c r="Z147" i="7"/>
  <c r="G147" i="7"/>
  <c r="Z146" i="7"/>
  <c r="G146" i="7"/>
  <c r="Z145" i="7"/>
  <c r="G145" i="7"/>
  <c r="Z144" i="7"/>
  <c r="G144" i="7"/>
  <c r="Z143" i="7"/>
  <c r="G143" i="7"/>
  <c r="Z142" i="7"/>
  <c r="G142" i="7"/>
  <c r="Z141" i="7"/>
  <c r="G141" i="7"/>
  <c r="Z140" i="7"/>
  <c r="G140" i="7"/>
  <c r="Z139" i="7"/>
  <c r="G139" i="7"/>
  <c r="Z138" i="7"/>
  <c r="G138" i="7"/>
  <c r="Z137" i="7"/>
  <c r="G137" i="7"/>
  <c r="Z136" i="7"/>
  <c r="G136" i="7"/>
  <c r="Z135" i="7"/>
  <c r="G135" i="7"/>
  <c r="Z134" i="7"/>
  <c r="G134" i="7"/>
  <c r="Z133" i="7"/>
  <c r="G133" i="7"/>
  <c r="Z132" i="7"/>
  <c r="G132" i="7"/>
  <c r="Z131" i="7"/>
  <c r="G131" i="7"/>
  <c r="Z130" i="7"/>
  <c r="G130" i="7"/>
  <c r="Z129" i="7"/>
  <c r="G129" i="7"/>
  <c r="Z128" i="7"/>
  <c r="G128" i="7"/>
  <c r="Z127" i="7"/>
  <c r="G127" i="7"/>
  <c r="Z126" i="7"/>
  <c r="G126" i="7"/>
  <c r="Z125" i="7"/>
  <c r="G125" i="7"/>
  <c r="Z124" i="7"/>
  <c r="G124" i="7"/>
  <c r="Z123" i="7"/>
  <c r="G123" i="7"/>
  <c r="Z122" i="7"/>
  <c r="G122" i="7"/>
  <c r="Z121" i="7"/>
  <c r="G121" i="7"/>
  <c r="Z120" i="7"/>
  <c r="G120" i="7"/>
  <c r="Z119" i="7"/>
  <c r="G119" i="7"/>
  <c r="Z118" i="7"/>
  <c r="G118" i="7"/>
  <c r="Z117" i="7"/>
  <c r="G117" i="7"/>
  <c r="Z116" i="7"/>
  <c r="G116" i="7"/>
  <c r="Z115" i="7"/>
  <c r="G115" i="7"/>
  <c r="Z114" i="7"/>
  <c r="G114" i="7"/>
  <c r="Z113" i="7"/>
  <c r="G113" i="7"/>
  <c r="Z112" i="7"/>
  <c r="G112" i="7"/>
  <c r="Z111" i="7"/>
  <c r="G111" i="7"/>
  <c r="Z110" i="7"/>
  <c r="G110" i="7"/>
  <c r="Z109" i="7"/>
  <c r="G109" i="7"/>
  <c r="Z108" i="7"/>
  <c r="G108" i="7"/>
  <c r="Z107" i="7"/>
  <c r="G107" i="7"/>
  <c r="Z106" i="7"/>
  <c r="G106" i="7"/>
  <c r="Z105" i="7"/>
  <c r="G105" i="7"/>
  <c r="Z104" i="7"/>
  <c r="G104" i="7"/>
  <c r="Z103" i="7"/>
  <c r="G103" i="7"/>
  <c r="Z102" i="7"/>
  <c r="G102" i="7"/>
  <c r="Z101" i="7"/>
  <c r="G101" i="7"/>
  <c r="Z100" i="7"/>
  <c r="G100" i="7"/>
  <c r="Z99" i="7"/>
  <c r="G99" i="7"/>
  <c r="Z98" i="7"/>
  <c r="G98" i="7"/>
  <c r="Z97" i="7"/>
  <c r="G97" i="7"/>
  <c r="Z96" i="7"/>
  <c r="G96" i="7"/>
  <c r="Z95" i="7"/>
  <c r="G95" i="7"/>
  <c r="Z94" i="7"/>
  <c r="G94" i="7"/>
  <c r="Z93" i="7"/>
  <c r="G93" i="7"/>
  <c r="Z92" i="7"/>
  <c r="G92" i="7"/>
  <c r="Z91" i="7"/>
  <c r="G91" i="7"/>
  <c r="Z90" i="7"/>
  <c r="G90" i="7"/>
  <c r="Z89" i="7"/>
  <c r="G89" i="7"/>
  <c r="Z88" i="7"/>
  <c r="G88" i="7"/>
  <c r="Z87" i="7"/>
  <c r="G87" i="7"/>
  <c r="Z86" i="7"/>
  <c r="G86" i="7"/>
  <c r="Z85" i="7"/>
  <c r="G85" i="7"/>
  <c r="Z84" i="7"/>
  <c r="G84" i="7"/>
  <c r="Z83" i="7"/>
  <c r="G83" i="7"/>
  <c r="Z82" i="7"/>
  <c r="G82" i="7"/>
  <c r="Z81" i="7"/>
  <c r="G81" i="7"/>
  <c r="Z80" i="7"/>
  <c r="G80" i="7"/>
  <c r="Z79" i="7"/>
  <c r="G79" i="7"/>
  <c r="Z78" i="7"/>
  <c r="G78" i="7"/>
  <c r="Z77" i="7"/>
  <c r="G77" i="7"/>
  <c r="Z76" i="7"/>
  <c r="G76" i="7"/>
  <c r="Z75" i="7"/>
  <c r="G75" i="7"/>
  <c r="Z74" i="7"/>
  <c r="G74" i="7"/>
  <c r="Z73" i="7"/>
  <c r="G73" i="7"/>
  <c r="Z72" i="7"/>
  <c r="G72" i="7"/>
  <c r="Z71" i="7"/>
  <c r="G71" i="7"/>
  <c r="Z70" i="7"/>
  <c r="G70" i="7"/>
  <c r="Z69" i="7"/>
  <c r="G69" i="7"/>
  <c r="Z68" i="7"/>
  <c r="G68" i="7"/>
  <c r="Z67" i="7"/>
  <c r="G67" i="7"/>
  <c r="Z66" i="7"/>
  <c r="G66" i="7"/>
  <c r="Z65" i="7"/>
  <c r="G65" i="7"/>
  <c r="Z64" i="7"/>
  <c r="G64" i="7"/>
  <c r="Z63" i="7"/>
  <c r="G63" i="7"/>
  <c r="Z62" i="7"/>
  <c r="G62" i="7"/>
  <c r="Z61" i="7"/>
  <c r="G61" i="7"/>
  <c r="Z60" i="7"/>
  <c r="G60" i="7"/>
  <c r="Z59" i="7"/>
  <c r="G59" i="7"/>
  <c r="Z58" i="7"/>
  <c r="G58" i="7"/>
  <c r="Z57" i="7"/>
  <c r="G57" i="7"/>
  <c r="Z56" i="7"/>
  <c r="G56" i="7"/>
  <c r="Z55" i="7"/>
  <c r="G55" i="7"/>
  <c r="Z54" i="7"/>
  <c r="G54" i="7"/>
  <c r="Z53" i="7"/>
  <c r="G53" i="7"/>
  <c r="Z52" i="7"/>
  <c r="G52" i="7"/>
  <c r="Z51" i="7"/>
  <c r="G51" i="7"/>
  <c r="Z50" i="7"/>
  <c r="G50" i="7"/>
  <c r="Z49" i="7"/>
  <c r="G49" i="7"/>
  <c r="Z48" i="7"/>
  <c r="G48" i="7"/>
  <c r="Z47" i="7"/>
  <c r="G47" i="7"/>
  <c r="Z46" i="7"/>
  <c r="G46" i="7"/>
  <c r="Z45" i="7"/>
  <c r="G45" i="7"/>
  <c r="Z44" i="7"/>
  <c r="G44" i="7"/>
  <c r="Z43" i="7"/>
  <c r="G43" i="7"/>
  <c r="Z42" i="7"/>
  <c r="G42" i="7"/>
  <c r="Z41" i="7"/>
  <c r="G41" i="7"/>
  <c r="Z40" i="7"/>
  <c r="G40" i="7"/>
  <c r="Z39" i="7"/>
  <c r="G39" i="7"/>
  <c r="Z38" i="7"/>
  <c r="G38" i="7"/>
  <c r="Z37" i="7"/>
  <c r="G37" i="7"/>
  <c r="Z36" i="7"/>
  <c r="G36" i="7"/>
  <c r="Z35" i="7"/>
  <c r="G35" i="7"/>
  <c r="Z34" i="7"/>
  <c r="G34" i="7"/>
  <c r="Z33" i="7"/>
  <c r="G33" i="7"/>
  <c r="Z32" i="7"/>
  <c r="G32" i="7"/>
  <c r="Z31" i="7"/>
  <c r="G31" i="7"/>
  <c r="Z30" i="7"/>
  <c r="G30" i="7"/>
  <c r="Z29" i="7"/>
  <c r="G29" i="7"/>
  <c r="Z28" i="7"/>
  <c r="G28" i="7"/>
  <c r="Z27" i="7"/>
  <c r="G27" i="7"/>
  <c r="Z26" i="7"/>
  <c r="G26" i="7"/>
  <c r="Z25" i="7"/>
  <c r="G25" i="7"/>
  <c r="Z24" i="7"/>
  <c r="G24" i="7"/>
  <c r="Z23" i="7"/>
  <c r="G23" i="7"/>
  <c r="Z22" i="7"/>
  <c r="G22" i="7"/>
  <c r="Z21" i="7"/>
  <c r="G21" i="7"/>
  <c r="Z20" i="7"/>
  <c r="G20" i="7"/>
  <c r="Z19" i="7"/>
  <c r="G19" i="7"/>
  <c r="Z18" i="7"/>
  <c r="G18" i="7"/>
  <c r="Z17" i="7"/>
  <c r="G17" i="7"/>
  <c r="Z16" i="7"/>
  <c r="G16" i="7"/>
  <c r="Z15" i="7"/>
  <c r="G15" i="7"/>
  <c r="Z14" i="7"/>
  <c r="G14" i="7"/>
  <c r="Z13" i="7"/>
  <c r="G13" i="7"/>
  <c r="Z12" i="7"/>
  <c r="G12" i="7"/>
  <c r="Z11" i="7"/>
  <c r="G11" i="7"/>
  <c r="Z10" i="7"/>
  <c r="G10" i="7"/>
  <c r="Z9" i="7"/>
  <c r="G9" i="7"/>
  <c r="Z8" i="7"/>
  <c r="G8" i="7"/>
  <c r="Z7" i="7"/>
  <c r="G7" i="7"/>
  <c r="Z6" i="7"/>
  <c r="G6" i="7"/>
  <c r="Z5" i="7"/>
  <c r="G5" i="7"/>
  <c r="Z4" i="7"/>
  <c r="G4" i="7"/>
  <c r="Z3" i="7"/>
  <c r="G3" i="7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47" i="16"/>
  <c r="F48" i="16"/>
  <c r="F49" i="16"/>
  <c r="F50" i="16"/>
  <c r="F51" i="16"/>
  <c r="F52" i="16"/>
  <c r="F53" i="16"/>
  <c r="F54" i="16"/>
  <c r="F55" i="16"/>
  <c r="F56" i="16"/>
  <c r="F57" i="16"/>
  <c r="F46" i="16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54" i="10"/>
  <c r="G52" i="4"/>
  <c r="G53" i="4"/>
  <c r="G54" i="4"/>
  <c r="G185" i="8"/>
  <c r="G6" i="12"/>
  <c r="G5" i="12"/>
  <c r="G3" i="12"/>
  <c r="G4" i="12"/>
  <c r="G1748" i="7"/>
  <c r="G1747" i="7"/>
  <c r="G1744" i="7"/>
  <c r="G1743" i="7"/>
  <c r="G1742" i="7"/>
  <c r="G1741" i="7"/>
  <c r="G1740" i="7"/>
  <c r="G1739" i="7"/>
  <c r="G1738" i="7"/>
  <c r="G1737" i="7"/>
  <c r="G1736" i="7"/>
  <c r="G1735" i="7"/>
  <c r="G1734" i="7"/>
  <c r="G1733" i="7"/>
  <c r="G1732" i="7"/>
  <c r="G1731" i="7"/>
  <c r="G1730" i="7"/>
  <c r="G1729" i="7"/>
  <c r="G1728" i="7"/>
  <c r="G1727" i="7"/>
  <c r="G1726" i="7"/>
  <c r="G1725" i="7"/>
  <c r="G1724" i="7"/>
  <c r="G1723" i="7"/>
  <c r="G1722" i="7"/>
  <c r="G1721" i="7"/>
  <c r="G1720" i="7"/>
  <c r="G1719" i="7"/>
  <c r="G1718" i="7"/>
  <c r="G1717" i="7"/>
  <c r="G1716" i="7"/>
  <c r="G1715" i="7"/>
  <c r="G1714" i="7"/>
  <c r="G1713" i="7"/>
  <c r="G1712" i="7"/>
  <c r="G1711" i="7"/>
  <c r="G1710" i="7"/>
  <c r="G1709" i="7"/>
  <c r="G1708" i="7"/>
  <c r="G1707" i="7"/>
  <c r="G1706" i="7"/>
  <c r="G1705" i="7"/>
  <c r="G1704" i="7"/>
  <c r="G1703" i="7"/>
  <c r="G1702" i="7"/>
  <c r="G1701" i="7"/>
  <c r="G1700" i="7"/>
  <c r="G1699" i="7"/>
  <c r="G1698" i="7"/>
  <c r="G1697" i="7"/>
  <c r="G1696" i="7"/>
  <c r="G1695" i="7"/>
  <c r="G1694" i="7"/>
  <c r="G1693" i="7"/>
  <c r="G1692" i="7"/>
  <c r="G1691" i="7"/>
  <c r="G1690" i="7"/>
  <c r="G1689" i="7"/>
  <c r="G1688" i="7"/>
  <c r="G1687" i="7"/>
  <c r="G1686" i="7"/>
  <c r="G1685" i="7"/>
  <c r="G1684" i="7"/>
  <c r="G1683" i="7"/>
  <c r="G1682" i="7"/>
  <c r="G1681" i="7"/>
  <c r="G1680" i="7"/>
  <c r="G1679" i="7"/>
  <c r="G1678" i="7"/>
  <c r="G1677" i="7"/>
  <c r="G1676" i="7"/>
  <c r="G1675" i="7"/>
  <c r="G1674" i="7"/>
  <c r="G1673" i="7"/>
  <c r="G1672" i="7"/>
  <c r="G1671" i="7"/>
  <c r="G1670" i="7"/>
  <c r="G1669" i="7"/>
  <c r="G1668" i="7"/>
  <c r="G1667" i="7"/>
  <c r="G1666" i="7"/>
  <c r="G1665" i="7"/>
  <c r="G1664" i="7"/>
  <c r="G1663" i="7"/>
  <c r="G1662" i="7"/>
  <c r="G1661" i="7"/>
  <c r="G1660" i="7"/>
  <c r="G1659" i="7"/>
  <c r="G1658" i="7"/>
  <c r="G1657" i="7"/>
  <c r="G1656" i="7"/>
  <c r="G1655" i="7"/>
  <c r="G1654" i="7"/>
  <c r="G1653" i="7"/>
  <c r="G1652" i="7"/>
  <c r="G1651" i="7"/>
  <c r="G1650" i="7"/>
  <c r="G1649" i="7"/>
  <c r="G1648" i="7"/>
  <c r="G1647" i="7"/>
  <c r="G1646" i="7"/>
  <c r="G1645" i="7"/>
  <c r="G1644" i="7"/>
  <c r="G1643" i="7"/>
  <c r="G1642" i="7"/>
  <c r="G1641" i="7"/>
  <c r="G1640" i="7"/>
  <c r="G1639" i="7"/>
  <c r="G1638" i="7"/>
  <c r="G1637" i="7"/>
  <c r="G1636" i="7"/>
  <c r="G1635" i="7"/>
  <c r="G1634" i="7"/>
  <c r="G1633" i="7"/>
  <c r="G1632" i="7"/>
  <c r="G1631" i="7"/>
  <c r="G1630" i="7"/>
  <c r="G1629" i="7"/>
  <c r="G1628" i="7"/>
  <c r="G1627" i="7"/>
  <c r="G1626" i="7"/>
  <c r="G1625" i="7"/>
  <c r="G1624" i="7"/>
  <c r="G1623" i="7"/>
  <c r="G1622" i="7"/>
  <c r="G1621" i="7"/>
  <c r="G1620" i="7"/>
  <c r="G1619" i="7"/>
  <c r="G1618" i="7"/>
  <c r="G1617" i="7"/>
  <c r="G1616" i="7"/>
  <c r="G1615" i="7"/>
  <c r="G1614" i="7"/>
  <c r="G1613" i="7"/>
  <c r="G1612" i="7"/>
  <c r="G1611" i="7"/>
  <c r="G1610" i="7"/>
  <c r="G1609" i="7"/>
  <c r="G1608" i="7"/>
  <c r="G1607" i="7"/>
  <c r="G1606" i="7"/>
  <c r="G1605" i="7"/>
  <c r="G1604" i="7"/>
  <c r="G1603" i="7"/>
  <c r="G1602" i="7"/>
  <c r="G1601" i="7"/>
  <c r="G1600" i="7"/>
  <c r="G1599" i="7"/>
  <c r="G1598" i="7"/>
  <c r="G1597" i="7"/>
  <c r="G1596" i="7"/>
  <c r="G1595" i="7"/>
  <c r="G1594" i="7"/>
  <c r="G1593" i="7"/>
  <c r="G1592" i="7"/>
  <c r="G1591" i="7"/>
  <c r="G1590" i="7"/>
  <c r="G1589" i="7"/>
  <c r="G1588" i="7"/>
  <c r="G1587" i="7"/>
  <c r="G1586" i="7"/>
  <c r="G1585" i="7"/>
  <c r="G1584" i="7"/>
  <c r="G1583" i="7"/>
  <c r="G1582" i="7"/>
  <c r="G1581" i="7"/>
  <c r="G1580" i="7"/>
  <c r="G1579" i="7"/>
  <c r="G1578" i="7"/>
  <c r="G1577" i="7"/>
  <c r="G1576" i="7"/>
  <c r="G1575" i="7"/>
  <c r="G1574" i="7"/>
  <c r="G1573" i="7"/>
  <c r="G1572" i="7"/>
  <c r="G1571" i="7"/>
  <c r="G1570" i="7"/>
  <c r="G1569" i="7"/>
  <c r="G1568" i="7"/>
  <c r="G1567" i="7"/>
  <c r="G1566" i="7"/>
  <c r="G1565" i="7"/>
  <c r="G1564" i="7"/>
  <c r="G1563" i="7"/>
  <c r="G1562" i="7"/>
  <c r="G1561" i="7"/>
  <c r="G1560" i="7"/>
  <c r="G1559" i="7"/>
  <c r="G1558" i="7"/>
  <c r="G1557" i="7"/>
  <c r="G1556" i="7"/>
  <c r="G1555" i="7"/>
  <c r="G1554" i="7"/>
  <c r="G1553" i="7"/>
  <c r="G1552" i="7"/>
  <c r="G1551" i="7"/>
  <c r="G1550" i="7"/>
  <c r="G1549" i="7"/>
  <c r="G1548" i="7"/>
  <c r="G1547" i="7"/>
  <c r="G1546" i="7"/>
  <c r="G1545" i="7"/>
  <c r="G1544" i="7"/>
  <c r="G1543" i="7"/>
  <c r="G1542" i="7"/>
  <c r="G1541" i="7"/>
  <c r="G1540" i="7"/>
  <c r="G1539" i="7"/>
  <c r="G1538" i="7"/>
  <c r="G1537" i="7"/>
  <c r="G1536" i="7"/>
  <c r="G1535" i="7"/>
  <c r="G1534" i="7"/>
  <c r="G1533" i="7"/>
  <c r="G1532" i="7"/>
  <c r="G1531" i="7"/>
  <c r="G1530" i="7"/>
  <c r="G1529" i="7"/>
  <c r="G1528" i="7"/>
  <c r="G1527" i="7"/>
  <c r="G1526" i="7"/>
  <c r="G1525" i="7"/>
  <c r="G1524" i="7"/>
  <c r="G1523" i="7"/>
  <c r="G1522" i="7"/>
  <c r="G1521" i="7"/>
  <c r="G1520" i="7"/>
  <c r="G1519" i="7"/>
  <c r="G1518" i="7"/>
  <c r="G1517" i="7"/>
  <c r="G1516" i="7"/>
  <c r="G1515" i="7"/>
  <c r="G1514" i="7"/>
  <c r="G1513" i="7"/>
  <c r="G1512" i="7"/>
  <c r="G1511" i="7"/>
  <c r="G1510" i="7"/>
  <c r="G1509" i="7"/>
  <c r="G1508" i="7"/>
  <c r="G1507" i="7"/>
  <c r="G1506" i="7"/>
  <c r="G1505" i="7"/>
  <c r="G1504" i="7"/>
  <c r="G1503" i="7"/>
  <c r="G1502" i="7"/>
  <c r="G1501" i="7"/>
  <c r="G1500" i="7"/>
  <c r="G1499" i="7"/>
  <c r="G1498" i="7"/>
  <c r="G1497" i="7"/>
  <c r="G1496" i="7"/>
  <c r="G1495" i="7"/>
  <c r="G1494" i="7"/>
  <c r="G1493" i="7"/>
  <c r="G1492" i="7"/>
  <c r="G1491" i="7"/>
  <c r="G1490" i="7"/>
  <c r="G1489" i="7"/>
  <c r="G1488" i="7"/>
  <c r="G1487" i="7"/>
  <c r="G1486" i="7"/>
  <c r="G1485" i="7"/>
  <c r="G1484" i="7"/>
  <c r="G1483" i="7"/>
  <c r="G1482" i="7"/>
  <c r="G1481" i="7"/>
  <c r="G1480" i="7"/>
  <c r="G1479" i="7"/>
  <c r="G1478" i="7"/>
  <c r="G1477" i="7"/>
  <c r="G1476" i="7"/>
  <c r="G1475" i="7"/>
  <c r="G1474" i="7"/>
  <c r="G1473" i="7"/>
  <c r="G1472" i="7"/>
  <c r="G1471" i="7"/>
  <c r="G1470" i="7"/>
  <c r="G1469" i="7"/>
  <c r="G1468" i="7"/>
  <c r="G1467" i="7"/>
  <c r="G1466" i="7"/>
  <c r="G1465" i="7"/>
  <c r="G1464" i="7"/>
  <c r="G1463" i="7"/>
  <c r="G1462" i="7"/>
  <c r="G1461" i="7"/>
  <c r="G1460" i="7"/>
  <c r="G1459" i="7"/>
  <c r="G1458" i="7"/>
  <c r="G1457" i="7"/>
  <c r="G1456" i="7"/>
  <c r="G1455" i="7"/>
  <c r="G1454" i="7"/>
  <c r="G1453" i="7"/>
  <c r="G1452" i="7"/>
  <c r="G1451" i="7"/>
  <c r="G1450" i="7"/>
  <c r="G1449" i="7"/>
  <c r="G1448" i="7"/>
  <c r="G1447" i="7"/>
  <c r="G1446" i="7"/>
  <c r="G1445" i="7"/>
  <c r="G1444" i="7"/>
  <c r="G1443" i="7"/>
  <c r="G1442" i="7"/>
  <c r="G1441" i="7"/>
  <c r="G1440" i="7"/>
  <c r="G1439" i="7"/>
  <c r="G1438" i="7"/>
  <c r="G1437" i="7"/>
  <c r="G1436" i="7"/>
  <c r="G1435" i="7"/>
  <c r="G1434" i="7"/>
  <c r="G1433" i="7"/>
  <c r="G1432" i="7"/>
  <c r="G1431" i="7"/>
  <c r="G1430" i="7"/>
  <c r="G1429" i="7"/>
  <c r="G1428" i="7"/>
  <c r="G1427" i="7"/>
  <c r="G1426" i="7"/>
  <c r="G1425" i="7"/>
  <c r="G1424" i="7"/>
  <c r="G1423" i="7"/>
  <c r="G1422" i="7"/>
  <c r="G1421" i="7"/>
  <c r="G1420" i="7"/>
  <c r="G1419" i="7"/>
  <c r="G1418" i="7"/>
  <c r="G1417" i="7"/>
  <c r="G1416" i="7"/>
  <c r="G1415" i="7"/>
  <c r="G1414" i="7"/>
  <c r="G1413" i="7"/>
  <c r="G1412" i="7"/>
  <c r="G1411" i="7"/>
  <c r="G1410" i="7"/>
  <c r="G1409" i="7"/>
  <c r="Z1366" i="7"/>
  <c r="G1366" i="7"/>
  <c r="G184" i="8"/>
  <c r="G1407" i="7" l="1"/>
  <c r="G1408" i="7"/>
  <c r="G1403" i="7"/>
  <c r="G1402" i="7"/>
  <c r="G1401" i="7"/>
  <c r="G1400" i="7"/>
  <c r="G1399" i="7"/>
  <c r="G1398" i="7"/>
  <c r="G1397" i="7"/>
  <c r="G1396" i="7"/>
  <c r="G1395" i="7"/>
  <c r="G1394" i="7"/>
  <c r="G1393" i="7"/>
  <c r="G1392" i="7"/>
  <c r="G1391" i="7"/>
  <c r="G1390" i="7"/>
  <c r="G1389" i="7"/>
  <c r="G1388" i="7"/>
  <c r="G1387" i="7"/>
  <c r="G1386" i="7"/>
  <c r="G1385" i="7"/>
  <c r="G1384" i="7"/>
  <c r="G1383" i="7"/>
  <c r="G1382" i="7"/>
  <c r="G51" i="4"/>
  <c r="G1381" i="7"/>
  <c r="G1380" i="7"/>
  <c r="G1379" i="7"/>
  <c r="G1378" i="7"/>
  <c r="G1376" i="7"/>
  <c r="G1375" i="7"/>
  <c r="G1374" i="7"/>
  <c r="G1373" i="7"/>
  <c r="G1372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1371" i="7"/>
  <c r="Z1370" i="7"/>
  <c r="G23" i="4"/>
  <c r="G183" i="8"/>
  <c r="G182" i="8"/>
  <c r="G1371" i="7"/>
  <c r="G181" i="8"/>
  <c r="G180" i="8"/>
  <c r="G1370" i="7"/>
  <c r="G22" i="4"/>
  <c r="G21" i="4"/>
  <c r="G20" i="4"/>
  <c r="B5" i="12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70" i="8"/>
  <c r="Z135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1362" i="7"/>
  <c r="Z1363" i="7"/>
  <c r="Z1364" i="7"/>
  <c r="Z1365" i="7"/>
  <c r="Z1367" i="7"/>
  <c r="Z1368" i="7"/>
  <c r="Z1369" i="7"/>
  <c r="Z172" i="7"/>
  <c r="G1369" i="7"/>
  <c r="G19" i="4"/>
  <c r="G95" i="8"/>
  <c r="G1368" i="7"/>
  <c r="G179" i="8"/>
  <c r="G18" i="4"/>
  <c r="G17" i="4"/>
  <c r="G1367" i="7"/>
  <c r="G16" i="4"/>
  <c r="G15" i="4"/>
  <c r="G178" i="8"/>
  <c r="G174" i="8"/>
  <c r="G176" i="8"/>
  <c r="G94" i="8"/>
  <c r="G177" i="8"/>
  <c r="G9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1362" i="7"/>
  <c r="G1363" i="7"/>
  <c r="G1364" i="7"/>
  <c r="G1365" i="7"/>
  <c r="G89" i="8"/>
  <c r="G90" i="8"/>
  <c r="G171" i="8"/>
  <c r="G175" i="8"/>
  <c r="G91" i="8"/>
  <c r="G92" i="8"/>
  <c r="G172" i="8"/>
  <c r="G173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2" i="12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172" i="7"/>
  <c r="G17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<sst xmlns="http://schemas.openxmlformats.org/spreadsheetml/2006/main" count="45495" uniqueCount="13543">
  <si>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</si>
  <si>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</si>
  <si>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</si>
  <si>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</si>
  <si>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</si>
  <si>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</si>
  <si>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</si>
  <si>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</si>
  <si>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</si>
  <si>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</si>
  <si>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</si>
  <si>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</si>
  <si>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</si>
  <si>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</si>
  <si>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</si>
  <si>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</si>
  <si>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</si>
  <si>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</si>
  <si>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</si>
  <si>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</si>
  <si>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</si>
  <si>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</si>
  <si>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</si>
  <si>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</si>
  <si>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</si>
  <si>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</si>
  <si>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</si>
  <si>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</si>
  <si>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</si>
  <si>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</si>
  <si>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</si>
  <si>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</si>
  <si>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</si>
  <si>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</si>
  <si>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</si>
  <si>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</si>
  <si>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</si>
  <si>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</si>
  <si>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</si>
  <si>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</si>
  <si>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</si>
  <si>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</si>
  <si>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</si>
  <si>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</si>
  <si>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</si>
  <si>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</si>
  <si>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</si>
  <si>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</si>
  <si>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</si>
  <si>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</si>
  <si>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</si>
  <si>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</si>
  <si>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</si>
  <si>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</si>
  <si>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</si>
  <si>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</si>
  <si>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</si>
  <si>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</si>
  <si>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</si>
  <si>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</si>
  <si>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</si>
  <si>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</si>
  <si>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</si>
  <si>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</si>
  <si>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</si>
  <si>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</si>
  <si>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</si>
  <si>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</si>
  <si>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</si>
  <si>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</si>
  <si>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</si>
  <si>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</si>
  <si>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</si>
  <si>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</si>
  <si>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</si>
  <si>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</si>
  <si>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</si>
  <si>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</si>
  <si>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</si>
  <si>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</si>
  <si>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</si>
  <si>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</si>
  <si>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</si>
  <si>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</si>
  <si>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</si>
  <si>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</si>
  <si>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</si>
  <si>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</si>
  <si>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</si>
  <si>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</si>
  <si>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</si>
  <si>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</si>
  <si>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</si>
  <si>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</si>
  <si>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</si>
  <si>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</si>
  <si>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</si>
  <si>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</si>
  <si>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</si>
  <si>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</si>
  <si>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</si>
  <si>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</si>
  <si>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</si>
  <si>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</si>
  <si>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</si>
  <si>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</si>
  <si>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</si>
  <si>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</si>
  <si>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</si>
  <si>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</si>
  <si>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</si>
  <si>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</si>
  <si>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</si>
  <si>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</si>
  <si>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</si>
  <si>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</si>
  <si>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</si>
  <si>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</si>
  <si>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</si>
  <si>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</si>
  <si>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</si>
  <si>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</si>
  <si>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</si>
  <si>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</si>
  <si>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</si>
  <si>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</si>
  <si>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</si>
  <si>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</si>
  <si>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</si>
  <si>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</si>
  <si>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</si>
  <si>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</si>
  <si>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</si>
  <si>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</si>
  <si>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</si>
  <si>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</si>
  <si>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</si>
  <si>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</si>
  <si>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</si>
  <si>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</si>
  <si>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</si>
  <si>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</si>
  <si>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</si>
  <si>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</si>
  <si>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</si>
  <si>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</si>
  <si>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</si>
  <si>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</si>
  <si>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</si>
  <si>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</si>
  <si>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</si>
  <si>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</si>
  <si>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</si>
  <si>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</si>
  <si>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</si>
  <si>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</si>
  <si>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</si>
  <si>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</si>
  <si>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</si>
  <si>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</si>
  <si>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</si>
  <si>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</si>
  <si>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</si>
  <si>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</si>
  <si>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</si>
  <si>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</si>
  <si>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</si>
  <si>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</si>
  <si>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</si>
  <si>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</si>
  <si>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</si>
  <si>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</si>
  <si>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</si>
  <si>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</si>
  <si>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</si>
  <si>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</si>
  <si>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</si>
  <si>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</si>
  <si>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</si>
  <si>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</si>
  <si>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</si>
  <si>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</si>
  <si>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</si>
  <si>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</si>
  <si>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</si>
  <si>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</si>
  <si>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</si>
  <si>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</si>
  <si>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</si>
  <si>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</si>
  <si>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</si>
  <si>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</si>
  <si>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</si>
  <si>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</si>
  <si>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</si>
  <si>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</si>
  <si>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</si>
  <si>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</si>
  <si>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</si>
  <si>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</si>
  <si>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</si>
  <si>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</si>
  <si>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</si>
  <si>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</si>
  <si>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</si>
  <si>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</si>
  <si>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</si>
  <si>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</si>
  <si>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</si>
  <si>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</si>
  <si>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</si>
  <si>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</si>
  <si>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</si>
  <si>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</si>
  <si>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</si>
  <si>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</si>
  <si>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</si>
  <si>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</si>
  <si>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</si>
  <si>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</si>
  <si>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</si>
  <si>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</si>
  <si>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</si>
  <si>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</si>
  <si>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</si>
  <si>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</si>
  <si>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</si>
  <si>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</si>
  <si>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</si>
  <si>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</si>
  <si>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</si>
  <si>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</si>
  <si>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</si>
  <si>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</si>
  <si>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</si>
  <si>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</si>
  <si>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</si>
  <si>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</si>
  <si>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</si>
  <si>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</si>
  <si>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</si>
  <si>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</si>
  <si>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</si>
  <si>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</si>
  <si>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</si>
  <si>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</si>
  <si>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</si>
  <si>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</si>
  <si>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</si>
  <si>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</si>
  <si>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</si>
  <si>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</si>
  <si>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</si>
  <si>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</si>
  <si>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</si>
  <si>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</si>
  <si>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</si>
  <si>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</si>
  <si>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</si>
  <si>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</si>
  <si>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</si>
  <si>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</si>
  <si>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</si>
  <si>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</si>
  <si>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</si>
  <si>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</si>
  <si>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</si>
  <si>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</si>
  <si>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</si>
  <si>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</si>
  <si>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</si>
  <si>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</si>
  <si>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</si>
  <si>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</si>
  <si>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</si>
  <si>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</si>
  <si>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</si>
  <si>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</si>
  <si>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</si>
  <si>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</si>
  <si>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</si>
  <si>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</si>
  <si>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</si>
  <si>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</si>
  <si>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</si>
  <si>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</si>
  <si>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</si>
  <si>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</si>
  <si>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</si>
  <si>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</si>
  <si>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</si>
  <si>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</si>
  <si>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</si>
  <si>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</si>
  <si>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</si>
  <si>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</si>
  <si>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</si>
  <si>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</si>
  <si>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</si>
  <si>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</si>
  <si>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</si>
  <si>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</si>
  <si>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</si>
  <si>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</si>
  <si>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</si>
  <si>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</si>
  <si>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</si>
  <si>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</si>
  <si>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</si>
  <si>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</si>
  <si>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</si>
  <si>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</si>
  <si>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</si>
  <si>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</si>
  <si>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</si>
  <si>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</si>
  <si>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</si>
  <si>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</si>
  <si>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</si>
  <si>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</si>
  <si>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</si>
  <si>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</si>
  <si>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</si>
  <si>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</si>
  <si>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</si>
  <si>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</si>
  <si>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</si>
  <si>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</si>
  <si>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</si>
  <si>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</si>
  <si>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</si>
  <si>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</si>
  <si>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</si>
  <si>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</si>
  <si>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</si>
  <si>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</si>
  <si>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</si>
  <si>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</si>
  <si>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</si>
  <si>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</si>
  <si>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</si>
  <si>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</si>
  <si>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</si>
  <si>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</si>
  <si>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</si>
  <si>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</si>
  <si>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</si>
  <si>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</si>
  <si>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</si>
  <si>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</si>
  <si>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</si>
  <si>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</si>
  <si>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</si>
  <si>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</si>
  <si>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</si>
  <si>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</si>
  <si>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</si>
  <si>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</si>
  <si>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</si>
  <si>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</si>
  <si>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</si>
  <si>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</si>
  <si>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</si>
  <si>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</si>
  <si>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</si>
  <si>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</si>
  <si>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</si>
  <si>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</si>
  <si>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</si>
  <si>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</si>
  <si>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</si>
  <si>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</si>
  <si>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</si>
  <si>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</si>
  <si>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</si>
  <si>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</si>
  <si>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</si>
  <si>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</si>
  <si>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</si>
  <si>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</si>
  <si>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</si>
  <si>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</si>
  <si>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</si>
  <si>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</si>
  <si>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</si>
  <si>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</si>
  <si>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</si>
  <si>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</si>
  <si>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</si>
  <si>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</si>
  <si>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</si>
  <si>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</si>
  <si>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</si>
  <si>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</si>
  <si>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</si>
  <si>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</si>
  <si>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</si>
  <si>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</si>
  <si>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</si>
  <si>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</si>
  <si>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</si>
  <si>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</si>
  <si>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</si>
  <si>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</si>
  <si>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</si>
  <si>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</si>
  <si>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</si>
  <si>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</si>
  <si>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</si>
  <si>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</si>
  <si>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</si>
  <si>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</si>
  <si>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</si>
  <si>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</si>
  <si>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</si>
  <si>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</si>
  <si>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</si>
  <si>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</si>
  <si>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</si>
  <si>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</si>
  <si>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</si>
  <si>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</si>
  <si>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</si>
  <si>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</si>
  <si>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</si>
  <si>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</si>
  <si>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</si>
  <si>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</si>
  <si>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</si>
  <si>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</si>
  <si>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</si>
  <si>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</si>
  <si>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</si>
  <si>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</si>
  <si>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</si>
  <si>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</si>
  <si>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</si>
  <si>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</si>
  <si>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</si>
  <si>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</si>
  <si>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</si>
  <si>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</si>
  <si>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</si>
  <si>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</si>
  <si>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</si>
  <si>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</si>
  <si>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</si>
  <si>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</si>
  <si>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</si>
  <si>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</si>
  <si>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</si>
  <si>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</si>
  <si>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</si>
  <si>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</si>
  <si>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</si>
  <si>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</si>
  <si>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</si>
  <si>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</si>
  <si>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</si>
  <si>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</si>
  <si>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</si>
  <si>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</si>
  <si>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</si>
  <si>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</si>
  <si>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</si>
  <si>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</si>
  <si>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</si>
  <si>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</si>
  <si>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Connectors</t>
  </si>
  <si>
    <t>Logic</t>
  </si>
  <si>
    <t>Module</t>
  </si>
  <si>
    <t>Modules</t>
  </si>
  <si>
    <t>Integrated</t>
  </si>
  <si>
    <t>Integrated Circuits of any kind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</si>
  <si>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</si>
  <si>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</si>
  <si>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</si>
  <si>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</si>
  <si>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</si>
  <si>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</si>
  <si>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</si>
  <si>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</si>
  <si>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</si>
  <si>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</si>
  <si>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</si>
  <si>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</si>
  <si>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</si>
  <si>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</si>
  <si>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</si>
  <si>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</si>
  <si>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</si>
  <si>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</si>
  <si>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</si>
  <si>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</si>
  <si>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</si>
  <si>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</si>
  <si>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</si>
  <si>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</si>
  <si>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</si>
  <si>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</si>
  <si>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</si>
  <si>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</si>
  <si>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</si>
  <si>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</si>
  <si>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</si>
  <si>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</si>
  <si>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</si>
  <si>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</si>
  <si>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</si>
  <si>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</si>
  <si>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</si>
  <si>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</si>
  <si>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</si>
  <si>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</si>
  <si>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</si>
  <si>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</si>
  <si>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</si>
  <si>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</si>
  <si>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</si>
  <si>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</si>
  <si>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</si>
  <si>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</si>
  <si>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</si>
  <si>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</si>
  <si>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</si>
  <si>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</si>
  <si>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</si>
  <si>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</si>
  <si>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</si>
  <si>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</si>
  <si>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</si>
  <si>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</si>
  <si>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</si>
  <si>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</si>
  <si>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</si>
  <si>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</si>
  <si>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</si>
  <si>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</si>
  <si>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</si>
  <si>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</si>
  <si>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</si>
  <si>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</si>
  <si>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</si>
  <si>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</si>
  <si>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</si>
  <si>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</si>
  <si>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</si>
  <si>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</si>
  <si>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</si>
  <si>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</si>
  <si>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</si>
  <si>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</si>
  <si>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</si>
  <si>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</si>
  <si>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</si>
  <si>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</si>
  <si>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</si>
  <si>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</si>
  <si>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</si>
  <si>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</si>
  <si>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</si>
  <si>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</si>
  <si>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</si>
  <si>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</si>
  <si>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</si>
  <si>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</si>
  <si>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</si>
  <si>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</si>
  <si>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</si>
  <si>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</si>
  <si>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</si>
  <si>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</si>
  <si>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</si>
  <si>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</si>
  <si>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</si>
  <si>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</si>
  <si>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</si>
  <si>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</si>
  <si>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</si>
  <si>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</si>
  <si>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</si>
  <si>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</si>
  <si>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</si>
  <si>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</si>
  <si>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</si>
  <si>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</si>
  <si>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</si>
  <si>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</si>
  <si>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</si>
  <si>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</si>
  <si>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</si>
  <si>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</si>
  <si>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</si>
  <si>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</si>
  <si>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</si>
  <si>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</si>
  <si>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</si>
  <si>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</si>
  <si>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</si>
  <si>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</si>
  <si>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</si>
  <si>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</si>
  <si>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</si>
  <si>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</si>
  <si>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</si>
  <si>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</si>
  <si>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</si>
  <si>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</si>
  <si>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</si>
  <si>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</si>
  <si>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</si>
  <si>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</si>
  <si>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</si>
  <si>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</si>
  <si>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</si>
  <si>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</si>
  <si>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</si>
  <si>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</si>
  <si>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</si>
  <si>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</si>
  <si>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</si>
  <si>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</si>
  <si>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</si>
  <si>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</si>
  <si>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</si>
  <si>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</si>
  <si>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</si>
  <si>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</si>
  <si>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</si>
  <si>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</si>
  <si>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</si>
  <si>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</si>
  <si>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</si>
  <si>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</si>
  <si>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</si>
  <si>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</si>
  <si>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</si>
  <si>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</si>
  <si>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</si>
  <si>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</si>
  <si>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</si>
  <si>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</si>
  <si>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</si>
  <si>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</si>
  <si>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</si>
  <si>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</si>
  <si>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</si>
  <si>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</si>
  <si>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</si>
  <si>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</si>
  <si>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</si>
  <si>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</si>
  <si>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</si>
  <si>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</si>
  <si>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</si>
  <si>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</si>
  <si>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</si>
  <si>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</si>
  <si>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</si>
  <si>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</si>
  <si>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</si>
  <si>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</si>
  <si>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</si>
  <si>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</si>
  <si>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</si>
  <si>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</si>
  <si>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</si>
  <si>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</si>
  <si>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</si>
  <si>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</si>
  <si>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</si>
  <si>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</si>
  <si>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</si>
  <si>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</si>
  <si>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</si>
  <si>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</si>
  <si>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</si>
  <si>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</si>
  <si>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</si>
  <si>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</si>
  <si>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</si>
  <si>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</si>
  <si>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</si>
  <si>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</si>
  <si>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</si>
  <si>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</si>
  <si>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</si>
  <si>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</si>
  <si>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</si>
  <si>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</si>
  <si>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</si>
  <si>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</si>
  <si>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</si>
  <si>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</si>
  <si>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</si>
  <si>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</si>
  <si>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</si>
  <si>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</si>
  <si>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</si>
  <si>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</si>
  <si>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</si>
  <si>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</si>
  <si>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</si>
  <si>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</si>
  <si>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</si>
  <si>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</si>
  <si>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</si>
  <si>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</si>
  <si>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</si>
  <si>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</si>
  <si>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</si>
  <si>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</si>
  <si>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</si>
  <si>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</si>
  <si>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</si>
  <si>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</si>
  <si>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</si>
  <si>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</si>
  <si>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</si>
  <si>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</si>
  <si>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</si>
  <si>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</si>
  <si>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</si>
  <si>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</si>
  <si>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</si>
  <si>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</si>
  <si>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</si>
  <si>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</si>
  <si>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</si>
  <si>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</si>
  <si>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</si>
  <si>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</si>
  <si>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</si>
  <si>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</si>
  <si>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</si>
  <si>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 xml:space="preserve">CAP SM 0603 1.8nF 50V C0G </t>
  </si>
  <si>
    <t>1.8nF</t>
  </si>
  <si>
    <t>CC0603JRNPO9BN182</t>
  </si>
  <si>
    <t>311-1769-1-ND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</si>
  <si>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</si>
  <si>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</si>
  <si>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</si>
  <si>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</si>
  <si>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</si>
  <si>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</si>
  <si>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</si>
  <si>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</si>
  <si>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</si>
  <si>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</si>
  <si>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</si>
  <si>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</si>
  <si>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</si>
  <si>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</si>
  <si>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</si>
  <si>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</si>
  <si>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</si>
  <si>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</si>
  <si>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 xml:space="preserve">CAP SM 0603 3.9nF 50V C0G </t>
  </si>
  <si>
    <t>3.9nF</t>
  </si>
  <si>
    <t>CC0603JRNPO9BN392</t>
  </si>
  <si>
    <t>13-CC0603JRNPO9BN392CT-ND</t>
  </si>
  <si>
    <t xml:space="preserve">CAP SM 0603 4.7nF 50V C0G </t>
  </si>
  <si>
    <t>4.7nF</t>
  </si>
  <si>
    <t>CC0603JRNPO9BN472</t>
  </si>
  <si>
    <t>13-CC0603JRNPO9BN472CT-ND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</si>
  <si>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</si>
  <si>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</si>
  <si>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</si>
  <si>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</si>
  <si>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</si>
  <si>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</si>
  <si>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</si>
  <si>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</si>
  <si>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</si>
  <si>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</si>
  <si>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</si>
  <si>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</si>
  <si>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</si>
  <si>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</si>
  <si>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</si>
  <si>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</si>
  <si>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</si>
  <si>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</si>
  <si>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</si>
  <si>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</si>
  <si>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</si>
  <si>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</si>
  <si>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</si>
  <si>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</si>
  <si>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</si>
  <si>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</si>
  <si>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</si>
  <si>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</si>
  <si>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</si>
  <si>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</si>
  <si>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</si>
  <si>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</si>
  <si>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</si>
  <si>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</si>
  <si>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</si>
  <si>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</si>
  <si>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</si>
  <si>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</si>
  <si>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</si>
  <si>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</si>
  <si>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</si>
  <si>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</si>
  <si>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</si>
  <si>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</si>
  <si>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</si>
  <si>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</si>
  <si>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</si>
  <si>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</si>
  <si>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</si>
  <si>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</si>
  <si>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</si>
  <si>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</si>
  <si>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</si>
  <si>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</si>
  <si>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</si>
  <si>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</si>
  <si>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</si>
  <si>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</si>
  <si>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</si>
  <si>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</si>
  <si>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</si>
  <si>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</si>
  <si>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</si>
  <si>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</si>
  <si>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</si>
  <si>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</si>
  <si>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</si>
  <si>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</si>
  <si>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</si>
  <si>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</si>
  <si>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</si>
  <si>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</si>
  <si>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</si>
  <si>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</si>
  <si>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</si>
  <si>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</si>
  <si>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</si>
  <si>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</si>
  <si>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</si>
  <si>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</si>
  <si>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</si>
  <si>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</si>
  <si>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</si>
  <si>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</si>
  <si>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</si>
  <si>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</si>
  <si>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</si>
  <si>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</si>
  <si>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</si>
  <si>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</si>
  <si>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</si>
  <si>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 xml:space="preserve">CAP SM 0603 1.5nF 50V X7R </t>
  </si>
  <si>
    <t>CC0603KRX7R9BB152</t>
  </si>
  <si>
    <t>311-1184-1-ND</t>
  </si>
  <si>
    <t>CC0603JRX7R9BB152</t>
  </si>
  <si>
    <t>311-4006-1-ND</t>
  </si>
  <si>
    <t xml:space="preserve">CAP SM 0603 1.8nF 50V X7R </t>
  </si>
  <si>
    <t>CC0603KRX7R9BB182</t>
  </si>
  <si>
    <t>311-3373-1-ND</t>
  </si>
  <si>
    <t>CC0603JRX7R9BB182</t>
  </si>
  <si>
    <t>311-4007-1-ND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</si>
  <si>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</si>
  <si>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</si>
  <si>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</si>
  <si>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</si>
  <si>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</si>
  <si>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 xml:space="preserve">CAP SM 0603 2.7nF 50V X7R </t>
  </si>
  <si>
    <t>CC0603KRX7R9BB272</t>
  </si>
  <si>
    <t>311-1809-1-ND</t>
  </si>
  <si>
    <t>CC0603JRX7R9BB272</t>
  </si>
  <si>
    <t>311-4011-1-ND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</si>
  <si>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</si>
  <si>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</si>
  <si>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</si>
  <si>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</si>
  <si>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</si>
  <si>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 xml:space="preserve">CAP SM 0603 3.9nF 50V X7R </t>
  </si>
  <si>
    <t>CC0603KRX7R9BB392</t>
  </si>
  <si>
    <t>311-3630-1-ND</t>
  </si>
  <si>
    <t>CC0603JRX7R9BB392</t>
  </si>
  <si>
    <t>311-4017-1-ND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</si>
  <si>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</si>
  <si>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</si>
  <si>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</si>
  <si>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</si>
  <si>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</si>
  <si>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</si>
  <si>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</si>
  <si>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</si>
  <si>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</si>
  <si>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</si>
  <si>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</si>
  <si>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</si>
  <si>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</si>
  <si>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</si>
  <si>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</si>
  <si>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</si>
  <si>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</si>
  <si>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</si>
  <si>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</si>
  <si>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</si>
  <si>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</si>
  <si>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</si>
  <si>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</si>
  <si>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</si>
  <si>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</si>
  <si>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</si>
  <si>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</si>
  <si>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</si>
  <si>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</si>
  <si>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</si>
  <si>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</si>
  <si>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</si>
  <si>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</si>
  <si>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</si>
  <si>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</si>
  <si>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</si>
  <si>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</si>
  <si>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</si>
  <si>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</si>
  <si>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</si>
  <si>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</si>
  <si>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</si>
  <si>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</si>
  <si>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</si>
  <si>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</si>
  <si>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</si>
  <si>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</si>
  <si>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</si>
  <si>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</si>
  <si>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</si>
  <si>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</si>
  <si>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</si>
  <si>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</si>
  <si>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</si>
  <si>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</si>
  <si>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</si>
  <si>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</si>
  <si>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</si>
  <si>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</si>
  <si>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</si>
  <si>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</si>
  <si>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</si>
  <si>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</si>
  <si>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</si>
  <si>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</si>
  <si>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</si>
  <si>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</si>
  <si>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</si>
  <si>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</si>
  <si>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</si>
  <si>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</si>
  <si>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</si>
  <si>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</si>
  <si>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</si>
  <si>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</si>
  <si>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</si>
  <si>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</si>
  <si>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</si>
  <si>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</si>
  <si>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</si>
  <si>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</si>
  <si>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</si>
  <si>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</si>
  <si>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</si>
  <si>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</si>
  <si>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</si>
  <si>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</si>
  <si>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</si>
  <si>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</si>
  <si>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</si>
  <si>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</si>
  <si>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</si>
  <si>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</si>
  <si>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</si>
  <si>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</si>
  <si>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</si>
  <si>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</si>
  <si>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</si>
  <si>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</si>
  <si>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</si>
  <si>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</si>
  <si>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</si>
  <si>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</si>
  <si>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</si>
  <si>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</si>
  <si>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</si>
  <si>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</si>
  <si>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</si>
  <si>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</si>
  <si>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</si>
  <si>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</si>
  <si>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</si>
  <si>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</si>
  <si>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</si>
  <si>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</si>
  <si>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</si>
  <si>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</si>
  <si>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</si>
  <si>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</si>
  <si>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</si>
  <si>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</si>
  <si>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</si>
  <si>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</si>
  <si>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</si>
  <si>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</si>
  <si>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</si>
  <si>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</si>
  <si>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</si>
  <si>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</si>
  <si>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</si>
  <si>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</si>
  <si>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</si>
  <si>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</si>
  <si>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</si>
  <si>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</si>
  <si>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</si>
  <si>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</si>
  <si>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</si>
  <si>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</si>
  <si>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</si>
  <si>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</si>
  <si>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</si>
  <si>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</si>
  <si>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</si>
  <si>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</si>
  <si>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</si>
  <si>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</si>
  <si>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</si>
  <si>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</si>
  <si>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</si>
  <si>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</si>
  <si>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</si>
  <si>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</si>
  <si>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</si>
  <si>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</si>
  <si>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</si>
  <si>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</si>
  <si>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</si>
  <si>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</si>
  <si>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</si>
  <si>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</si>
  <si>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</si>
  <si>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</si>
  <si>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</si>
  <si>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</si>
  <si>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</si>
  <si>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</si>
  <si>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</si>
  <si>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</si>
  <si>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</si>
  <si>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</si>
  <si>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</si>
  <si>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</si>
  <si>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</si>
  <si>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</si>
  <si>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</si>
  <si>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</si>
  <si>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</si>
  <si>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</si>
  <si>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</si>
  <si>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</si>
  <si>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</si>
  <si>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</si>
  <si>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</si>
  <si>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</si>
  <si>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</si>
  <si>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</si>
  <si>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</si>
  <si>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</si>
  <si>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</si>
  <si>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</si>
  <si>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</si>
  <si>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</si>
  <si>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</si>
  <si>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</si>
  <si>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</si>
  <si>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</si>
  <si>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</si>
  <si>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</si>
  <si>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</si>
  <si>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</si>
  <si>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</si>
  <si>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</si>
  <si>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</si>
  <si>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</si>
  <si>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</si>
  <si>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</si>
  <si>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</si>
  <si>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</si>
  <si>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</si>
  <si>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</si>
  <si>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</si>
  <si>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</si>
  <si>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</si>
  <si>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</si>
  <si>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</si>
  <si>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</si>
  <si>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</si>
  <si>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</si>
  <si>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</si>
  <si>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</si>
  <si>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</si>
  <si>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</si>
  <si>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</si>
  <si>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</si>
  <si>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</si>
  <si>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</si>
  <si>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</si>
  <si>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</si>
  <si>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</si>
  <si>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</si>
  <si>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</si>
  <si>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</si>
  <si>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</si>
  <si>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</si>
  <si>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</si>
  <si>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</si>
  <si>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</si>
  <si>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</si>
  <si>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</si>
  <si>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</si>
  <si>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</si>
  <si>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</si>
  <si>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</si>
  <si>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</si>
  <si>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</si>
  <si>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</si>
  <si>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</si>
  <si>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</si>
  <si>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</si>
  <si>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</si>
  <si>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</si>
  <si>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</si>
  <si>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</si>
  <si>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</si>
  <si>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</si>
  <si>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</si>
  <si>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</si>
  <si>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</si>
  <si>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</si>
  <si>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</si>
  <si>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</si>
  <si>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</si>
  <si>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</si>
  <si>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</si>
  <si>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</si>
  <si>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</si>
  <si>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</si>
  <si>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</si>
  <si>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</si>
  <si>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</si>
  <si>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</si>
  <si>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</si>
  <si>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</si>
  <si>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</si>
  <si>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</si>
  <si>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</si>
  <si>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</si>
  <si>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</si>
  <si>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</si>
  <si>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</si>
  <si>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</si>
  <si>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</si>
  <si>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</si>
  <si>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</si>
  <si>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</si>
  <si>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</si>
  <si>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</si>
  <si>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</si>
  <si>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</si>
  <si>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</si>
  <si>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</si>
  <si>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</si>
  <si>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</si>
  <si>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</si>
  <si>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</si>
  <si>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</si>
  <si>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</si>
  <si>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</si>
  <si>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</si>
  <si>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</si>
  <si>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</si>
  <si>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</si>
  <si>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</si>
  <si>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</si>
  <si>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</si>
  <si>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</si>
  <si>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</si>
  <si>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</si>
  <si>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</si>
  <si>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</si>
  <si>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</si>
  <si>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</si>
  <si>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</si>
  <si>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</si>
  <si>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</si>
  <si>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</si>
  <si>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</si>
  <si>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</si>
  <si>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</si>
  <si>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</si>
  <si>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</si>
  <si>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</si>
  <si>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</si>
  <si>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</si>
  <si>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</si>
  <si>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</si>
  <si>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</si>
  <si>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</si>
  <si>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</si>
  <si>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</si>
  <si>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</si>
  <si>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</si>
  <si>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</si>
  <si>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</si>
  <si>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</si>
  <si>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</si>
  <si>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</si>
  <si>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</si>
  <si>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</si>
  <si>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</si>
  <si>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</si>
  <si>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</si>
  <si>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</si>
  <si>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</si>
  <si>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</si>
  <si>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</si>
  <si>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</si>
  <si>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</si>
  <si>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</si>
  <si>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</si>
  <si>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</si>
  <si>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</si>
  <si>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</si>
  <si>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</si>
  <si>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</si>
  <si>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</si>
  <si>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</si>
  <si>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</si>
  <si>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</si>
  <si>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</si>
  <si>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</si>
  <si>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</si>
  <si>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</si>
  <si>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</si>
  <si>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</si>
  <si>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</si>
  <si>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</si>
  <si>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</si>
  <si>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</si>
  <si>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</si>
  <si>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</si>
  <si>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</si>
  <si>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</si>
  <si>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</si>
  <si>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</si>
  <si>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</si>
  <si>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</si>
  <si>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</si>
  <si>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</si>
  <si>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</si>
  <si>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</si>
  <si>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</si>
  <si>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</si>
  <si>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</si>
  <si>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</si>
  <si>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</si>
  <si>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</si>
  <si>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</si>
  <si>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</si>
  <si>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</si>
  <si>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</si>
  <si>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</si>
  <si>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</si>
  <si>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</si>
  <si>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</si>
  <si>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</si>
  <si>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</si>
  <si>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</si>
  <si>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</si>
  <si>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</si>
  <si>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</si>
  <si>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</si>
  <si>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</si>
  <si>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</si>
  <si>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</si>
  <si>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</si>
  <si>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</si>
  <si>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</si>
  <si>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</si>
  <si>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</si>
  <si>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</si>
  <si>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</si>
  <si>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</si>
  <si>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</si>
  <si>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</si>
  <si>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</si>
  <si>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</si>
  <si>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</si>
  <si>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</si>
  <si>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</si>
  <si>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</si>
  <si>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</si>
  <si>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</si>
  <si>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</si>
  <si>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</si>
  <si>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</si>
  <si>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</si>
  <si>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</si>
  <si>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</si>
  <si>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</si>
  <si>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</si>
  <si>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</si>
  <si>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</si>
  <si>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</si>
  <si>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</si>
  <si>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</si>
  <si>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</si>
  <si>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</si>
  <si>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</si>
  <si>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</si>
  <si>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</si>
  <si>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</si>
  <si>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</si>
  <si>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</si>
  <si>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</si>
  <si>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</si>
  <si>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</si>
  <si>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</si>
  <si>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</si>
  <si>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</si>
  <si>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</si>
  <si>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</si>
  <si>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</si>
  <si>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</si>
  <si>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</si>
  <si>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</si>
  <si>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</si>
  <si>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</si>
  <si>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</si>
  <si>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</si>
  <si>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</si>
  <si>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</si>
  <si>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</si>
  <si>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</si>
  <si>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</si>
  <si>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</si>
  <si>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</si>
  <si>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</si>
  <si>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</si>
  <si>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</si>
  <si>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</si>
  <si>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</si>
  <si>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</si>
  <si>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</si>
  <si>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</si>
  <si>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</si>
  <si>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</si>
  <si>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</si>
  <si>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</si>
  <si>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</si>
  <si>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</si>
  <si>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</si>
  <si>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</si>
  <si>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</si>
  <si>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</si>
  <si>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</si>
  <si>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</si>
  <si>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</si>
  <si>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</si>
  <si>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</si>
  <si>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</si>
  <si>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</si>
  <si>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</si>
  <si>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</si>
  <si>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</si>
  <si>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</si>
  <si>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</si>
  <si>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</si>
  <si>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</si>
  <si>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</si>
  <si>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</si>
  <si>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</si>
  <si>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</si>
  <si>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</si>
  <si>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</si>
  <si>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</si>
  <si>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</si>
  <si>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</si>
  <si>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</si>
  <si>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</si>
  <si>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</si>
  <si>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</si>
  <si>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</si>
  <si>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</si>
  <si>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</si>
  <si>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</si>
  <si>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</si>
  <si>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</si>
  <si>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</si>
  <si>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</si>
  <si>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</si>
  <si>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</si>
  <si>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</si>
  <si>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</si>
  <si>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</si>
  <si>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</si>
  <si>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</si>
  <si>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</si>
  <si>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</si>
  <si>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</si>
  <si>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</si>
  <si>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</si>
  <si>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</si>
  <si>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</si>
  <si>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</si>
  <si>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</si>
  <si>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</si>
  <si>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</si>
  <si>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</si>
  <si>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</si>
  <si>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</si>
  <si>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</si>
  <si>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</si>
  <si>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</si>
  <si>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</si>
  <si>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</si>
  <si>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</si>
  <si>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</si>
  <si>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</si>
  <si>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</si>
  <si>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</si>
  <si>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</si>
  <si>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</si>
  <si>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</si>
  <si>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</si>
  <si>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</si>
  <si>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</si>
  <si>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</si>
  <si>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</si>
  <si>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</si>
  <si>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</si>
  <si>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</si>
  <si>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</si>
  <si>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</si>
  <si>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</si>
  <si>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</si>
  <si>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</si>
  <si>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</si>
  <si>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</si>
  <si>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</si>
  <si>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</si>
  <si>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</si>
  <si>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</si>
  <si>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</si>
  <si>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</si>
  <si>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</si>
  <si>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</si>
  <si>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</si>
  <si>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</si>
  <si>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</si>
  <si>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</si>
  <si>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</si>
  <si>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</si>
  <si>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</si>
  <si>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</si>
  <si>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</si>
  <si>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</si>
  <si>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</si>
  <si>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</si>
  <si>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</si>
  <si>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</si>
  <si>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</si>
  <si>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</si>
  <si>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</si>
  <si>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</si>
  <si>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</si>
  <si>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</si>
  <si>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</si>
  <si>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</si>
  <si>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</si>
  <si>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</si>
  <si>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</si>
  <si>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</si>
  <si>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</si>
  <si>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</si>
  <si>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</si>
  <si>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</si>
  <si>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</si>
  <si>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</si>
  <si>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</si>
  <si>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</si>
  <si>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</si>
  <si>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</si>
  <si>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</si>
  <si>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</si>
  <si>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</si>
  <si>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</si>
  <si>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</si>
  <si>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</si>
  <si>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</si>
  <si>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</si>
  <si>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</si>
  <si>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</si>
  <si>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</si>
  <si>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</si>
  <si>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</si>
  <si>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</si>
  <si>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</si>
  <si>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</si>
  <si>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</si>
  <si>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</si>
  <si>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</si>
  <si>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</si>
  <si>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</si>
  <si>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</si>
  <si>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</si>
  <si>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</si>
  <si>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</si>
  <si>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</si>
  <si>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</si>
  <si>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</si>
  <si>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</si>
  <si>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</si>
  <si>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</si>
  <si>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</si>
  <si>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</si>
  <si>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</si>
  <si>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</si>
  <si>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</si>
  <si>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</si>
  <si>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</si>
  <si>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</si>
  <si>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</si>
  <si>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</si>
  <si>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</si>
  <si>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</si>
  <si>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</si>
  <si>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</si>
  <si>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</si>
  <si>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</si>
  <si>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</si>
  <si>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</si>
  <si>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</si>
  <si>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</si>
  <si>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</si>
  <si>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</si>
  <si>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</si>
  <si>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</si>
  <si>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</si>
  <si>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</si>
  <si>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</si>
  <si>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</si>
  <si>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</si>
  <si>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</si>
  <si>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</si>
  <si>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</si>
  <si>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</si>
  <si>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</si>
  <si>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</si>
  <si>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</si>
  <si>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</si>
  <si>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</si>
  <si>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</si>
  <si>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</si>
  <si>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</si>
  <si>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</si>
  <si>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</si>
  <si>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</si>
  <si>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</si>
  <si>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</si>
  <si>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</si>
  <si>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</si>
  <si>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</si>
  <si>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</si>
  <si>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</si>
  <si>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</si>
  <si>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</si>
  <si>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</si>
  <si>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</si>
  <si>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</si>
  <si>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</si>
  <si>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</si>
  <si>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</si>
  <si>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</si>
  <si>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</si>
  <si>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</si>
  <si>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</si>
  <si>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</si>
  <si>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</si>
  <si>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</si>
  <si>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</si>
  <si>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</si>
  <si>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</si>
  <si>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</si>
  <si>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</si>
  <si>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</si>
  <si>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</si>
  <si>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</si>
  <si>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</si>
  <si>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</si>
  <si>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</si>
  <si>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</si>
  <si>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</si>
  <si>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</si>
  <si>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</si>
  <si>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</si>
  <si>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</si>
  <si>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</si>
  <si>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</si>
  <si>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</si>
  <si>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</si>
  <si>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</si>
  <si>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</si>
  <si>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</si>
  <si>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</si>
  <si>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</si>
  <si>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</si>
  <si>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</si>
  <si>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</si>
  <si>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</si>
  <si>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</si>
  <si>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</si>
  <si>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</si>
  <si>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</si>
  <si>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</si>
  <si>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</si>
  <si>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</si>
  <si>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</si>
  <si>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</si>
  <si>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</si>
  <si>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</si>
  <si>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</si>
  <si>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</si>
  <si>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</si>
  <si>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</si>
  <si>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</si>
  <si>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</si>
  <si>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</si>
  <si>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</si>
  <si>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</si>
  <si>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</si>
  <si>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</si>
  <si>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</si>
  <si>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</si>
  <si>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</si>
  <si>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</si>
  <si>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</si>
  <si>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</si>
  <si>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</si>
  <si>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</si>
  <si>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</si>
  <si>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</si>
  <si>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</si>
  <si>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</si>
  <si>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</si>
  <si>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</si>
  <si>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</si>
  <si>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</si>
  <si>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</si>
  <si>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</si>
  <si>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</si>
  <si>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</si>
  <si>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</si>
  <si>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</si>
  <si>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</si>
  <si>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</si>
  <si>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</si>
  <si>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</si>
  <si>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</si>
  <si>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</si>
  <si>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</si>
  <si>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</si>
  <si>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</si>
  <si>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</si>
  <si>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</si>
  <si>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</si>
  <si>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</si>
  <si>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</si>
  <si>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</si>
  <si>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</si>
  <si>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</si>
  <si>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</si>
  <si>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</si>
  <si>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</si>
  <si>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</si>
  <si>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</si>
  <si>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</si>
  <si>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</si>
  <si>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</si>
  <si>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</si>
  <si>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</si>
  <si>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</si>
  <si>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</si>
  <si>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</si>
  <si>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</si>
  <si>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</si>
  <si>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</si>
  <si>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</si>
  <si>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</si>
  <si>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</si>
  <si>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</si>
  <si>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</si>
  <si>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</si>
  <si>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</si>
  <si>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</si>
  <si>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</si>
  <si>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</si>
  <si>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</si>
  <si>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</si>
  <si>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</si>
  <si>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</si>
  <si>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</si>
  <si>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</si>
  <si>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</si>
  <si>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</si>
  <si>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</si>
  <si>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</si>
  <si>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</si>
  <si>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</si>
  <si>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</si>
  <si>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</si>
  <si>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</si>
  <si>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</si>
  <si>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</si>
  <si>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</si>
  <si>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</si>
  <si>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</si>
  <si>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</si>
  <si>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</si>
  <si>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</si>
  <si>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</si>
  <si>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</si>
  <si>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</si>
  <si>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</si>
  <si>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</si>
  <si>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</si>
  <si>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</si>
  <si>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</si>
  <si>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</si>
  <si>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</si>
  <si>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</si>
  <si>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</si>
  <si>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</si>
  <si>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</si>
  <si>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</si>
  <si>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</si>
  <si>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</si>
  <si>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</si>
  <si>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</si>
  <si>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</si>
  <si>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</si>
  <si>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</si>
  <si>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</si>
  <si>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</si>
  <si>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</si>
  <si>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</si>
  <si>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</si>
  <si>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</si>
  <si>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</si>
  <si>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</si>
  <si>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</si>
  <si>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</si>
  <si>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</si>
  <si>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</si>
  <si>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</si>
  <si>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</si>
  <si>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</si>
  <si>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</si>
  <si>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</si>
  <si>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</si>
  <si>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</si>
  <si>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</si>
  <si>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</si>
  <si>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</si>
  <si>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</si>
  <si>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</si>
  <si>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</si>
  <si>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</si>
  <si>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</si>
  <si>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</si>
  <si>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</si>
  <si>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</si>
  <si>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</si>
  <si>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</si>
  <si>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</si>
  <si>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</si>
  <si>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</si>
  <si>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</si>
  <si>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</si>
  <si>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</si>
  <si>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</si>
  <si>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</si>
  <si>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</si>
  <si>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</si>
  <si>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</si>
  <si>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</si>
  <si>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</si>
  <si>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</si>
  <si>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</si>
  <si>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</si>
  <si>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</si>
  <si>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</si>
  <si>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</si>
  <si>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</si>
  <si>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</si>
  <si>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</si>
  <si>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</si>
  <si>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</si>
  <si>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</si>
  <si>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</si>
  <si>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</si>
  <si>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</si>
  <si>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</si>
  <si>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</si>
  <si>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</si>
  <si>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</si>
  <si>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</si>
  <si>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</si>
  <si>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</si>
  <si>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</si>
  <si>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</si>
  <si>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</si>
  <si>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</si>
  <si>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</si>
  <si>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</si>
  <si>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</si>
  <si>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</si>
  <si>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</si>
  <si>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</si>
  <si>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</si>
  <si>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</si>
  <si>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</si>
  <si>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</si>
  <si>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</si>
  <si>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</si>
  <si>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</si>
  <si>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</si>
  <si>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</si>
  <si>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</si>
  <si>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</si>
  <si>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</si>
  <si>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</si>
  <si>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</si>
  <si>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</si>
  <si>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</si>
  <si>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</si>
  <si>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</si>
  <si>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</si>
  <si>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</si>
  <si>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</si>
  <si>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</si>
  <si>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</si>
  <si>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</si>
  <si>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</si>
  <si>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</si>
  <si>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</si>
  <si>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</si>
  <si>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</si>
  <si>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</si>
  <si>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</si>
  <si>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</si>
  <si>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</si>
  <si>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</si>
  <si>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</si>
  <si>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</si>
  <si>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</si>
  <si>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</si>
  <si>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</si>
  <si>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</si>
  <si>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</si>
  <si>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</si>
  <si>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</si>
  <si>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</si>
  <si>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</si>
  <si>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</si>
  <si>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</si>
  <si>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</si>
  <si>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</si>
  <si>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</si>
  <si>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</si>
  <si>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</si>
  <si>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</si>
  <si>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</si>
  <si>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</si>
  <si>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</si>
  <si>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</si>
  <si>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</si>
  <si>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</si>
  <si>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</si>
  <si>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</si>
  <si>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</si>
  <si>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</si>
  <si>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</si>
  <si>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</si>
  <si>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</si>
  <si>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</si>
  <si>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</si>
  <si>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</si>
  <si>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</si>
  <si>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</si>
  <si>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</si>
  <si>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</si>
  <si>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</si>
  <si>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</si>
  <si>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</si>
  <si>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</si>
  <si>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</si>
  <si>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</si>
  <si>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</si>
  <si>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</si>
  <si>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</si>
  <si>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</si>
  <si>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</si>
  <si>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</si>
  <si>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</si>
  <si>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</si>
  <si>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</si>
  <si>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</si>
  <si>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</si>
  <si>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</si>
  <si>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</si>
  <si>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</si>
  <si>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</si>
  <si>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</si>
  <si>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</si>
  <si>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</si>
  <si>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</si>
  <si>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</si>
  <si>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</si>
  <si>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</si>
  <si>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</si>
  <si>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</si>
  <si>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</si>
  <si>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</si>
  <si>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</si>
  <si>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</si>
  <si>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</si>
  <si>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</si>
  <si>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</si>
  <si>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</si>
  <si>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</si>
  <si>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</si>
  <si>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</si>
  <si>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</si>
  <si>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</si>
  <si>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</si>
  <si>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</si>
  <si>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</si>
  <si>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</si>
  <si>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</si>
  <si>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</si>
  <si>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</si>
  <si>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</si>
  <si>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</si>
  <si>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</si>
  <si>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</si>
  <si>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</si>
  <si>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</si>
  <si>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</si>
  <si>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</si>
  <si>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</si>
  <si>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</si>
  <si>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</si>
  <si>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</si>
  <si>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</si>
  <si>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</si>
  <si>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</si>
  <si>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</si>
  <si>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</si>
  <si>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</si>
  <si>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</si>
  <si>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</si>
  <si>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</si>
  <si>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</si>
  <si>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</si>
  <si>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</si>
  <si>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</si>
  <si>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</si>
  <si>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</si>
  <si>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</si>
  <si>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</si>
  <si>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</si>
  <si>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</si>
  <si>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</si>
  <si>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</si>
  <si>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</si>
  <si>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</si>
  <si>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</si>
  <si>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</si>
  <si>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</si>
  <si>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</si>
  <si>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</si>
  <si>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</si>
  <si>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</si>
  <si>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</si>
  <si>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</si>
  <si>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</si>
  <si>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</si>
  <si>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</si>
  <si>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</si>
  <si>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</si>
  <si>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</si>
  <si>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</si>
  <si>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</si>
  <si>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</si>
  <si>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</si>
  <si>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</si>
  <si>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</si>
  <si>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</si>
  <si>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</si>
  <si>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</si>
  <si>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</si>
  <si>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</si>
  <si>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</si>
  <si>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</si>
  <si>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</si>
  <si>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</si>
  <si>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</si>
  <si>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</si>
  <si>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</si>
  <si>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</si>
  <si>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</si>
  <si>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</si>
  <si>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</si>
  <si>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</si>
  <si>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</si>
  <si>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</si>
  <si>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</si>
  <si>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</si>
  <si>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</si>
  <si>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</si>
  <si>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</si>
  <si>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</si>
  <si>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</si>
  <si>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</si>
  <si>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</si>
  <si>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</si>
  <si>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</si>
  <si>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</si>
  <si>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</si>
  <si>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</si>
  <si>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</si>
  <si>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</si>
  <si>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</si>
  <si>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</si>
  <si>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</si>
  <si>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</si>
  <si>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</si>
  <si>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</si>
  <si>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</si>
  <si>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</si>
  <si>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</si>
  <si>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</si>
  <si>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</si>
  <si>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</si>
  <si>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</si>
  <si>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</si>
  <si>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</si>
  <si>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</si>
  <si>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</si>
  <si>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</si>
  <si>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</si>
  <si>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</si>
  <si>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</si>
  <si>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</si>
  <si>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</si>
  <si>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</si>
  <si>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</si>
  <si>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</si>
  <si>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</si>
  <si>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</si>
  <si>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</si>
  <si>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</si>
  <si>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</si>
  <si>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</si>
  <si>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</si>
  <si>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</si>
  <si>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</si>
  <si>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</si>
  <si>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</si>
  <si>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</si>
  <si>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</si>
  <si>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</si>
  <si>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</si>
  <si>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</si>
  <si>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</si>
  <si>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</si>
  <si>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</si>
  <si>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</si>
  <si>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</si>
  <si>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</si>
  <si>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</si>
  <si>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</si>
  <si>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</si>
  <si>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</si>
  <si>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</si>
  <si>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</si>
  <si>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</si>
  <si>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</si>
  <si>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</si>
  <si>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</si>
  <si>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</si>
  <si>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</si>
  <si>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</si>
  <si>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</si>
  <si>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</si>
  <si>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</si>
  <si>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</si>
  <si>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</si>
  <si>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</si>
  <si>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</si>
  <si>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</si>
  <si>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</si>
  <si>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</si>
  <si>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</si>
  <si>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</si>
  <si>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</si>
  <si>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</si>
  <si>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</si>
  <si>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</si>
  <si>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</si>
  <si>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</si>
  <si>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</si>
  <si>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</si>
  <si>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</si>
  <si>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</si>
  <si>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</si>
  <si>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</si>
  <si>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</si>
  <si>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</si>
  <si>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</si>
  <si>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</si>
  <si>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</si>
  <si>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</si>
  <si>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</si>
  <si>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</si>
  <si>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</si>
  <si>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</si>
  <si>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</si>
  <si>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</si>
  <si>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</si>
  <si>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</si>
  <si>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</si>
  <si>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</si>
  <si>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</si>
  <si>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</si>
  <si>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</si>
  <si>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</si>
  <si>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</si>
  <si>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</si>
  <si>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</si>
  <si>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</si>
  <si>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</si>
  <si>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</si>
  <si>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</si>
  <si>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</si>
  <si>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</si>
  <si>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</si>
  <si>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</si>
  <si>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</si>
  <si>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</si>
  <si>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</si>
  <si>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</si>
  <si>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</si>
  <si>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</si>
  <si>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</si>
  <si>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</si>
  <si>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</si>
  <si>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</si>
  <si>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</si>
  <si>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</si>
  <si>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</si>
  <si>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</si>
  <si>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</si>
  <si>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</si>
  <si>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</si>
  <si>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</si>
  <si>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</si>
  <si>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</si>
  <si>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</si>
  <si>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</si>
  <si>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</si>
  <si>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</si>
  <si>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</si>
  <si>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</si>
  <si>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</si>
  <si>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</si>
  <si>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</si>
  <si>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</si>
  <si>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</si>
  <si>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</si>
  <si>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</si>
  <si>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</si>
  <si>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</si>
  <si>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</si>
  <si>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</si>
  <si>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</si>
  <si>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</si>
  <si>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</si>
  <si>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</si>
  <si>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</si>
  <si>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</si>
  <si>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</si>
  <si>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</si>
  <si>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</si>
  <si>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</si>
  <si>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</si>
  <si>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</si>
  <si>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</si>
  <si>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</si>
  <si>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</si>
  <si>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</si>
  <si>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</si>
  <si>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</si>
  <si>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</si>
  <si>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</si>
  <si>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</si>
  <si>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</si>
  <si>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</si>
  <si>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</si>
  <si>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</si>
  <si>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</si>
  <si>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</si>
  <si>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</si>
  <si>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</si>
  <si>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</si>
  <si>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</si>
  <si>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</si>
  <si>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</si>
  <si>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</si>
  <si>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</si>
  <si>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</si>
  <si>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</si>
  <si>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</si>
  <si>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</si>
  <si>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</si>
  <si>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</si>
  <si>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</si>
  <si>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</si>
  <si>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</si>
  <si>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</si>
  <si>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</si>
  <si>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</si>
  <si>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</si>
  <si>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</si>
  <si>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</si>
  <si>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</si>
  <si>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</si>
  <si>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</si>
  <si>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</si>
  <si>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</si>
  <si>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</si>
  <si>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</si>
  <si>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</si>
  <si>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</si>
  <si>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</si>
  <si>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</si>
  <si>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</si>
  <si>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</si>
  <si>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</si>
  <si>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</si>
  <si>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</si>
  <si>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</si>
  <si>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</si>
  <si>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</si>
  <si>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</si>
  <si>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</si>
  <si>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</si>
  <si>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</si>
  <si>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</si>
  <si>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</si>
  <si>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</si>
  <si>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</si>
  <si>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</si>
  <si>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</si>
  <si>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</si>
  <si>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</si>
  <si>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</si>
  <si>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</si>
  <si>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</si>
  <si>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</si>
  <si>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</si>
  <si>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</si>
  <si>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</si>
  <si>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</si>
  <si>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</si>
  <si>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</si>
  <si>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</si>
  <si>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</si>
  <si>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</si>
  <si>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</si>
  <si>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</si>
  <si>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</si>
  <si>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</si>
  <si>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</si>
  <si>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</si>
  <si>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</si>
  <si>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</si>
  <si>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</si>
  <si>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</si>
  <si>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</si>
  <si>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</si>
  <si>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</si>
  <si>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</si>
  <si>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</si>
  <si>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</si>
  <si>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</si>
  <si>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</si>
  <si>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</si>
  <si>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</si>
  <si>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</si>
  <si>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</si>
  <si>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</si>
  <si>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</si>
  <si>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</si>
  <si>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</si>
  <si>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</si>
  <si>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</si>
  <si>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</si>
  <si>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</si>
  <si>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</si>
  <si>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</si>
  <si>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</si>
  <si>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</si>
  <si>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</si>
  <si>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</si>
  <si>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</si>
  <si>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</si>
  <si>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</si>
  <si>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</si>
  <si>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</si>
  <si>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</si>
  <si>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</si>
  <si>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</si>
  <si>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</si>
  <si>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</si>
  <si>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</si>
  <si>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</si>
  <si>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</si>
  <si>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</si>
  <si>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</si>
  <si>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</si>
  <si>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</si>
  <si>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</si>
  <si>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</si>
  <si>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</si>
  <si>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</si>
  <si>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</si>
  <si>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</si>
  <si>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</si>
  <si>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</si>
  <si>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</si>
  <si>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</si>
  <si>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</si>
  <si>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</si>
  <si>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</si>
  <si>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</si>
  <si>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</si>
  <si>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</si>
  <si>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</si>
  <si>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</si>
  <si>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</si>
  <si>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</si>
  <si>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</si>
  <si>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</si>
  <si>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</si>
  <si>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</si>
  <si>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</si>
  <si>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</si>
  <si>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</si>
  <si>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</si>
  <si>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</si>
  <si>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</si>
  <si>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</si>
  <si>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</si>
  <si>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</si>
  <si>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</si>
  <si>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</si>
  <si>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</si>
  <si>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</si>
  <si>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</si>
  <si>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</si>
  <si>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</si>
  <si>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</si>
  <si>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</si>
  <si>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</si>
  <si>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</si>
  <si>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</si>
  <si>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</si>
  <si>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</si>
  <si>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</si>
  <si>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</si>
  <si>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</si>
  <si>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</si>
  <si>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</si>
  <si>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</si>
  <si>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</si>
  <si>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</si>
  <si>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</si>
  <si>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</si>
  <si>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</si>
  <si>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</si>
  <si>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</si>
  <si>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</si>
  <si>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</si>
  <si>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</si>
  <si>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</si>
  <si>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</si>
  <si>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</si>
  <si>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</si>
  <si>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</si>
  <si>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</si>
  <si>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</si>
  <si>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</si>
  <si>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</si>
  <si>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</si>
  <si>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</si>
  <si>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</si>
  <si>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</si>
  <si>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</si>
  <si>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</si>
  <si>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</si>
  <si>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</si>
  <si>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</si>
  <si>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</si>
  <si>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</si>
  <si>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</si>
  <si>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</si>
  <si>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</si>
  <si>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</si>
  <si>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</si>
  <si>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</si>
  <si>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</si>
  <si>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</si>
  <si>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</si>
  <si>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</si>
  <si>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</si>
  <si>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</si>
  <si>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</si>
  <si>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</si>
  <si>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</si>
  <si>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</si>
  <si>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</si>
  <si>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</si>
  <si>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</si>
  <si>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</si>
  <si>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</si>
  <si>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</si>
  <si>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</si>
  <si>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</si>
  <si>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</si>
  <si>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</si>
  <si>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</si>
  <si>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</si>
  <si>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</si>
  <si>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</si>
  <si>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</si>
  <si>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</si>
  <si>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</si>
  <si>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</si>
  <si>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</si>
  <si>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</si>
  <si>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</si>
  <si>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</si>
  <si>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</si>
  <si>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</si>
  <si>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</si>
  <si>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</si>
  <si>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</si>
  <si>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</si>
  <si>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</si>
  <si>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</si>
  <si>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</si>
  <si>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</si>
  <si>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</si>
  <si>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</si>
  <si>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</si>
  <si>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</si>
  <si>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</si>
  <si>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</si>
  <si>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</si>
  <si>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</si>
  <si>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</si>
  <si>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</si>
  <si>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</si>
  <si>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</si>
  <si>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</si>
  <si>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</si>
  <si>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</si>
  <si>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</si>
  <si>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</si>
  <si>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</si>
  <si>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</si>
  <si>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</si>
  <si>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</si>
  <si>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</si>
  <si>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</si>
  <si>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</si>
  <si>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</si>
  <si>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</si>
  <si>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</si>
  <si>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</si>
  <si>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</si>
  <si>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</si>
  <si>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</si>
  <si>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</si>
  <si>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</si>
  <si>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</si>
  <si>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</si>
  <si>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</si>
  <si>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</si>
  <si>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</si>
  <si>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</si>
  <si>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</si>
  <si>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</si>
  <si>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</si>
  <si>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</si>
  <si>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</si>
  <si>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</si>
  <si>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</si>
  <si>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</si>
  <si>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</si>
  <si>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</si>
  <si>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</si>
  <si>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</si>
  <si>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</si>
  <si>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</si>
  <si>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</si>
  <si>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</si>
  <si>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</si>
  <si>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</si>
  <si>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</si>
  <si>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</si>
  <si>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</si>
  <si>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</si>
  <si>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</si>
  <si>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</si>
  <si>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</si>
  <si>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</si>
  <si>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</si>
  <si>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</si>
  <si>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</si>
  <si>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</si>
  <si>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</si>
  <si>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</si>
  <si>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</si>
  <si>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</si>
  <si>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</si>
  <si>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</si>
  <si>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</si>
  <si>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</si>
  <si>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</si>
  <si>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</si>
  <si>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</si>
  <si>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</si>
  <si>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</si>
  <si>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</si>
  <si>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</si>
  <si>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</si>
  <si>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</si>
  <si>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</si>
  <si>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</si>
  <si>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</si>
  <si>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</si>
  <si>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</si>
  <si>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</si>
  <si>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</si>
  <si>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</si>
  <si>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</si>
  <si>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</si>
  <si>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</si>
  <si>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</si>
  <si>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</si>
  <si>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</si>
  <si>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</si>
  <si>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</si>
  <si>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</si>
  <si>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</si>
  <si>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</si>
  <si>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</si>
  <si>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</si>
  <si>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</si>
  <si>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</si>
  <si>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</si>
  <si>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</si>
  <si>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</si>
  <si>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</si>
  <si>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</si>
  <si>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</si>
  <si>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</si>
  <si>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</si>
  <si>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</si>
  <si>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</si>
  <si>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</si>
  <si>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</si>
  <si>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</si>
  <si>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</si>
  <si>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</si>
  <si>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</si>
  <si>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</si>
  <si>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</si>
  <si>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</si>
  <si>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</si>
  <si>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</si>
  <si>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</si>
  <si>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</si>
  <si>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</si>
  <si>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</si>
  <si>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</si>
  <si>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</si>
  <si>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</si>
  <si>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</si>
  <si>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</si>
  <si>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</si>
  <si>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</si>
  <si>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</si>
  <si>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</si>
  <si>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</si>
  <si>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</si>
  <si>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</si>
  <si>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</si>
  <si>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</si>
  <si>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</si>
  <si>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</si>
  <si>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</si>
  <si>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</si>
  <si>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</si>
  <si>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</si>
  <si>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</si>
  <si>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</si>
  <si>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</si>
  <si>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</si>
  <si>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</si>
  <si>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</si>
  <si>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</si>
  <si>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</si>
  <si>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</si>
  <si>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</si>
  <si>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</si>
  <si>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</si>
  <si>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</si>
  <si>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</si>
  <si>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</si>
  <si>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</si>
  <si>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</si>
  <si>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</si>
  <si>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</si>
  <si>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</si>
  <si>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</si>
  <si>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</si>
  <si>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</si>
  <si>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</si>
  <si>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</si>
  <si>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</si>
  <si>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</si>
  <si>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</si>
  <si>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</si>
  <si>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</si>
  <si>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</si>
  <si>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</si>
  <si>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</si>
  <si>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</si>
  <si>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</si>
  <si>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</si>
  <si>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</si>
  <si>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</si>
  <si>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</si>
  <si>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</si>
  <si>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</si>
  <si>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</si>
  <si>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</si>
  <si>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</si>
  <si>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</si>
  <si>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</si>
  <si>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</si>
  <si>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</si>
  <si>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</si>
  <si>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</si>
  <si>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</si>
  <si>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</si>
  <si>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</si>
  <si>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</si>
  <si>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</si>
  <si>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</si>
  <si>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</si>
  <si>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</si>
  <si>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</si>
  <si>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</si>
  <si>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</si>
  <si>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</si>
  <si>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</si>
  <si>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</si>
  <si>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</si>
  <si>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</si>
  <si>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</si>
  <si>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</si>
  <si>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</si>
  <si>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</si>
  <si>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</si>
  <si>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</si>
  <si>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</si>
  <si>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</si>
  <si>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</si>
  <si>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</si>
  <si>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</si>
  <si>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</si>
  <si>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</si>
  <si>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</si>
  <si>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</si>
  <si>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</si>
  <si>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</si>
  <si>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</si>
  <si>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</si>
  <si>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</si>
  <si>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</si>
  <si>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</si>
  <si>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</si>
  <si>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</si>
  <si>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</si>
  <si>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</si>
  <si>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</si>
  <si>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</si>
  <si>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</si>
  <si>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</si>
  <si>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</si>
  <si>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</si>
  <si>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</si>
  <si>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</si>
  <si>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</si>
  <si>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</si>
  <si>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</si>
  <si>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</si>
  <si>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</si>
  <si>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</si>
  <si>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</si>
  <si>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</si>
  <si>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</si>
  <si>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</si>
  <si>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</si>
  <si>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</si>
  <si>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</si>
  <si>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</si>
  <si>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</si>
  <si>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</si>
  <si>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</si>
  <si>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</si>
  <si>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</si>
  <si>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</si>
  <si>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</si>
  <si>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</si>
  <si>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</si>
  <si>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</si>
  <si>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</si>
  <si>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</si>
  <si>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</si>
  <si>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</si>
  <si>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</si>
  <si>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</si>
  <si>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</si>
  <si>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</si>
  <si>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</si>
  <si>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</si>
  <si>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</si>
  <si>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</si>
  <si>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</si>
  <si>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</si>
  <si>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</si>
  <si>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</si>
  <si>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</si>
  <si>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</si>
  <si>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</si>
  <si>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</si>
  <si>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</si>
  <si>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</si>
  <si>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</si>
  <si>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</si>
  <si>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</si>
  <si>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</si>
  <si>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</si>
  <si>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</si>
  <si>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</si>
  <si>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</si>
  <si>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</si>
  <si>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</si>
  <si>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</si>
  <si>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</si>
  <si>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</si>
  <si>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</si>
  <si>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</si>
  <si>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</si>
  <si>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</si>
  <si>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</si>
  <si>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</si>
  <si>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</si>
  <si>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</si>
  <si>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</si>
  <si>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</si>
  <si>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</si>
  <si>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</si>
  <si>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</si>
  <si>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</si>
  <si>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</si>
  <si>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</si>
  <si>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</si>
  <si>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</si>
  <si>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</si>
  <si>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</si>
  <si>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</si>
  <si>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</si>
  <si>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</si>
  <si>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</si>
  <si>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</si>
  <si>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</si>
  <si>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</si>
  <si>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</si>
  <si>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</si>
  <si>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</si>
  <si>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</si>
  <si>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</si>
  <si>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</si>
  <si>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</si>
  <si>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</si>
  <si>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</si>
  <si>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</si>
  <si>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</si>
  <si>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</si>
  <si>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</si>
  <si>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</si>
  <si>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</si>
  <si>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</si>
  <si>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</si>
  <si>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</si>
  <si>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</si>
  <si>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</si>
  <si>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</si>
  <si>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</si>
  <si>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</si>
  <si>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</si>
  <si>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</si>
  <si>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</si>
  <si>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</si>
  <si>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</si>
  <si>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</si>
  <si>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</si>
  <si>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</si>
  <si>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</si>
  <si>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</si>
  <si>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</si>
  <si>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</si>
  <si>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</si>
  <si>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</si>
  <si>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</si>
  <si>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</si>
  <si>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</si>
  <si>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</si>
  <si>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</si>
  <si>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</si>
  <si>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</si>
  <si>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</si>
  <si>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</si>
  <si>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</si>
  <si>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</si>
  <si>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</si>
  <si>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</si>
  <si>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</si>
  <si>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</si>
  <si>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</si>
  <si>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</si>
  <si>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</si>
  <si>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</si>
  <si>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</si>
  <si>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</si>
  <si>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</si>
  <si>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</si>
  <si>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</si>
  <si>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</si>
  <si>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</si>
  <si>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</si>
  <si>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</si>
  <si>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</si>
  <si>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</si>
  <si>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</si>
  <si>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</si>
  <si>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</si>
  <si>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</si>
  <si>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</si>
  <si>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</si>
  <si>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</si>
  <si>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</si>
  <si>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</si>
  <si>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</si>
  <si>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</si>
  <si>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</si>
  <si>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</si>
  <si>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</si>
  <si>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</si>
  <si>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</si>
  <si>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</si>
  <si>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</si>
  <si>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</si>
  <si>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</si>
  <si>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</si>
  <si>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</si>
  <si>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</si>
  <si>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</si>
  <si>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</si>
  <si>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</si>
  <si>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</si>
  <si>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</si>
  <si>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</si>
  <si>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</si>
  <si>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</si>
  <si>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</si>
  <si>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</si>
  <si>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</si>
  <si>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</si>
  <si>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</si>
  <si>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</si>
  <si>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</si>
  <si>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</si>
  <si>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</si>
  <si>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</si>
  <si>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</si>
  <si>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</si>
  <si>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</si>
  <si>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</si>
  <si>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</si>
  <si>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</si>
  <si>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</si>
  <si>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</si>
  <si>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</si>
  <si>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</si>
  <si>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</si>
  <si>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</si>
  <si>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</si>
  <si>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</si>
  <si>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</si>
  <si>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</si>
  <si>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</si>
  <si>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</si>
  <si>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</si>
  <si>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</si>
  <si>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</si>
  <si>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</si>
  <si>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</si>
  <si>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</si>
  <si>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</si>
  <si>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</si>
  <si>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</si>
  <si>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</si>
  <si>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</si>
  <si>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</si>
  <si>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</si>
  <si>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</si>
  <si>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</si>
  <si>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</si>
  <si>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</si>
  <si>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</si>
  <si>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</si>
  <si>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</si>
  <si>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</si>
  <si>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</si>
  <si>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</si>
  <si>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</si>
  <si>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</si>
  <si>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</si>
  <si>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</si>
  <si>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</si>
  <si>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</si>
  <si>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</si>
  <si>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</si>
  <si>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</si>
  <si>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</si>
  <si>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</si>
  <si>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</si>
  <si>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</si>
  <si>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</si>
  <si>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</si>
  <si>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</si>
  <si>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</si>
  <si>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</si>
  <si>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</si>
  <si>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</si>
  <si>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</si>
  <si>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</si>
  <si>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</si>
  <si>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</si>
  <si>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</si>
  <si>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</si>
  <si>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</si>
  <si>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</si>
  <si>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</si>
  <si>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</si>
  <si>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</si>
  <si>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</si>
  <si>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</si>
  <si>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</si>
  <si>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</si>
  <si>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</si>
  <si>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</si>
  <si>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</si>
  <si>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</si>
  <si>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</si>
  <si>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</si>
  <si>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</si>
  <si>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</si>
  <si>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</si>
  <si>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</si>
  <si>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</si>
  <si>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</si>
  <si>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</si>
  <si>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</si>
  <si>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</si>
  <si>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</si>
  <si>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</si>
  <si>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</si>
  <si>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</si>
  <si>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</si>
  <si>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</si>
  <si>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</si>
  <si>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</si>
  <si>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</si>
  <si>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</si>
  <si>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</si>
  <si>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</si>
  <si>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</si>
  <si>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</si>
  <si>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</si>
  <si>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</si>
  <si>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</si>
  <si>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</si>
  <si>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</si>
  <si>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</si>
  <si>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</si>
  <si>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</si>
  <si>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</si>
  <si>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</si>
  <si>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</si>
  <si>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</si>
  <si>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</si>
  <si>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</si>
  <si>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</si>
  <si>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</si>
  <si>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</si>
  <si>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</si>
  <si>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</si>
  <si>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</si>
  <si>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</si>
  <si>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</si>
  <si>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</si>
  <si>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</si>
  <si>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</si>
  <si>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</si>
  <si>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</si>
  <si>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</si>
  <si>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</si>
  <si>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</si>
  <si>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</si>
  <si>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</si>
  <si>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</si>
  <si>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</si>
  <si>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</si>
  <si>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</si>
  <si>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</si>
  <si>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</si>
  <si>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</si>
  <si>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</si>
  <si>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</si>
  <si>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</si>
  <si>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</si>
  <si>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</si>
  <si>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</si>
  <si>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</si>
  <si>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</si>
  <si>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</si>
  <si>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</si>
  <si>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</si>
  <si>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</si>
  <si>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</si>
  <si>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</si>
  <si>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</si>
  <si>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</si>
  <si>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</si>
  <si>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</si>
  <si>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</si>
  <si>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</si>
  <si>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</si>
  <si>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</si>
  <si>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</si>
  <si>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</si>
  <si>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</si>
  <si>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</si>
  <si>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</si>
  <si>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</si>
  <si>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</si>
  <si>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</si>
  <si>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</si>
  <si>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</si>
  <si>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</si>
  <si>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</si>
  <si>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</si>
  <si>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</si>
  <si>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</si>
  <si>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</si>
  <si>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</si>
  <si>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</si>
  <si>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</si>
  <si>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</si>
  <si>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</si>
  <si>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</si>
  <si>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</si>
  <si>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</si>
  <si>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</si>
  <si>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</si>
  <si>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</si>
  <si>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</si>
  <si>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</si>
  <si>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</si>
  <si>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</si>
  <si>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</si>
  <si>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</si>
  <si>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</si>
  <si>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</si>
  <si>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</si>
  <si>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</si>
  <si>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</si>
  <si>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</si>
  <si>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</si>
  <si>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</si>
  <si>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</si>
  <si>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</si>
  <si>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</si>
  <si>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</si>
  <si>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</si>
  <si>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</si>
  <si>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</si>
  <si>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</si>
  <si>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</si>
  <si>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</si>
  <si>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</si>
  <si>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</si>
  <si>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</si>
  <si>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</si>
  <si>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</si>
  <si>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</si>
  <si>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</si>
  <si>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</si>
  <si>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</si>
  <si>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</si>
  <si>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</si>
  <si>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</si>
  <si>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</si>
  <si>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</si>
  <si>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</si>
  <si>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</si>
  <si>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</si>
  <si>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</si>
  <si>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</si>
  <si>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</si>
  <si>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</si>
  <si>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</si>
  <si>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</si>
  <si>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</si>
  <si>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</si>
  <si>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</si>
  <si>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</si>
  <si>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</si>
  <si>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</si>
  <si>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</si>
  <si>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</si>
  <si>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</si>
  <si>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</si>
  <si>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</si>
  <si>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</si>
  <si>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</si>
  <si>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</si>
  <si>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</si>
  <si>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</si>
  <si>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</si>
  <si>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</si>
  <si>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</si>
  <si>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</si>
  <si>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</si>
  <si>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</si>
  <si>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</si>
  <si>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</si>
  <si>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</si>
  <si>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</si>
  <si>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</si>
  <si>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</si>
  <si>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</si>
  <si>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</si>
  <si>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</si>
  <si>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</si>
  <si>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</si>
  <si>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</si>
  <si>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</si>
  <si>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</si>
  <si>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</si>
  <si>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</si>
  <si>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</si>
  <si>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</si>
  <si>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</si>
  <si>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</si>
  <si>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</si>
  <si>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</si>
  <si>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</si>
  <si>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</si>
  <si>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</si>
  <si>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</si>
  <si>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</si>
  <si>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</si>
  <si>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</si>
  <si>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</si>
  <si>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</si>
  <si>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</si>
  <si>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</si>
  <si>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</si>
  <si>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</si>
  <si>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</si>
  <si>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</si>
  <si>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</si>
  <si>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</si>
  <si>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</si>
  <si>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</si>
  <si>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</si>
  <si>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</si>
  <si>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</si>
  <si>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</si>
  <si>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</si>
  <si>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</si>
  <si>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</si>
  <si>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</si>
  <si>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</si>
  <si>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</si>
  <si>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</si>
  <si>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</si>
  <si>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</si>
  <si>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</si>
  <si>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</si>
  <si>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</si>
  <si>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</si>
  <si>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</si>
  <si>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</si>
  <si>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</si>
  <si>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</si>
  <si>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</si>
  <si>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</si>
  <si>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</si>
  <si>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</si>
  <si>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</si>
  <si>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</si>
  <si>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</si>
  <si>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</si>
  <si>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</si>
  <si>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</si>
  <si>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</si>
  <si>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</si>
  <si>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</si>
  <si>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</si>
  <si>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</si>
  <si>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</si>
  <si>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</si>
  <si>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</si>
  <si>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</si>
  <si>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</si>
  <si>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</si>
  <si>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</si>
  <si>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</si>
  <si>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</si>
  <si>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</si>
  <si>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</si>
  <si>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</si>
  <si>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</si>
  <si>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</si>
  <si>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</si>
  <si>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</si>
  <si>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</si>
  <si>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</si>
  <si>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</si>
  <si>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</si>
  <si>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</si>
  <si>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</si>
  <si>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</si>
  <si>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</si>
  <si>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</si>
  <si>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</si>
  <si>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</si>
  <si>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</si>
  <si>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</si>
  <si>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</si>
  <si>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</si>
  <si>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</si>
  <si>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</si>
  <si>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</si>
  <si>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</si>
  <si>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</si>
  <si>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</si>
  <si>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</si>
  <si>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</si>
  <si>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</si>
  <si>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</si>
  <si>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</si>
  <si>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</si>
  <si>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</si>
  <si>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</si>
  <si>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</si>
  <si>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</si>
  <si>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</si>
  <si>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</si>
  <si>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</si>
  <si>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</si>
  <si>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</si>
  <si>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</si>
  <si>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</si>
  <si>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</si>
  <si>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</si>
  <si>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</si>
  <si>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</si>
  <si>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</si>
  <si>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</si>
  <si>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</si>
  <si>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</si>
  <si>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</si>
  <si>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</si>
  <si>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</si>
  <si>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</si>
  <si>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</si>
  <si>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</si>
  <si>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</si>
  <si>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</si>
  <si>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</si>
  <si>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</si>
  <si>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</si>
  <si>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</si>
  <si>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</si>
  <si>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</si>
  <si>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</si>
  <si>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</si>
  <si>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</si>
  <si>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</si>
  <si>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</si>
  <si>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</si>
  <si>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</si>
  <si>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</si>
  <si>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</si>
  <si>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</si>
  <si>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</si>
  <si>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</si>
  <si>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</si>
  <si>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</si>
  <si>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</si>
  <si>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</si>
  <si>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</si>
  <si>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</si>
  <si>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</si>
  <si>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</si>
  <si>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</si>
  <si>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</si>
  <si>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</si>
  <si>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</si>
  <si>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</si>
  <si>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</si>
  <si>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</si>
  <si>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</si>
  <si>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</si>
  <si>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</si>
  <si>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</si>
  <si>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</si>
  <si>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</si>
  <si>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</si>
  <si>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</si>
  <si>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</si>
  <si>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</si>
  <si>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</si>
  <si>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</si>
  <si>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</si>
  <si>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</si>
  <si>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</si>
  <si>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</si>
  <si>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</si>
  <si>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</si>
  <si>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</si>
  <si>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</si>
  <si>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</si>
  <si>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</si>
  <si>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</si>
  <si>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</si>
  <si>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</si>
  <si>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</si>
  <si>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</si>
  <si>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</si>
  <si>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</si>
  <si>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</si>
  <si>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</si>
  <si>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</si>
  <si>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</si>
  <si>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</si>
  <si>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</si>
  <si>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</si>
  <si>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</si>
  <si>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</si>
  <si>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</si>
  <si>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</si>
  <si>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</si>
  <si>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</si>
  <si>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</si>
  <si>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</si>
  <si>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</si>
  <si>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</si>
  <si>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</si>
  <si>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</si>
  <si>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</si>
  <si>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</si>
  <si>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</si>
  <si>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</si>
  <si>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</si>
  <si>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</si>
  <si>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</si>
  <si>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</si>
  <si>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</si>
  <si>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</si>
  <si>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</si>
  <si>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</si>
  <si>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</si>
  <si>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</si>
  <si>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</si>
  <si>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</si>
  <si>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</si>
  <si>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</si>
  <si>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</si>
  <si>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</si>
  <si>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</si>
  <si>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</si>
  <si>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</si>
  <si>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</si>
  <si>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</si>
  <si>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</si>
  <si>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</si>
  <si>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</si>
  <si>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</si>
  <si>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</si>
  <si>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</si>
  <si>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</si>
  <si>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</si>
  <si>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</si>
  <si>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</si>
  <si>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</si>
  <si>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</si>
  <si>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</si>
  <si>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</si>
  <si>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</si>
  <si>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</si>
  <si>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</si>
  <si>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</si>
  <si>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</si>
  <si>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</si>
  <si>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</si>
  <si>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</si>
  <si>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</si>
  <si>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</si>
  <si>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</si>
  <si>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</si>
  <si>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</si>
  <si>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</si>
  <si>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</si>
  <si>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</si>
  <si>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</si>
  <si>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</si>
  <si>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</si>
  <si>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</si>
  <si>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</si>
  <si>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</si>
  <si>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</si>
  <si>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</si>
  <si>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</si>
  <si>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</si>
  <si>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</si>
  <si>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</si>
  <si>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</si>
  <si>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</si>
  <si>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</si>
  <si>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</si>
  <si>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</si>
  <si>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</si>
  <si>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</si>
  <si>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</si>
  <si>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</si>
  <si>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</si>
  <si>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</si>
  <si>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</si>
  <si>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</si>
  <si>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</si>
  <si>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</si>
  <si>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</si>
  <si>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</si>
  <si>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</si>
  <si>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</si>
  <si>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</si>
  <si>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</si>
  <si>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</si>
  <si>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</si>
  <si>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</si>
  <si>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</si>
  <si>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</si>
  <si>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</si>
  <si>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</si>
  <si>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</si>
  <si>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</si>
  <si>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</si>
  <si>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</si>
  <si>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</si>
  <si>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</si>
  <si>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</si>
  <si>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</si>
  <si>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</si>
  <si>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</si>
  <si>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</si>
  <si>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</si>
  <si>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</si>
  <si>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</si>
  <si>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</si>
  <si>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</si>
  <si>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</si>
  <si>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</si>
  <si>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</si>
  <si>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</si>
  <si>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</si>
  <si>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</si>
  <si>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</si>
  <si>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</si>
  <si>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</si>
  <si>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</si>
  <si>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</si>
  <si>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</si>
  <si>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</si>
  <si>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</si>
  <si>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</si>
  <si>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</si>
  <si>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</si>
  <si>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</si>
  <si>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</si>
  <si>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</si>
  <si>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</si>
  <si>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</si>
  <si>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</si>
  <si>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</si>
  <si>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</si>
  <si>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</si>
  <si>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</si>
  <si>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</si>
  <si>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</si>
  <si>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</si>
  <si>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</si>
  <si>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</si>
  <si>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</si>
  <si>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</si>
  <si>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</si>
  <si>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</si>
  <si>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</si>
  <si>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</si>
  <si>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</si>
  <si>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</si>
  <si>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</si>
  <si>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</si>
  <si>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</si>
  <si>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</si>
  <si>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</si>
  <si>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</si>
  <si>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</si>
  <si>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</si>
  <si>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</si>
  <si>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</si>
  <si>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</si>
  <si>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</si>
  <si>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</si>
  <si>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</si>
  <si>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</si>
  <si>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</si>
  <si>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</si>
  <si>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</si>
  <si>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</si>
  <si>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</si>
  <si>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</si>
  <si>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</si>
  <si>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</si>
  <si>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</si>
  <si>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</si>
  <si>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</si>
  <si>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</si>
  <si>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</si>
  <si>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</si>
  <si>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</si>
  <si>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</si>
  <si>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</si>
  <si>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</si>
  <si>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</si>
  <si>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</si>
  <si>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</si>
  <si>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</si>
  <si>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</si>
  <si>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</si>
  <si>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</si>
  <si>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</si>
  <si>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</si>
  <si>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</si>
  <si>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</si>
  <si>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</si>
  <si>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</si>
  <si>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</si>
  <si>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</si>
  <si>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</si>
  <si>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</si>
  <si>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</si>
  <si>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</si>
  <si>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</si>
  <si>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</si>
  <si>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</si>
  <si>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</si>
  <si>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</si>
  <si>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</si>
  <si>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</si>
  <si>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</si>
  <si>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</si>
  <si>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</si>
  <si>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</si>
  <si>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</si>
  <si>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</si>
  <si>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</si>
  <si>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</si>
  <si>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</si>
  <si>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</si>
  <si>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</si>
  <si>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</si>
  <si>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</si>
  <si>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</si>
  <si>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</si>
  <si>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</si>
  <si>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</si>
  <si>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</si>
  <si>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</si>
  <si>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</si>
  <si>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</si>
  <si>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</si>
  <si>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</si>
  <si>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</si>
  <si>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</si>
  <si>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</si>
  <si>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</si>
  <si>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</si>
  <si>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</si>
  <si>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</si>
  <si>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</si>
  <si>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</si>
  <si>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</si>
  <si>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</si>
  <si>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</si>
  <si>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</si>
  <si>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</si>
  <si>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</si>
  <si>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</si>
  <si>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</si>
  <si>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</si>
  <si>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</si>
  <si>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</si>
  <si>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</si>
  <si>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</si>
  <si>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</si>
  <si>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</si>
  <si>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</si>
  <si>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</si>
  <si>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</si>
  <si>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</si>
  <si>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</si>
  <si>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</si>
  <si>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</si>
  <si>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</si>
  <si>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</si>
  <si>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</si>
  <si>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</si>
  <si>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</si>
  <si>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</si>
  <si>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</si>
  <si>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</si>
  <si>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</si>
  <si>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</si>
  <si>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</si>
  <si>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</si>
  <si>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</si>
  <si>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</si>
  <si>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</si>
  <si>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</si>
  <si>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</si>
  <si>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</si>
  <si>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</si>
  <si>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</si>
  <si>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</si>
  <si>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</si>
  <si>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</si>
  <si>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</si>
  <si>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</si>
  <si>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</si>
  <si>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</si>
  <si>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</si>
  <si>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</si>
  <si>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</si>
  <si>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</si>
  <si>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</si>
  <si>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</si>
  <si>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</si>
  <si>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</si>
  <si>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</si>
  <si>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</si>
  <si>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</si>
  <si>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</si>
  <si>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</si>
  <si>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</si>
  <si>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</si>
  <si>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</si>
  <si>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</si>
  <si>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</si>
  <si>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</si>
  <si>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</si>
  <si>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</si>
  <si>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</si>
  <si>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</si>
  <si>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</si>
  <si>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</si>
  <si>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</si>
  <si>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</si>
  <si>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</si>
  <si>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</si>
  <si>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</si>
  <si>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</si>
  <si>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</si>
  <si>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</si>
  <si>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</si>
  <si>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</si>
  <si>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</si>
  <si>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</si>
  <si>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</si>
  <si>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</si>
  <si>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</si>
  <si>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</si>
  <si>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</si>
  <si>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</si>
  <si>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</si>
  <si>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</si>
  <si>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</si>
  <si>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</si>
  <si>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</si>
  <si>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</si>
  <si>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</si>
  <si>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</si>
  <si>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</si>
  <si>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</si>
  <si>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</si>
  <si>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</si>
  <si>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</si>
  <si>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</si>
  <si>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</si>
  <si>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</si>
  <si>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</si>
  <si>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</si>
  <si>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</si>
  <si>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</si>
  <si>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</si>
  <si>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</si>
  <si>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</si>
  <si>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</si>
  <si>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</si>
  <si>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</si>
  <si>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</si>
  <si>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</si>
  <si>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</si>
  <si>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</si>
  <si>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</si>
  <si>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</si>
  <si>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</si>
  <si>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</si>
  <si>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</si>
  <si>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</si>
  <si>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</si>
  <si>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</si>
  <si>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</si>
  <si>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</si>
  <si>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</si>
  <si>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</si>
  <si>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</si>
  <si>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</si>
  <si>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</si>
  <si>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</si>
  <si>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</si>
  <si>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</si>
  <si>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</si>
  <si>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</si>
  <si>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</si>
  <si>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</si>
  <si>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</si>
  <si>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</si>
  <si>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</si>
  <si>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</si>
  <si>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</si>
  <si>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</si>
  <si>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</si>
  <si>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</si>
  <si>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</si>
  <si>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</si>
  <si>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</si>
  <si>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</si>
  <si>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</si>
  <si>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</si>
  <si>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</si>
  <si>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</si>
  <si>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</si>
  <si>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</si>
  <si>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</si>
  <si>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</si>
  <si>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</si>
  <si>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</si>
  <si>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</si>
  <si>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</si>
  <si>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</si>
  <si>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</si>
  <si>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</si>
  <si>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</si>
  <si>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</si>
  <si>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</si>
  <si>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</si>
  <si>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</si>
  <si>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</si>
  <si>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</si>
  <si>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</si>
  <si>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</si>
  <si>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</si>
  <si>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</si>
  <si>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</si>
  <si>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</si>
  <si>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</si>
  <si>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</si>
  <si>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</si>
  <si>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</si>
  <si>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</si>
  <si>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</si>
  <si>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</si>
  <si>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</si>
  <si>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</si>
  <si>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</si>
  <si>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</si>
  <si>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</si>
  <si>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</si>
  <si>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</si>
  <si>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</si>
  <si>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</si>
  <si>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</si>
  <si>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</si>
  <si>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</si>
  <si>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</si>
  <si>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</si>
  <si>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</si>
  <si>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</si>
  <si>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</si>
  <si>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</si>
  <si>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</si>
  <si>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</si>
  <si>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</si>
  <si>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</si>
  <si>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</si>
  <si>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</si>
  <si>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</si>
  <si>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</si>
  <si>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</si>
  <si>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</si>
  <si>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</si>
  <si>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</si>
  <si>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</si>
  <si>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</si>
  <si>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</si>
  <si>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</si>
  <si>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</si>
  <si>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</si>
  <si>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</si>
  <si>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</si>
  <si>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</si>
  <si>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</si>
  <si>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</si>
  <si>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</si>
  <si>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</si>
  <si>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</si>
  <si>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</si>
  <si>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</si>
  <si>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</si>
  <si>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</si>
  <si>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</si>
  <si>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</si>
  <si>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</si>
  <si>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</si>
  <si>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</si>
  <si>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</si>
  <si>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</si>
  <si>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</si>
  <si>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</si>
  <si>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</si>
  <si>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</si>
  <si>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</si>
  <si>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</si>
  <si>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</si>
  <si>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</si>
  <si>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</si>
  <si>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</si>
  <si>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</si>
  <si>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</si>
  <si>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</si>
  <si>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</si>
  <si>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</si>
  <si>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</si>
  <si>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</si>
  <si>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</si>
  <si>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</si>
  <si>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</si>
  <si>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</si>
  <si>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</si>
  <si>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</si>
  <si>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</si>
  <si>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</si>
  <si>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</si>
  <si>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</si>
  <si>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</si>
  <si>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</si>
  <si>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</si>
  <si>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</si>
  <si>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</si>
  <si>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</si>
  <si>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</si>
  <si>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</si>
  <si>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</si>
  <si>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</si>
  <si>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</si>
  <si>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</si>
  <si>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</si>
  <si>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</si>
  <si>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</si>
  <si>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</si>
  <si>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</si>
  <si>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</si>
  <si>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</si>
  <si>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</si>
  <si>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</si>
  <si>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</si>
  <si>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</si>
  <si>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</si>
  <si>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</si>
  <si>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</si>
  <si>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</si>
  <si>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</si>
  <si>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</si>
  <si>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</si>
  <si>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</si>
  <si>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</si>
  <si>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</si>
  <si>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</si>
  <si>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</si>
  <si>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</si>
  <si>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</si>
  <si>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</si>
  <si>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</si>
  <si>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</si>
  <si>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</si>
  <si>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</si>
  <si>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</si>
  <si>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</si>
  <si>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</si>
  <si>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</si>
  <si>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</si>
  <si>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</si>
  <si>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</si>
  <si>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</si>
  <si>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</si>
  <si>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</si>
  <si>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</si>
  <si>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</si>
  <si>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</si>
  <si>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</si>
  <si>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</si>
  <si>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</si>
  <si>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</si>
  <si>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</si>
  <si>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</si>
  <si>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</si>
  <si>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</si>
  <si>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</si>
  <si>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</si>
  <si>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</si>
  <si>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</si>
  <si>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</si>
  <si>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</si>
  <si>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</si>
  <si>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</si>
  <si>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</si>
  <si>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</si>
  <si>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</si>
  <si>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</si>
  <si>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</si>
  <si>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</si>
  <si>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</si>
  <si>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</si>
  <si>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</si>
  <si>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</si>
  <si>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</si>
  <si>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</si>
  <si>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</si>
  <si>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</si>
  <si>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</si>
  <si>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</si>
  <si>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</si>
  <si>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</si>
  <si>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</si>
  <si>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</si>
  <si>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</si>
  <si>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</si>
  <si>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</si>
  <si>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</si>
  <si>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</si>
  <si>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</si>
  <si>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</si>
  <si>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</si>
  <si>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</si>
  <si>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</si>
  <si>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</si>
  <si>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</si>
  <si>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</si>
  <si>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</si>
  <si>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</si>
  <si>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</si>
  <si>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</si>
  <si>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</si>
  <si>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</si>
  <si>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</si>
  <si>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</si>
  <si>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</si>
  <si>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</si>
  <si>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</si>
  <si>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</si>
  <si>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</si>
  <si>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</si>
  <si>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</si>
  <si>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</si>
  <si>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</si>
  <si>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</si>
  <si>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</si>
  <si>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</si>
  <si>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</si>
  <si>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</si>
  <si>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</si>
  <si>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</si>
  <si>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</si>
  <si>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</si>
  <si>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</si>
  <si>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</si>
  <si>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</si>
  <si>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</si>
  <si>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</si>
  <si>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</si>
  <si>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</si>
  <si>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</si>
  <si>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</si>
  <si>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</si>
  <si>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</si>
  <si>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</si>
  <si>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</si>
  <si>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</si>
  <si>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</si>
  <si>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</si>
  <si>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</si>
  <si>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</si>
  <si>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</si>
  <si>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</si>
  <si>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</si>
  <si>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</si>
  <si>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</si>
  <si>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</si>
  <si>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</si>
  <si>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</si>
  <si>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</si>
  <si>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</si>
  <si>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</si>
  <si>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</si>
  <si>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</si>
  <si>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</si>
  <si>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</si>
  <si>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</si>
  <si>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</si>
  <si>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</si>
  <si>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</si>
  <si>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</si>
  <si>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</si>
  <si>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</si>
  <si>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</si>
  <si>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</si>
  <si>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</si>
  <si>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</si>
  <si>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</si>
  <si>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</si>
  <si>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</si>
  <si>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</si>
  <si>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</si>
  <si>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</si>
  <si>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</si>
  <si>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</si>
  <si>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</si>
  <si>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</si>
  <si>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</si>
  <si>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</si>
  <si>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</si>
  <si>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</si>
  <si>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</si>
  <si>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</si>
  <si>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</si>
  <si>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</si>
  <si>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</si>
  <si>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</si>
  <si>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</si>
  <si>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</si>
  <si>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</si>
  <si>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</si>
  <si>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</si>
  <si>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</si>
  <si>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</si>
  <si>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</si>
  <si>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</si>
  <si>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</si>
  <si>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</si>
  <si>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</si>
  <si>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</si>
  <si>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</si>
  <si>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</si>
  <si>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</si>
  <si>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</si>
  <si>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</si>
  <si>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</si>
  <si>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</si>
  <si>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</si>
  <si>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</si>
  <si>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</si>
  <si>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</si>
  <si>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</si>
  <si>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</si>
  <si>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</si>
  <si>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</si>
  <si>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</si>
  <si>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</si>
  <si>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</si>
  <si>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</si>
  <si>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</si>
  <si>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</si>
  <si>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</si>
  <si>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</si>
  <si>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</si>
  <si>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</si>
  <si>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</si>
  <si>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</si>
  <si>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</si>
  <si>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</si>
  <si>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</si>
  <si>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</si>
  <si>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</si>
  <si>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</si>
  <si>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</si>
  <si>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</si>
  <si>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</si>
  <si>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</si>
  <si>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</si>
  <si>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</si>
  <si>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</si>
  <si>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</si>
  <si>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</si>
  <si>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</si>
  <si>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</si>
  <si>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</si>
  <si>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</si>
  <si>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</si>
  <si>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</si>
  <si>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</si>
  <si>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</si>
  <si>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</si>
  <si>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</si>
  <si>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</si>
  <si>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</si>
  <si>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</si>
  <si>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</si>
  <si>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</si>
  <si>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</si>
  <si>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</si>
  <si>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</si>
  <si>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</si>
  <si>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</si>
  <si>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</si>
  <si>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</si>
  <si>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</si>
  <si>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</si>
  <si>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</si>
  <si>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</si>
  <si>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</si>
  <si>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</si>
  <si>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</si>
  <si>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</si>
  <si>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</si>
  <si>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</si>
  <si>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</si>
  <si>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</si>
  <si>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</si>
  <si>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</si>
  <si>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</si>
  <si>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</si>
  <si>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</si>
  <si>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</si>
  <si>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</si>
  <si>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</si>
  <si>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</si>
  <si>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</si>
  <si>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</si>
  <si>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</si>
  <si>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</si>
  <si>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</si>
  <si>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</si>
  <si>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</si>
  <si>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</si>
  <si>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</si>
  <si>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</si>
  <si>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</si>
  <si>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</si>
  <si>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</si>
  <si>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</si>
  <si>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</si>
  <si>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</si>
  <si>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</si>
  <si>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</si>
  <si>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</si>
  <si>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</si>
  <si>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</si>
  <si>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</si>
  <si>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</si>
  <si>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</si>
  <si>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</si>
  <si>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</si>
  <si>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</si>
  <si>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</si>
  <si>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</si>
  <si>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</si>
  <si>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</si>
  <si>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</si>
  <si>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</si>
  <si>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</si>
  <si>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</si>
  <si>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</si>
  <si>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</si>
  <si>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</si>
  <si>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</si>
  <si>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</si>
  <si>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</si>
  <si>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</si>
  <si>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</si>
  <si>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</si>
  <si>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</si>
  <si>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</si>
  <si>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</si>
  <si>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</si>
  <si>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</si>
  <si>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</si>
  <si>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</si>
  <si>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</si>
  <si>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</si>
  <si>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</si>
  <si>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</si>
  <si>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</si>
  <si>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</si>
  <si>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</si>
  <si>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</si>
  <si>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</si>
  <si>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</si>
  <si>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</si>
  <si>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</si>
  <si>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</si>
  <si>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</si>
  <si>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</si>
  <si>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</si>
  <si>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</si>
  <si>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</si>
  <si>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</si>
  <si>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</si>
  <si>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</si>
  <si>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</si>
  <si>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</si>
  <si>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</si>
  <si>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</si>
  <si>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</si>
  <si>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</si>
  <si>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</si>
  <si>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</si>
  <si>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</si>
  <si>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</si>
  <si>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</si>
  <si>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</si>
  <si>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</si>
  <si>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</si>
  <si>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</si>
  <si>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</si>
  <si>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</si>
  <si>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</si>
  <si>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</si>
  <si>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</si>
  <si>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</si>
  <si>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</si>
  <si>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</si>
  <si>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</si>
  <si>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</si>
  <si>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</si>
  <si>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</si>
  <si>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</si>
  <si>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</si>
  <si>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</si>
  <si>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</si>
  <si>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</si>
  <si>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</si>
  <si>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</si>
  <si>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</si>
  <si>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</si>
  <si>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</si>
  <si>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</si>
  <si>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</si>
  <si>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</si>
  <si>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</si>
  <si>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</si>
  <si>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</si>
  <si>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</si>
  <si>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</si>
  <si>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</si>
  <si>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</si>
  <si>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</si>
  <si>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</si>
  <si>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</si>
  <si>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</si>
  <si>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</si>
  <si>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</si>
  <si>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</si>
  <si>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</si>
  <si>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</si>
  <si>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</si>
  <si>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</si>
  <si>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</si>
  <si>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</si>
  <si>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</si>
  <si>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</si>
  <si>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</si>
  <si>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</si>
  <si>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</si>
  <si>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</si>
  <si>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</si>
  <si>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</si>
  <si>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</si>
  <si>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</si>
  <si>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</si>
  <si>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</si>
  <si>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</si>
  <si>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</si>
  <si>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</si>
  <si>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</si>
  <si>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</si>
  <si>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</si>
  <si>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</si>
  <si>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</si>
  <si>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</si>
  <si>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</si>
  <si>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</si>
  <si>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</si>
  <si>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</si>
  <si>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</si>
  <si>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</si>
  <si>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</si>
  <si>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</si>
  <si>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</si>
  <si>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</si>
  <si>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</si>
  <si>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</si>
  <si>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</si>
  <si>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</si>
  <si>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</si>
  <si>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</si>
  <si>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</si>
  <si>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</si>
  <si>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</si>
  <si>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</si>
  <si>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</si>
  <si>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</si>
  <si>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</si>
  <si>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</si>
  <si>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</si>
  <si>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</si>
  <si>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</si>
  <si>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</si>
  <si>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</si>
  <si>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</si>
  <si>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</si>
  <si>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</si>
  <si>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</si>
  <si>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</si>
  <si>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</si>
  <si>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</si>
  <si>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</si>
  <si>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</si>
  <si>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</si>
  <si>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</si>
  <si>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</si>
  <si>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</si>
  <si>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</si>
  <si>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</si>
  <si>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</si>
  <si>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</si>
  <si>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</si>
  <si>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</si>
  <si>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</si>
  <si>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</si>
  <si>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</si>
  <si>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</si>
  <si>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</si>
  <si>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</si>
  <si>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</si>
  <si>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</si>
  <si>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</si>
  <si>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</si>
  <si>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</si>
  <si>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</si>
  <si>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</si>
  <si>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</si>
  <si>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</si>
  <si>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</si>
  <si>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</si>
  <si>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</si>
  <si>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</si>
  <si>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</si>
  <si>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</si>
  <si>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</si>
  <si>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</si>
  <si>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</si>
  <si>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</si>
  <si>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</si>
  <si>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</si>
  <si>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</si>
  <si>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</si>
  <si>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</si>
  <si>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</si>
  <si>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</si>
  <si>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</si>
  <si>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</si>
  <si>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</si>
  <si>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</si>
  <si>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</si>
  <si>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</si>
  <si>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</si>
  <si>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</si>
  <si>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</si>
  <si>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</si>
  <si>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</si>
  <si>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</si>
  <si>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</si>
  <si>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</si>
  <si>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</si>
  <si>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</si>
  <si>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</si>
  <si>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</si>
  <si>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</si>
  <si>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</si>
  <si>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</si>
  <si>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</si>
  <si>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</si>
  <si>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</si>
  <si>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</si>
  <si>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</si>
  <si>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</si>
  <si>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</si>
  <si>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</si>
  <si>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</si>
  <si>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</si>
  <si>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</si>
  <si>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</si>
  <si>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</si>
  <si>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</si>
  <si>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</si>
  <si>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</si>
  <si>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</si>
  <si>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</si>
  <si>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</si>
  <si>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</si>
  <si>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</si>
  <si>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</si>
  <si>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</si>
  <si>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</si>
  <si>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</si>
  <si>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</si>
  <si>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</si>
  <si>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</si>
  <si>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</si>
  <si>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</si>
  <si>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</si>
  <si>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</si>
  <si>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</si>
  <si>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</si>
  <si>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</si>
  <si>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</si>
  <si>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</si>
  <si>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</si>
  <si>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</si>
  <si>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</si>
  <si>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</si>
  <si>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</si>
  <si>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</si>
  <si>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</si>
  <si>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</si>
  <si>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</si>
  <si>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</si>
  <si>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</si>
  <si>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</si>
  <si>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</si>
  <si>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</si>
  <si>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</si>
  <si>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</si>
  <si>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</si>
  <si>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</si>
  <si>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</si>
  <si>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</si>
  <si>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</si>
  <si>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</si>
  <si>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</si>
  <si>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</si>
  <si>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</si>
  <si>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</si>
  <si>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</si>
  <si>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</si>
  <si>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</si>
  <si>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</si>
  <si>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</si>
  <si>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</si>
  <si>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</si>
  <si>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</si>
  <si>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</si>
  <si>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</si>
  <si>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</si>
  <si>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</si>
  <si>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</si>
  <si>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</si>
  <si>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</si>
  <si>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</si>
  <si>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</si>
  <si>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</si>
  <si>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</si>
  <si>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</si>
  <si>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</si>
  <si>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</si>
  <si>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240NH/2016</t>
  </si>
  <si>
    <t>330NH/2016</t>
  </si>
  <si>
    <t>470NH/2016</t>
  </si>
  <si>
    <t>680NH/2016</t>
  </si>
  <si>
    <t>1UH/2016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</si>
  <si>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</si>
  <si>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</si>
  <si>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</si>
  <si>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</si>
  <si>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</si>
  <si>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</si>
  <si>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</si>
  <si>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</si>
  <si>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</si>
  <si>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</si>
  <si>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</si>
  <si>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</si>
  <si>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</si>
  <si>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</si>
  <si>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</si>
  <si>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</si>
  <si>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</si>
  <si>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</si>
  <si>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</si>
  <si>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</si>
  <si>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</si>
  <si>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</si>
  <si>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</si>
  <si>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</si>
  <si>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</si>
  <si>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</si>
  <si>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</si>
  <si>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</si>
  <si>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</si>
  <si>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</si>
  <si>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</si>
  <si>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</si>
  <si>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</si>
  <si>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</si>
  <si>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</si>
  <si>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</si>
  <si>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</si>
  <si>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</si>
  <si>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</si>
  <si>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</si>
  <si>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</si>
  <si>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</si>
  <si>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</si>
  <si>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</si>
  <si>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</si>
  <si>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</si>
  <si>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</si>
  <si>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</si>
  <si>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</si>
  <si>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</si>
  <si>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</si>
  <si>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</si>
  <si>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</si>
  <si>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</si>
  <si>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</si>
  <si>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</si>
  <si>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</si>
  <si>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</si>
  <si>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</si>
  <si>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</si>
  <si>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</si>
  <si>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</si>
  <si>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</si>
  <si>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</si>
  <si>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</si>
  <si>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</si>
  <si>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</si>
  <si>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</si>
  <si>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</si>
  <si>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</si>
  <si>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</si>
  <si>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</si>
  <si>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</si>
  <si>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</si>
  <si>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</si>
  <si>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</si>
  <si>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</si>
  <si>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</si>
  <si>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</si>
  <si>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</si>
  <si>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</si>
  <si>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</si>
  <si>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</si>
  <si>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</si>
  <si>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</si>
  <si>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</si>
  <si>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</si>
  <si>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</si>
  <si>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</si>
  <si>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</si>
  <si>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</si>
  <si>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</si>
  <si>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</si>
  <si>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</si>
  <si>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</si>
  <si>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</si>
  <si>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</si>
  <si>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</si>
  <si>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</si>
  <si>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</si>
  <si>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</si>
  <si>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</si>
  <si>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</si>
  <si>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</si>
  <si>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</si>
  <si>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</si>
  <si>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</si>
  <si>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</si>
  <si>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</si>
  <si>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</si>
  <si>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</si>
  <si>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</si>
  <si>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</si>
  <si>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</si>
  <si>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</si>
  <si>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</si>
  <si>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</si>
  <si>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</si>
  <si>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</si>
  <si>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</si>
  <si>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</si>
  <si>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</si>
  <si>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</si>
  <si>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</si>
  <si>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</si>
  <si>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</si>
  <si>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</si>
  <si>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</si>
  <si>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</si>
  <si>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</si>
  <si>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</si>
  <si>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</si>
  <si>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</si>
  <si>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</si>
  <si>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</si>
  <si>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</si>
  <si>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</si>
  <si>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</si>
  <si>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</si>
  <si>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</si>
  <si>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</si>
  <si>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</si>
  <si>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</si>
  <si>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</si>
  <si>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</si>
  <si>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</si>
  <si>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</si>
  <si>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</si>
  <si>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</si>
  <si>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</si>
  <si>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</si>
  <si>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</si>
  <si>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</si>
  <si>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</si>
  <si>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</si>
  <si>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</si>
  <si>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</si>
  <si>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</si>
  <si>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</si>
  <si>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</si>
  <si>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</si>
  <si>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</si>
  <si>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</si>
  <si>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</si>
  <si>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</si>
  <si>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</si>
  <si>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</si>
  <si>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</si>
  <si>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</si>
  <si>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</si>
  <si>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</si>
  <si>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</si>
  <si>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</si>
  <si>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</si>
  <si>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</si>
  <si>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</si>
  <si>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</si>
  <si>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</si>
  <si>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</si>
  <si>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</si>
  <si>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</si>
  <si>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</si>
  <si>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</si>
  <si>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</si>
  <si>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</si>
  <si>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</si>
  <si>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</si>
  <si>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</si>
  <si>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</si>
  <si>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</si>
  <si>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</si>
  <si>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</si>
  <si>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</si>
  <si>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</si>
  <si>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</si>
  <si>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</si>
  <si>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</si>
  <si>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</si>
  <si>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</si>
  <si>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</si>
  <si>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</si>
  <si>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</si>
  <si>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</si>
  <si>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</si>
  <si>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</si>
  <si>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</si>
  <si>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</si>
  <si>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</si>
  <si>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</si>
  <si>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</si>
  <si>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</si>
  <si>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</si>
  <si>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</si>
  <si>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</si>
  <si>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</si>
  <si>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</si>
  <si>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</si>
  <si>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</si>
  <si>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</si>
  <si>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</si>
  <si>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</si>
  <si>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</si>
  <si>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</si>
  <si>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</si>
  <si>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</si>
  <si>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</si>
  <si>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</si>
  <si>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</si>
  <si>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</si>
  <si>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</si>
  <si>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</si>
  <si>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</si>
  <si>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</si>
  <si>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</si>
  <si>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</si>
  <si>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</si>
  <si>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</si>
  <si>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</si>
  <si>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</si>
  <si>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</si>
  <si>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</si>
  <si>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</si>
  <si>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</si>
  <si>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</si>
  <si>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</si>
  <si>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</si>
  <si>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</si>
  <si>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</si>
  <si>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</si>
  <si>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</si>
  <si>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</si>
  <si>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</si>
  <si>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</si>
  <si>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</si>
  <si>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</si>
  <si>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</si>
  <si>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</si>
  <si>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</si>
  <si>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</si>
  <si>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</si>
  <si>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</si>
  <si>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</si>
  <si>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</si>
  <si>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</si>
  <si>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</si>
  <si>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</si>
  <si>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</si>
  <si>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</si>
  <si>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</si>
  <si>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</si>
  <si>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</si>
  <si>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</si>
  <si>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</si>
  <si>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</si>
  <si>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</si>
  <si>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</si>
  <si>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</si>
  <si>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</si>
  <si>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</si>
  <si>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</si>
  <si>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</si>
  <si>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</si>
  <si>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</si>
  <si>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</si>
  <si>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</si>
  <si>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</si>
  <si>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</si>
  <si>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</si>
  <si>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</si>
  <si>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</si>
  <si>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</si>
  <si>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</si>
  <si>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</si>
  <si>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</si>
  <si>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</si>
  <si>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</si>
  <si>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</si>
  <si>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</si>
  <si>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</si>
  <si>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</si>
  <si>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</si>
  <si>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</si>
  <si>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</si>
  <si>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</si>
  <si>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</si>
  <si>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</si>
  <si>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</si>
  <si>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</si>
  <si>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</si>
  <si>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</si>
  <si>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</si>
  <si>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</si>
  <si>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</si>
  <si>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</si>
  <si>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</si>
  <si>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</si>
  <si>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</si>
  <si>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</si>
  <si>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</si>
  <si>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</si>
  <si>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</si>
  <si>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</si>
  <si>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</si>
  <si>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</si>
  <si>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</si>
  <si>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</si>
  <si>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</si>
  <si>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</si>
  <si>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</si>
  <si>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</si>
  <si>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</si>
  <si>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</si>
  <si>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</si>
  <si>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</si>
  <si>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</si>
  <si>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</si>
  <si>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</si>
  <si>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</si>
  <si>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</si>
  <si>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</si>
  <si>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</si>
  <si>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</si>
  <si>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</si>
  <si>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</si>
  <si>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</si>
  <si>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</si>
  <si>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</si>
  <si>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</si>
  <si>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</si>
  <si>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</si>
  <si>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</si>
  <si>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</si>
  <si>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</si>
  <si>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</si>
  <si>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</si>
  <si>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</si>
  <si>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</si>
  <si>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</si>
  <si>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</si>
  <si>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</si>
  <si>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</si>
  <si>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</si>
  <si>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</si>
  <si>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</si>
  <si>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</si>
  <si>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</si>
  <si>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</si>
  <si>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</si>
  <si>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</si>
  <si>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</si>
  <si>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</si>
  <si>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</si>
  <si>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</si>
  <si>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</si>
  <si>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</si>
  <si>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</si>
  <si>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</si>
  <si>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</si>
  <si>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</si>
  <si>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</si>
  <si>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</si>
  <si>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</si>
  <si>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</si>
  <si>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</si>
  <si>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</si>
  <si>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</si>
  <si>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</si>
  <si>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</si>
  <si>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</si>
  <si>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</si>
  <si>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</si>
  <si>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</si>
  <si>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</si>
  <si>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</si>
  <si>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</si>
  <si>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</si>
  <si>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</si>
  <si>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</si>
  <si>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</si>
  <si>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</si>
  <si>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</si>
  <si>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</si>
  <si>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</si>
  <si>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</si>
  <si>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</si>
  <si>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</si>
  <si>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</si>
  <si>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</si>
  <si>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</si>
  <si>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</si>
  <si>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</si>
  <si>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</si>
  <si>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</si>
  <si>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</si>
  <si>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</si>
  <si>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</si>
  <si>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</si>
  <si>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</si>
  <si>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</si>
  <si>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</si>
  <si>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</si>
  <si>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</si>
  <si>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</si>
  <si>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</si>
  <si>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</si>
  <si>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</si>
  <si>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</si>
  <si>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</si>
  <si>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</si>
  <si>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</si>
  <si>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</si>
  <si>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</si>
  <si>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</si>
  <si>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</si>
  <si>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</si>
  <si>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</si>
  <si>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</si>
  <si>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</si>
  <si>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</si>
  <si>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</si>
  <si>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</si>
  <si>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</si>
  <si>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</si>
  <si>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</si>
  <si>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</si>
  <si>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</si>
  <si>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</si>
  <si>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</si>
  <si>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</si>
  <si>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</si>
  <si>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</si>
  <si>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</si>
  <si>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</si>
  <si>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</si>
  <si>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</si>
  <si>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</si>
  <si>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</si>
  <si>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</si>
  <si>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</si>
  <si>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</si>
  <si>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</si>
  <si>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</si>
  <si>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</si>
  <si>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</si>
  <si>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</si>
  <si>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</si>
  <si>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</si>
  <si>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</si>
  <si>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</si>
  <si>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</si>
  <si>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</si>
  <si>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</si>
  <si>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</si>
  <si>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</si>
  <si>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</si>
  <si>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</si>
  <si>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</si>
  <si>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</si>
  <si>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</si>
  <si>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</si>
  <si>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</si>
  <si>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</si>
  <si>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</si>
  <si>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</si>
  <si>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</si>
  <si>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</si>
  <si>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</si>
  <si>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</si>
  <si>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</si>
  <si>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</si>
  <si>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</si>
  <si>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</si>
  <si>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</si>
  <si>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</si>
  <si>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</si>
  <si>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</si>
  <si>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</si>
  <si>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</si>
  <si>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</si>
  <si>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</si>
  <si>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</si>
  <si>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</si>
  <si>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</si>
  <si>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</si>
  <si>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</si>
  <si>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</si>
  <si>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</si>
  <si>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</si>
  <si>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</si>
  <si>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</si>
  <si>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</si>
  <si>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</si>
  <si>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</si>
  <si>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</si>
  <si>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</si>
  <si>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</si>
  <si>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</si>
  <si>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</si>
  <si>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</si>
  <si>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</si>
  <si>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</si>
  <si>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</si>
  <si>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</si>
  <si>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</si>
  <si>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</si>
  <si>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</si>
  <si>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</si>
  <si>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</si>
  <si>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</si>
  <si>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</si>
  <si>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</si>
  <si>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</si>
  <si>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</si>
  <si>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</si>
  <si>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</si>
  <si>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</si>
  <si>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</si>
  <si>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</si>
  <si>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</si>
  <si>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</si>
  <si>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</si>
  <si>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</si>
  <si>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</si>
  <si>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</si>
  <si>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</si>
  <si>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</si>
  <si>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</si>
  <si>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</si>
  <si>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</si>
  <si>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</si>
  <si>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</si>
  <si>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</si>
  <si>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</si>
  <si>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</si>
  <si>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</si>
  <si>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</si>
  <si>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</si>
  <si>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</si>
  <si>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</si>
  <si>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</si>
  <si>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</si>
  <si>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</si>
  <si>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</si>
  <si>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</si>
  <si>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</si>
  <si>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</si>
  <si>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</si>
  <si>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</si>
  <si>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</si>
  <si>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</si>
  <si>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</si>
  <si>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</si>
  <si>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</si>
  <si>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</si>
  <si>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</si>
  <si>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</si>
  <si>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</si>
  <si>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</si>
  <si>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</si>
  <si>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</si>
  <si>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</si>
  <si>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</si>
  <si>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</si>
  <si>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</si>
  <si>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</si>
  <si>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</si>
  <si>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</si>
  <si>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</si>
  <si>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</si>
  <si>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</si>
  <si>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</si>
  <si>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</si>
  <si>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</si>
  <si>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</si>
  <si>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</si>
  <si>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</si>
  <si>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</si>
  <si>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</si>
  <si>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</si>
  <si>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</si>
  <si>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</si>
  <si>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</si>
  <si>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</si>
  <si>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</si>
  <si>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</si>
  <si>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</si>
  <si>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</si>
  <si>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</si>
  <si>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</si>
  <si>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</si>
  <si>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</si>
  <si>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</si>
  <si>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</si>
  <si>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</si>
  <si>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</si>
  <si>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</si>
  <si>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</si>
  <si>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</si>
  <si>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</si>
  <si>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</si>
  <si>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</si>
  <si>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</si>
  <si>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</si>
  <si>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</si>
  <si>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</si>
  <si>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</si>
  <si>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</si>
  <si>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</si>
  <si>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</si>
  <si>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</si>
  <si>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</si>
  <si>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</si>
  <si>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</si>
  <si>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</si>
  <si>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</si>
  <si>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</si>
  <si>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</si>
  <si>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</si>
  <si>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</si>
  <si>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</si>
  <si>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</si>
  <si>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</si>
  <si>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</si>
  <si>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</si>
  <si>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</si>
  <si>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</si>
  <si>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</si>
  <si>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</si>
  <si>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</si>
  <si>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</si>
  <si>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</si>
  <si>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</si>
  <si>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</si>
  <si>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</si>
  <si>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</si>
  <si>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</si>
  <si>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</si>
  <si>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</si>
  <si>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</si>
  <si>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</si>
  <si>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</si>
  <si>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</si>
  <si>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</si>
  <si>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</si>
  <si>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</si>
  <si>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</si>
  <si>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</si>
  <si>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</si>
  <si>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</si>
  <si>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</si>
  <si>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</si>
  <si>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</si>
  <si>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</si>
  <si>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</si>
  <si>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</si>
  <si>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</si>
  <si>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</si>
  <si>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</si>
  <si>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</si>
  <si>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</si>
  <si>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</si>
  <si>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</si>
  <si>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</si>
  <si>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</si>
  <si>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</si>
  <si>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</si>
  <si>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</si>
  <si>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</si>
  <si>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</si>
  <si>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</si>
  <si>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</si>
  <si>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</si>
  <si>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</si>
  <si>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</si>
  <si>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</si>
  <si>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</si>
  <si>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</si>
  <si>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</si>
  <si>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</si>
  <si>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</si>
  <si>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</si>
  <si>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</si>
  <si>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</si>
  <si>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</si>
  <si>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</si>
  <si>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</si>
  <si>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</si>
  <si>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</si>
  <si>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</si>
  <si>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</si>
  <si>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</si>
  <si>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</si>
  <si>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</si>
  <si>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</si>
  <si>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</si>
  <si>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</si>
  <si>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</si>
  <si>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</si>
  <si>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</si>
  <si>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</si>
  <si>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</si>
  <si>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</si>
  <si>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</si>
  <si>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</si>
  <si>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</si>
  <si>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</si>
  <si>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</si>
  <si>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</si>
  <si>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</si>
  <si>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</si>
  <si>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</si>
  <si>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</si>
  <si>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</si>
  <si>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</si>
  <si>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</si>
  <si>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</si>
  <si>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</si>
  <si>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</si>
  <si>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</si>
  <si>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</si>
  <si>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</si>
  <si>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</si>
  <si>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</si>
  <si>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</si>
  <si>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</si>
  <si>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</si>
  <si>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</si>
  <si>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</si>
  <si>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</si>
  <si>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</si>
  <si>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</si>
  <si>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</si>
  <si>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</si>
  <si>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</si>
  <si>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</si>
  <si>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</si>
  <si>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</si>
  <si>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</si>
  <si>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</si>
  <si>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</si>
  <si>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</si>
  <si>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</si>
  <si>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</si>
  <si>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</si>
  <si>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</si>
  <si>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</si>
  <si>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</si>
  <si>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</si>
  <si>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</si>
  <si>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</si>
  <si>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</si>
  <si>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</si>
  <si>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</si>
  <si>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</si>
  <si>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</si>
  <si>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</si>
  <si>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</si>
  <si>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</si>
  <si>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</si>
  <si>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</si>
  <si>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</si>
  <si>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</si>
  <si>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</si>
  <si>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</si>
  <si>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</si>
  <si>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</si>
  <si>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</si>
  <si>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</si>
  <si>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</si>
  <si>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</si>
  <si>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</si>
  <si>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</si>
  <si>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</si>
  <si>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</si>
  <si>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</si>
  <si>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</si>
  <si>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</si>
  <si>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</si>
  <si>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</si>
  <si>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</si>
  <si>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</si>
  <si>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</si>
  <si>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</si>
  <si>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</si>
  <si>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</si>
  <si>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</si>
  <si>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</si>
  <si>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</si>
  <si>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</si>
  <si>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</si>
  <si>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</si>
  <si>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</si>
  <si>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</si>
  <si>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</si>
  <si>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</si>
  <si>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</si>
  <si>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</si>
  <si>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</si>
  <si>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</si>
  <si>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</si>
  <si>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</si>
  <si>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</si>
  <si>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</si>
  <si>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</si>
  <si>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</si>
  <si>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</si>
  <si>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</si>
  <si>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</si>
  <si>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</si>
  <si>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</si>
  <si>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</si>
  <si>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</si>
  <si>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</si>
  <si>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</si>
  <si>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</si>
  <si>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</si>
  <si>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</si>
  <si>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</si>
  <si>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</si>
  <si>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</si>
  <si>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</si>
  <si>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</si>
  <si>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</si>
  <si>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</si>
  <si>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</si>
  <si>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</si>
  <si>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</si>
  <si>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</si>
  <si>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</si>
  <si>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</si>
  <si>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</si>
  <si>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</si>
  <si>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</si>
  <si>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</si>
  <si>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</si>
  <si>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</si>
  <si>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</si>
  <si>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</si>
  <si>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</si>
  <si>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</si>
  <si>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</si>
  <si>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</si>
  <si>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</si>
  <si>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</si>
  <si>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</si>
  <si>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</si>
  <si>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</si>
  <si>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</si>
  <si>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</si>
  <si>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</si>
  <si>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</si>
  <si>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</si>
  <si>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</si>
  <si>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</si>
  <si>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</si>
  <si>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</si>
  <si>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</si>
  <si>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</si>
  <si>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</si>
  <si>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</si>
  <si>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</si>
  <si>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</si>
  <si>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</si>
  <si>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</si>
  <si>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</si>
  <si>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</si>
  <si>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</si>
  <si>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</si>
  <si>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</si>
  <si>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</si>
  <si>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</si>
  <si>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</si>
  <si>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</si>
  <si>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</si>
  <si>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</si>
  <si>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</si>
  <si>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</si>
  <si>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</si>
  <si>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</si>
  <si>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</si>
  <si>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</si>
  <si>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</si>
  <si>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</si>
  <si>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</si>
  <si>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</si>
  <si>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</si>
  <si>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</si>
  <si>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</si>
  <si>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</si>
  <si>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</si>
  <si>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</si>
  <si>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</si>
  <si>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</si>
  <si>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</si>
  <si>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</si>
  <si>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</si>
  <si>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</si>
  <si>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</si>
  <si>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</si>
  <si>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</si>
  <si>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</si>
  <si>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</si>
  <si>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</si>
  <si>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</si>
  <si>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</si>
  <si>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</si>
  <si>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</si>
  <si>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</si>
  <si>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</si>
  <si>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</si>
  <si>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</si>
  <si>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</si>
  <si>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</si>
  <si>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</si>
  <si>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</si>
  <si>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</si>
  <si>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</si>
  <si>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</si>
  <si>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</si>
  <si>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</si>
  <si>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</si>
  <si>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</si>
  <si>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</si>
  <si>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</si>
  <si>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</si>
  <si>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</si>
  <si>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</si>
  <si>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</si>
  <si>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</si>
  <si>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</si>
  <si>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</si>
  <si>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</si>
  <si>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</si>
  <si>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</si>
  <si>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</si>
  <si>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</si>
  <si>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</si>
  <si>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</si>
  <si>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</si>
  <si>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</si>
  <si>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</si>
  <si>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</si>
  <si>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</si>
  <si>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</si>
  <si>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</si>
  <si>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</si>
  <si>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</si>
  <si>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</si>
  <si>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</si>
  <si>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</si>
  <si>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</si>
  <si>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</si>
  <si>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</si>
  <si>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</si>
  <si>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</si>
  <si>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</si>
  <si>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</si>
  <si>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</si>
  <si>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</si>
  <si>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</si>
  <si>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</si>
  <si>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</si>
  <si>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</si>
  <si>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</si>
  <si>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</si>
  <si>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</si>
  <si>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</si>
  <si>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</si>
  <si>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</si>
  <si>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</si>
  <si>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</si>
  <si>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</si>
  <si>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</si>
  <si>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</si>
  <si>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</si>
  <si>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</si>
  <si>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</si>
  <si>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</si>
  <si>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</si>
  <si>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</si>
  <si>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</si>
  <si>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</si>
  <si>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</si>
  <si>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</si>
  <si>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</si>
  <si>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</si>
  <si>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</si>
  <si>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</si>
  <si>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</si>
  <si>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</si>
  <si>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</si>
  <si>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</si>
  <si>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</si>
  <si>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</si>
  <si>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</si>
  <si>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</si>
  <si>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</si>
  <si>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</si>
  <si>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</si>
  <si>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</si>
  <si>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</si>
  <si>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</si>
  <si>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</si>
  <si>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</si>
  <si>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</si>
  <si>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</si>
  <si>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</si>
  <si>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</si>
  <si>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</si>
  <si>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</si>
  <si>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</si>
  <si>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</si>
  <si>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</si>
  <si>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</si>
  <si>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</si>
  <si>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</si>
  <si>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</si>
  <si>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</si>
  <si>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</si>
  <si>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</si>
  <si>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</si>
  <si>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</si>
  <si>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</si>
  <si>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</si>
  <si>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</si>
  <si>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</si>
  <si>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</si>
  <si>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</si>
  <si>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</si>
  <si>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</si>
  <si>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</si>
  <si>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</si>
  <si>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</si>
  <si>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</si>
  <si>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</si>
  <si>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</si>
  <si>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</si>
  <si>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</si>
  <si>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</si>
  <si>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</si>
  <si>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</si>
  <si>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</si>
  <si>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</si>
  <si>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</si>
  <si>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</si>
  <si>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</si>
  <si>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</si>
  <si>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</si>
  <si>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</si>
  <si>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</si>
  <si>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</si>
  <si>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</si>
  <si>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</si>
  <si>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</si>
  <si>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</si>
  <si>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</si>
  <si>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</si>
  <si>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</si>
  <si>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</si>
  <si>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</si>
  <si>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</si>
  <si>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</si>
  <si>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</si>
  <si>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</si>
  <si>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</si>
  <si>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</si>
  <si>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</si>
  <si>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</si>
  <si>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</si>
  <si>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</si>
  <si>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</si>
  <si>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</si>
  <si>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</si>
  <si>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</si>
  <si>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</si>
  <si>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</si>
  <si>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</si>
  <si>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</si>
  <si>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</si>
  <si>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</si>
  <si>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</si>
  <si>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</si>
  <si>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</si>
  <si>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</si>
  <si>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</si>
  <si>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</si>
  <si>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</si>
  <si>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</si>
  <si>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</si>
  <si>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</si>
  <si>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</si>
  <si>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</si>
  <si>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</si>
  <si>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</si>
  <si>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</si>
  <si>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</si>
  <si>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</si>
  <si>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</si>
  <si>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</si>
  <si>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</si>
  <si>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</si>
  <si>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</si>
  <si>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</si>
  <si>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</si>
  <si>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</si>
  <si>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</si>
  <si>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</si>
  <si>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</si>
  <si>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</si>
  <si>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</si>
  <si>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</si>
  <si>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</si>
  <si>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</si>
  <si>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</si>
  <si>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</si>
  <si>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</si>
  <si>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</si>
  <si>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</si>
  <si>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</si>
  <si>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</si>
  <si>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</si>
  <si>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</si>
  <si>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</si>
  <si>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</si>
  <si>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</si>
  <si>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</si>
  <si>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</si>
  <si>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</si>
  <si>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</si>
  <si>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</si>
  <si>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</si>
  <si>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</si>
  <si>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</si>
  <si>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</si>
  <si>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</si>
  <si>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</si>
  <si>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</si>
  <si>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</si>
  <si>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</si>
  <si>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</si>
  <si>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</si>
  <si>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</si>
  <si>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</si>
  <si>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</si>
  <si>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</si>
  <si>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</si>
  <si>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</si>
  <si>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</si>
  <si>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</si>
  <si>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</si>
  <si>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</si>
  <si>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</si>
  <si>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</si>
  <si>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</si>
  <si>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</si>
  <si>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</si>
  <si>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</si>
  <si>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</si>
  <si>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</si>
  <si>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</si>
  <si>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</si>
  <si>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</si>
  <si>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</si>
  <si>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</si>
  <si>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</si>
  <si>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</si>
  <si>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</si>
  <si>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</si>
  <si>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</si>
  <si>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</si>
  <si>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</si>
  <si>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</si>
  <si>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</si>
  <si>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</si>
  <si>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</si>
  <si>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</si>
  <si>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</si>
  <si>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</si>
  <si>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</si>
  <si>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</si>
  <si>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</si>
  <si>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</si>
  <si>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</si>
  <si>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</si>
  <si>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</si>
  <si>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</si>
  <si>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</si>
  <si>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</si>
  <si>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</si>
  <si>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</si>
  <si>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</si>
  <si>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</si>
  <si>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</si>
  <si>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</si>
  <si>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</si>
  <si>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</si>
  <si>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</si>
  <si>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</si>
  <si>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</si>
  <si>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</si>
  <si>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</si>
  <si>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</si>
  <si>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</si>
  <si>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</si>
  <si>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</si>
  <si>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</si>
  <si>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</si>
  <si>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</si>
  <si>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</si>
  <si>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</si>
  <si>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</si>
  <si>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 xml:space="preserve">CAP SM 0402 6.8pF 50V C0G </t>
  </si>
  <si>
    <t>CC0402CRNPO9BN6R8</t>
  </si>
  <si>
    <t>311-3327-1-ND</t>
  </si>
  <si>
    <t>CC0402DRNPO9BN6R8</t>
  </si>
  <si>
    <t>311-1637-1-ND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</si>
  <si>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</si>
  <si>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</si>
  <si>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</si>
  <si>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</si>
  <si>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</si>
  <si>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</si>
  <si>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</si>
  <si>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</si>
  <si>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</si>
  <si>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</si>
  <si>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</si>
  <si>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</si>
  <si>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</si>
  <si>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</si>
  <si>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</si>
  <si>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</si>
  <si>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</si>
  <si>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</si>
  <si>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</si>
  <si>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</si>
  <si>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</si>
  <si>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</si>
  <si>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</si>
  <si>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</si>
  <si>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</si>
  <si>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</si>
  <si>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</si>
  <si>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</si>
  <si>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</si>
  <si>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</si>
  <si>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</si>
  <si>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</si>
  <si>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</si>
  <si>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</si>
  <si>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</si>
  <si>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</si>
  <si>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</si>
  <si>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</si>
  <si>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</si>
  <si>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</si>
  <si>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</si>
  <si>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</si>
  <si>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</si>
  <si>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</si>
  <si>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</si>
  <si>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</si>
  <si>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</si>
  <si>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</si>
  <si>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</si>
  <si>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</si>
  <si>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</si>
  <si>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</si>
  <si>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</si>
  <si>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</si>
  <si>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</si>
  <si>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</si>
  <si>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</si>
  <si>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</si>
  <si>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</si>
  <si>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</si>
  <si>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</si>
  <si>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</si>
  <si>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</si>
  <si>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</si>
  <si>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</si>
  <si>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</si>
  <si>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</si>
  <si>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</si>
  <si>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</si>
  <si>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</si>
  <si>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</si>
  <si>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</si>
  <si>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</si>
  <si>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</si>
  <si>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</si>
  <si>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</si>
  <si>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</si>
  <si>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</si>
  <si>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</si>
  <si>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</si>
  <si>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</si>
  <si>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</si>
  <si>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</si>
  <si>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</si>
  <si>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</si>
  <si>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</si>
  <si>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</si>
  <si>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</si>
  <si>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</si>
  <si>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</si>
  <si>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</si>
  <si>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</si>
  <si>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</si>
  <si>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</si>
  <si>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</si>
  <si>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</si>
  <si>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</si>
  <si>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</si>
  <si>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</si>
  <si>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</si>
  <si>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</si>
  <si>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</si>
  <si>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</si>
  <si>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</si>
  <si>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</si>
  <si>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</si>
  <si>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</si>
  <si>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</si>
  <si>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</si>
  <si>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</si>
  <si>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</si>
  <si>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</si>
  <si>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</si>
  <si>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</si>
  <si>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</si>
  <si>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</si>
  <si>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</si>
  <si>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</si>
  <si>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</si>
  <si>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</si>
  <si>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</si>
  <si>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</si>
  <si>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</si>
  <si>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</si>
  <si>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</si>
  <si>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</si>
  <si>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</si>
  <si>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</si>
  <si>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</si>
  <si>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</si>
  <si>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</si>
  <si>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</si>
  <si>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</si>
  <si>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</si>
  <si>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</si>
  <si>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</si>
  <si>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</si>
  <si>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</si>
  <si>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</si>
  <si>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</si>
  <si>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</si>
  <si>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</si>
  <si>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</si>
  <si>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</si>
  <si>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</si>
  <si>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</si>
  <si>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</si>
  <si>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</si>
  <si>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</si>
  <si>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</si>
  <si>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</si>
  <si>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</si>
  <si>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</si>
  <si>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</si>
  <si>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</si>
  <si>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</si>
  <si>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</si>
  <si>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</si>
  <si>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</si>
  <si>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</si>
  <si>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</si>
  <si>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</si>
  <si>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</si>
  <si>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</si>
  <si>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</si>
  <si>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</si>
  <si>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</si>
  <si>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</si>
  <si>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</si>
  <si>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</si>
  <si>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</si>
  <si>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</si>
  <si>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</si>
  <si>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</si>
  <si>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</si>
  <si>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</si>
  <si>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</si>
  <si>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</si>
  <si>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</si>
  <si>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</si>
  <si>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</si>
  <si>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</si>
  <si>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</si>
  <si>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</si>
  <si>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</si>
  <si>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</si>
  <si>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</si>
  <si>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</si>
  <si>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</si>
  <si>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</si>
  <si>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</si>
  <si>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</si>
  <si>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</si>
  <si>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</si>
  <si>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</si>
  <si>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</si>
  <si>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</si>
  <si>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</si>
  <si>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</si>
  <si>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</si>
  <si>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</si>
  <si>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</si>
  <si>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</si>
  <si>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</si>
  <si>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</si>
  <si>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</si>
  <si>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</si>
  <si>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</si>
  <si>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</si>
  <si>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</si>
  <si>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</si>
  <si>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</si>
  <si>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</si>
  <si>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</si>
  <si>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</si>
  <si>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</si>
  <si>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</si>
  <si>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</si>
  <si>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</si>
  <si>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</si>
  <si>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</si>
  <si>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</si>
  <si>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</si>
  <si>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</si>
  <si>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</si>
  <si>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 xml:space="preserve">CAP SM 0402 1.0nF 50V X7R </t>
  </si>
  <si>
    <t>CC0402MRX7R9BB102</t>
  </si>
  <si>
    <t>311-1414-1-ND</t>
  </si>
  <si>
    <t>CC0402KRX7R9BB102</t>
  </si>
  <si>
    <t>311-1036-1-ND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</si>
  <si>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</si>
  <si>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</si>
  <si>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</si>
  <si>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</si>
  <si>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</si>
  <si>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</si>
  <si>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</si>
  <si>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</si>
  <si>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</si>
  <si>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</si>
  <si>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</si>
  <si>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</si>
  <si>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</si>
  <si>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</si>
  <si>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</si>
  <si>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</si>
  <si>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</si>
  <si>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</si>
  <si>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</si>
  <si>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</si>
  <si>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</si>
  <si>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</si>
  <si>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</si>
  <si>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</si>
  <si>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</si>
  <si>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</si>
  <si>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</si>
  <si>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</si>
  <si>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</si>
  <si>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</si>
  <si>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 xml:space="preserve">CAP SM 0402 3.9nF 50V X7R </t>
  </si>
  <si>
    <t>CC0402KRX7R9BB392</t>
  </si>
  <si>
    <t>311-1725-1-ND</t>
  </si>
  <si>
    <t>CC0402JRX7R9BB392</t>
  </si>
  <si>
    <t>311-3771-1-ND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</si>
  <si>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</si>
  <si>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</si>
  <si>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</si>
  <si>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</si>
  <si>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</si>
  <si>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 xml:space="preserve">CAP SM 0402 5.6nF 50V X7R </t>
  </si>
  <si>
    <t>CC0402KRX7R9BB562</t>
  </si>
  <si>
    <t>311-3816-1-ND</t>
  </si>
  <si>
    <t>CC0402JRX7R9BB562</t>
  </si>
  <si>
    <t>311-3773-1-ND</t>
  </si>
  <si>
    <t xml:space="preserve">CAP SM 0402 6.8nF 50V X7R </t>
  </si>
  <si>
    <t>CC0402KRX7R9BB682</t>
  </si>
  <si>
    <t>311-1726-1-ND</t>
  </si>
  <si>
    <t>CC0402JRX7R9BB682</t>
  </si>
  <si>
    <t>311-3775-1-ND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</si>
  <si>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</si>
  <si>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</si>
  <si>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</si>
  <si>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</si>
  <si>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</si>
  <si>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</si>
  <si>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</si>
  <si>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</si>
  <si>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</si>
  <si>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</si>
  <si>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</si>
  <si>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</si>
  <si>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</si>
  <si>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</si>
  <si>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</si>
  <si>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</si>
  <si>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</si>
  <si>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</si>
  <si>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</si>
  <si>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</si>
  <si>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</si>
  <si>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</si>
  <si>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</si>
  <si>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</si>
  <si>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</si>
  <si>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</si>
  <si>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</si>
  <si>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</si>
  <si>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</si>
  <si>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</si>
  <si>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</si>
  <si>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</si>
  <si>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</si>
  <si>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</si>
  <si>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</si>
  <si>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</si>
  <si>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</si>
  <si>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</si>
  <si>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</si>
  <si>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</si>
  <si>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</si>
  <si>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</si>
  <si>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</si>
  <si>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</si>
  <si>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</si>
  <si>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</si>
  <si>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</si>
  <si>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</si>
  <si>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</si>
  <si>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</si>
  <si>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</si>
  <si>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</si>
  <si>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</si>
  <si>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</si>
  <si>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</si>
  <si>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</si>
  <si>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</si>
  <si>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</si>
  <si>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</si>
  <si>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</si>
  <si>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</si>
  <si>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</si>
  <si>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</si>
  <si>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</si>
  <si>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</si>
  <si>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</si>
  <si>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</si>
  <si>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</si>
  <si>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</si>
  <si>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</si>
  <si>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</si>
  <si>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</si>
  <si>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</si>
  <si>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</si>
  <si>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</si>
  <si>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</si>
  <si>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</si>
  <si>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</si>
  <si>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</si>
  <si>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</si>
  <si>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</si>
  <si>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</si>
  <si>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</si>
  <si>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</si>
  <si>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</si>
  <si>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</si>
  <si>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</si>
  <si>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</si>
  <si>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</si>
  <si>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</si>
  <si>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</si>
  <si>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</si>
  <si>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</si>
  <si>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</si>
  <si>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</si>
  <si>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</si>
  <si>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</si>
  <si>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</si>
  <si>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CAP1210_X7R</t>
  </si>
  <si>
    <t>CAP SM 1210 4.7uF 100V X7S</t>
  </si>
  <si>
    <t>C6120041</t>
  </si>
  <si>
    <t>CGA1210X7S475K101RT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</si>
  <si>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</si>
  <si>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</si>
  <si>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</si>
  <si>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</si>
  <si>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</si>
  <si>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</si>
  <si>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</si>
  <si>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</si>
  <si>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</si>
  <si>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</si>
  <si>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</si>
  <si>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</si>
  <si>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</si>
  <si>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</si>
  <si>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</si>
  <si>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</si>
  <si>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</si>
  <si>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</si>
  <si>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</si>
  <si>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</si>
  <si>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</si>
  <si>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</si>
  <si>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</si>
  <si>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</si>
  <si>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</si>
  <si>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</si>
  <si>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</si>
  <si>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</si>
  <si>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</si>
  <si>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</si>
  <si>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</si>
  <si>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</si>
  <si>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</si>
  <si>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</si>
  <si>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</si>
  <si>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</si>
  <si>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</si>
  <si>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</si>
  <si>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</si>
  <si>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</si>
  <si>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</si>
  <si>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</si>
  <si>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</si>
  <si>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</si>
  <si>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</si>
  <si>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</si>
  <si>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</si>
  <si>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</si>
  <si>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</si>
  <si>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</si>
  <si>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</si>
  <si>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</si>
  <si>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</si>
  <si>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</si>
  <si>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</si>
  <si>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</si>
  <si>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</si>
  <si>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</si>
  <si>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</si>
  <si>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</si>
  <si>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</si>
  <si>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</si>
  <si>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</si>
  <si>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</si>
  <si>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</si>
  <si>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</si>
  <si>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</si>
  <si>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</si>
  <si>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</si>
  <si>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</si>
  <si>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</si>
  <si>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</si>
  <si>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</si>
  <si>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</si>
  <si>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</si>
  <si>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</si>
  <si>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</si>
  <si>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</si>
  <si>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</si>
  <si>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</si>
  <si>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</si>
  <si>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</si>
  <si>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</si>
  <si>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</si>
  <si>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</si>
  <si>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</si>
  <si>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</si>
  <si>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</si>
  <si>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</si>
  <si>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</si>
  <si>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</si>
  <si>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</si>
  <si>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</si>
  <si>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</si>
  <si>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</si>
  <si>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</si>
  <si>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</si>
  <si>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</si>
  <si>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</si>
  <si>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</si>
  <si>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</si>
  <si>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</si>
  <si>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</si>
  <si>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</si>
  <si>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</si>
  <si>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</si>
  <si>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</si>
  <si>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</si>
  <si>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</si>
  <si>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</si>
  <si>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</si>
  <si>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</si>
  <si>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</si>
  <si>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</si>
  <si>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</si>
  <si>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</si>
  <si>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</si>
  <si>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</si>
  <si>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</si>
  <si>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</si>
  <si>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</si>
  <si>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</si>
  <si>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</si>
  <si>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</si>
  <si>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</si>
  <si>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</si>
  <si>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</si>
  <si>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</si>
  <si>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</si>
  <si>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</si>
  <si>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</si>
  <si>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</si>
  <si>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</si>
  <si>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</si>
  <si>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</si>
  <si>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</si>
  <si>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</si>
  <si>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</si>
  <si>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</si>
  <si>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</si>
  <si>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</si>
  <si>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</si>
  <si>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</si>
  <si>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</si>
  <si>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</si>
  <si>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</si>
  <si>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</si>
  <si>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</si>
  <si>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</si>
  <si>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</si>
  <si>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</si>
  <si>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</si>
  <si>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</si>
  <si>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</si>
  <si>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</si>
  <si>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</si>
  <si>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</si>
  <si>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</si>
  <si>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</si>
  <si>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</si>
  <si>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</si>
  <si>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</si>
  <si>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</si>
  <si>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</si>
  <si>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</si>
  <si>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</si>
  <si>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</si>
  <si>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</si>
  <si>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</si>
  <si>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</si>
  <si>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</si>
  <si>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</si>
  <si>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</si>
  <si>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</si>
  <si>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</si>
  <si>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</si>
  <si>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</si>
  <si>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</si>
  <si>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</si>
  <si>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</si>
  <si>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</si>
  <si>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</si>
  <si>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</si>
  <si>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</si>
  <si>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</si>
  <si>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</si>
  <si>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</si>
  <si>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</si>
  <si>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</si>
  <si>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</si>
  <si>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</si>
  <si>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</si>
  <si>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</si>
  <si>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</si>
  <si>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</si>
  <si>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</si>
  <si>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</si>
  <si>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</si>
  <si>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</si>
  <si>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</si>
  <si>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</si>
  <si>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</si>
  <si>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</si>
  <si>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</si>
  <si>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</si>
  <si>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</si>
  <si>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</si>
  <si>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</si>
  <si>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</si>
  <si>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</si>
  <si>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</si>
  <si>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</si>
  <si>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</si>
  <si>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</si>
  <si>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</si>
  <si>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</si>
  <si>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</si>
  <si>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</si>
  <si>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</si>
  <si>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</si>
  <si>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</si>
  <si>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</si>
  <si>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</si>
  <si>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</si>
  <si>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</si>
  <si>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</si>
  <si>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</si>
  <si>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</si>
  <si>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</si>
  <si>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</si>
  <si>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</si>
  <si>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</si>
  <si>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</si>
  <si>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</si>
  <si>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</si>
  <si>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</si>
  <si>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</si>
  <si>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</si>
  <si>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</si>
  <si>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</si>
  <si>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</si>
  <si>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</si>
  <si>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</si>
  <si>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</si>
  <si>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</si>
  <si>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</si>
  <si>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</si>
  <si>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</si>
  <si>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</si>
  <si>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</si>
  <si>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</si>
  <si>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</si>
  <si>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</si>
  <si>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</si>
  <si>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</si>
  <si>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</si>
  <si>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</si>
  <si>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</si>
  <si>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</si>
  <si>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</si>
  <si>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</si>
  <si>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</si>
  <si>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</si>
  <si>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</si>
  <si>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</si>
  <si>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</si>
  <si>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</si>
  <si>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</si>
  <si>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</si>
  <si>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</si>
  <si>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</si>
  <si>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</si>
  <si>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</si>
  <si>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</si>
  <si>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</si>
  <si>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</si>
  <si>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</si>
  <si>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</si>
  <si>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</si>
  <si>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</si>
  <si>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</si>
  <si>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</si>
  <si>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</si>
  <si>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</si>
  <si>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</si>
  <si>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</si>
  <si>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</si>
  <si>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</si>
  <si>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</si>
  <si>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</si>
  <si>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</si>
  <si>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</si>
  <si>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</si>
  <si>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</si>
  <si>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</si>
  <si>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</si>
  <si>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</si>
  <si>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</si>
  <si>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</si>
  <si>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</si>
  <si>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</si>
  <si>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</si>
  <si>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</si>
  <si>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</si>
  <si>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</si>
  <si>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</si>
  <si>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</si>
  <si>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</si>
  <si>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</si>
  <si>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</si>
  <si>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</si>
  <si>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</si>
  <si>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</si>
  <si>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</si>
  <si>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</si>
  <si>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</si>
  <si>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</si>
  <si>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</si>
  <si>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</si>
  <si>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</si>
  <si>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</si>
  <si>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</si>
  <si>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</si>
  <si>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</si>
  <si>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</si>
  <si>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</si>
  <si>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</si>
  <si>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</si>
  <si>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</si>
  <si>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</si>
  <si>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</si>
  <si>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</si>
  <si>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</si>
  <si>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</si>
  <si>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</si>
  <si>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</si>
  <si>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</si>
  <si>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</si>
  <si>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</si>
  <si>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</si>
  <si>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</si>
  <si>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</si>
  <si>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</si>
  <si>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</si>
  <si>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</si>
  <si>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</si>
  <si>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</si>
  <si>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</si>
  <si>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</si>
  <si>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</si>
  <si>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</si>
  <si>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</si>
  <si>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</si>
  <si>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</si>
  <si>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</si>
  <si>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</si>
  <si>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</si>
  <si>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</si>
  <si>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</si>
  <si>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</si>
  <si>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</si>
  <si>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</si>
  <si>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</si>
  <si>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</si>
  <si>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SOP127P1065X265-20-NW</t>
  </si>
  <si>
    <t>SOP127P1065X265-16-NW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</si>
  <si>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</si>
  <si>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</si>
  <si>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</si>
  <si>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</si>
  <si>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</si>
  <si>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</si>
  <si>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</si>
  <si>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</si>
  <si>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</si>
  <si>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</si>
  <si>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</si>
  <si>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</si>
  <si>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</si>
  <si>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</si>
  <si>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</si>
  <si>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</si>
  <si>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</si>
  <si>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</si>
  <si>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</si>
  <si>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</si>
  <si>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</si>
  <si>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</si>
  <si>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</si>
  <si>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</si>
  <si>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</si>
  <si>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</si>
  <si>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</si>
  <si>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</si>
  <si>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</si>
  <si>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</si>
  <si>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</si>
  <si>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</si>
  <si>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</si>
  <si>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</si>
  <si>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</si>
  <si>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</si>
  <si>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</si>
  <si>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</si>
  <si>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</si>
  <si>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</si>
  <si>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</si>
  <si>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</si>
  <si>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</si>
  <si>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</si>
  <si>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</si>
  <si>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</si>
  <si>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</si>
  <si>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</si>
  <si>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</si>
  <si>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</si>
  <si>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</si>
  <si>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</si>
  <si>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</si>
  <si>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</si>
  <si>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</si>
  <si>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</si>
  <si>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</si>
  <si>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</si>
  <si>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</si>
  <si>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</si>
  <si>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</si>
  <si>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</si>
  <si>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</si>
  <si>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</si>
  <si>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</si>
  <si>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</si>
  <si>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</si>
  <si>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</si>
  <si>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</si>
  <si>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</si>
  <si>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</si>
  <si>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</si>
  <si>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</si>
  <si>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</si>
  <si>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</si>
  <si>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</si>
  <si>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</si>
  <si>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</si>
  <si>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</si>
  <si>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</si>
  <si>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</si>
  <si>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</si>
  <si>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</si>
  <si>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</si>
  <si>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</si>
  <si>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</si>
  <si>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</si>
  <si>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</si>
  <si>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</si>
  <si>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</si>
  <si>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</si>
  <si>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</si>
  <si>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</si>
  <si>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</si>
  <si>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</si>
  <si>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</si>
  <si>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</si>
  <si>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</si>
  <si>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Molex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</si>
  <si>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</si>
  <si>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</si>
  <si>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</si>
  <si>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</si>
  <si>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</si>
  <si>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</si>
  <si>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</si>
  <si>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</si>
  <si>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</si>
  <si>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</si>
  <si>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</si>
  <si>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</si>
  <si>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</si>
  <si>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</si>
  <si>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</si>
  <si>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</si>
  <si>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</si>
  <si>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</si>
  <si>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</si>
  <si>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</si>
  <si>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</si>
  <si>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</si>
  <si>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</si>
  <si>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</si>
  <si>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</si>
  <si>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</si>
  <si>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</si>
  <si>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</si>
  <si>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</si>
  <si>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</si>
  <si>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</si>
  <si>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</si>
  <si>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</si>
  <si>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</si>
  <si>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</si>
  <si>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</si>
  <si>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</si>
  <si>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</si>
  <si>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</si>
  <si>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</si>
  <si>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</si>
  <si>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</si>
  <si>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</si>
  <si>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</si>
  <si>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</si>
  <si>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</si>
  <si>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</si>
  <si>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</si>
  <si>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</si>
  <si>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</si>
  <si>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</si>
  <si>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</si>
  <si>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</si>
  <si>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</si>
  <si>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</si>
  <si>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</si>
  <si>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</si>
  <si>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</si>
  <si>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</si>
  <si>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</si>
  <si>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</si>
  <si>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</si>
  <si>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</si>
  <si>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</si>
  <si>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</si>
  <si>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</si>
  <si>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</si>
  <si>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</si>
  <si>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</si>
  <si>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</si>
  <si>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</si>
  <si>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</si>
  <si>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</si>
  <si>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</si>
  <si>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</si>
  <si>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</si>
  <si>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</si>
  <si>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</si>
  <si>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</si>
  <si>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</si>
  <si>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</si>
  <si>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</si>
  <si>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</si>
  <si>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</si>
  <si>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</si>
  <si>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</si>
  <si>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</si>
  <si>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</si>
  <si>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</si>
  <si>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</si>
  <si>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</si>
  <si>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</si>
  <si>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</si>
  <si>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</si>
  <si>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</si>
  <si>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</si>
  <si>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</si>
  <si>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</si>
  <si>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</si>
  <si>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</si>
  <si>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</si>
  <si>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</si>
  <si>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</si>
  <si>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</si>
  <si>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</si>
  <si>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</si>
  <si>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</si>
  <si>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</si>
  <si>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</si>
  <si>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</si>
  <si>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</si>
  <si>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</si>
  <si>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</si>
  <si>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</si>
  <si>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</si>
  <si>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</si>
  <si>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</si>
  <si>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</si>
  <si>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</si>
  <si>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</si>
  <si>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</si>
  <si>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</si>
  <si>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</si>
  <si>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</si>
  <si>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</si>
  <si>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</si>
  <si>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</si>
  <si>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</si>
  <si>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</si>
  <si>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</si>
  <si>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</si>
  <si>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</si>
  <si>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</si>
  <si>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</si>
  <si>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</si>
  <si>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</si>
  <si>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</si>
  <si>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</si>
  <si>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</si>
  <si>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</si>
  <si>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</si>
  <si>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</si>
  <si>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</si>
  <si>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</si>
  <si>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</si>
  <si>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</si>
  <si>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</si>
  <si>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</si>
  <si>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</si>
  <si>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</si>
  <si>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</si>
  <si>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</si>
  <si>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</si>
  <si>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</si>
  <si>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</si>
  <si>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</si>
  <si>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</si>
  <si>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</si>
  <si>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</si>
  <si>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</si>
  <si>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</si>
  <si>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</si>
  <si>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</si>
  <si>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</si>
  <si>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</si>
  <si>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</si>
  <si>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</si>
  <si>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</si>
  <si>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</si>
  <si>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</si>
  <si>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</si>
  <si>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</si>
  <si>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</si>
  <si>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</si>
  <si>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</si>
  <si>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</si>
  <si>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</si>
  <si>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</si>
  <si>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</si>
  <si>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</si>
  <si>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</si>
  <si>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</si>
  <si>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</si>
  <si>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</si>
  <si>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</si>
  <si>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</si>
  <si>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</si>
  <si>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</si>
  <si>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</si>
  <si>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</si>
  <si>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</si>
  <si>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</si>
  <si>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</si>
  <si>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</si>
  <si>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</si>
  <si>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</si>
  <si>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</si>
  <si>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</si>
  <si>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</si>
  <si>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</si>
  <si>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</si>
  <si>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</si>
  <si>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</si>
  <si>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</si>
  <si>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</si>
  <si>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</si>
  <si>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</si>
  <si>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220NH/6630</t>
  </si>
  <si>
    <t>330NH/6630</t>
  </si>
  <si>
    <t>470NH/6630</t>
  </si>
  <si>
    <t>1UH/6630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</si>
  <si>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</si>
  <si>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</si>
  <si>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</si>
  <si>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</si>
  <si>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</si>
  <si>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</si>
  <si>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</si>
  <si>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</si>
  <si>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</si>
  <si>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</si>
  <si>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</si>
  <si>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</si>
  <si>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</si>
  <si>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</si>
  <si>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</si>
  <si>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</si>
  <si>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</si>
  <si>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</si>
  <si>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</si>
  <si>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</si>
  <si>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</si>
  <si>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</si>
  <si>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</si>
  <si>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</si>
  <si>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</si>
  <si>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</si>
  <si>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</si>
  <si>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</si>
  <si>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</si>
  <si>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</si>
  <si>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</si>
  <si>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</si>
  <si>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</si>
  <si>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</si>
  <si>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</si>
  <si>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</si>
  <si>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</si>
  <si>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</si>
  <si>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</si>
  <si>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</si>
  <si>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</si>
  <si>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</si>
  <si>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</si>
  <si>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</si>
  <si>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</si>
  <si>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</si>
  <si>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</si>
  <si>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</si>
  <si>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</si>
  <si>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</si>
  <si>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</si>
  <si>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</si>
  <si>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</si>
  <si>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</si>
  <si>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</si>
  <si>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</si>
  <si>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</si>
  <si>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</si>
  <si>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</si>
  <si>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</si>
  <si>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</si>
  <si>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</si>
  <si>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</si>
  <si>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</si>
  <si>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</si>
  <si>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</si>
  <si>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</si>
  <si>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</si>
  <si>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</si>
  <si>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</si>
  <si>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</si>
  <si>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</si>
  <si>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</si>
  <si>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</si>
  <si>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</si>
  <si>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</si>
  <si>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</si>
  <si>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</si>
  <si>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</si>
  <si>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</si>
  <si>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</si>
  <si>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</si>
  <si>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</si>
  <si>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</si>
  <si>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</si>
  <si>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</si>
  <si>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</si>
  <si>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</si>
  <si>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</si>
  <si>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</si>
  <si>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</si>
  <si>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</si>
  <si>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</si>
  <si>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</si>
  <si>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</si>
  <si>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</si>
  <si>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</si>
  <si>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</si>
  <si>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</si>
  <si>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</si>
  <si>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</si>
  <si>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</si>
  <si>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</si>
  <si>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</si>
  <si>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</si>
  <si>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</si>
  <si>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</si>
  <si>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</si>
  <si>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</si>
  <si>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</si>
  <si>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</si>
  <si>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</si>
  <si>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</si>
  <si>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</si>
  <si>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</si>
  <si>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</si>
  <si>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</si>
  <si>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</si>
  <si>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</si>
  <si>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</si>
  <si>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</si>
  <si>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</si>
  <si>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</si>
  <si>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</si>
  <si>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</si>
  <si>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</si>
  <si>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</si>
  <si>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</si>
  <si>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</si>
  <si>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</si>
  <si>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</si>
  <si>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</si>
  <si>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</si>
  <si>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</si>
  <si>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</si>
  <si>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</si>
  <si>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</si>
  <si>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</si>
  <si>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</si>
  <si>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</si>
  <si>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</si>
  <si>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</si>
  <si>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</si>
  <si>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</si>
  <si>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</si>
  <si>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</si>
  <si>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</si>
  <si>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</si>
  <si>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</si>
  <si>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</si>
  <si>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</si>
  <si>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</si>
  <si>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</si>
  <si>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</si>
  <si>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</si>
  <si>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</si>
  <si>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</si>
  <si>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</si>
  <si>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</si>
  <si>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</si>
  <si>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</si>
  <si>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</si>
  <si>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</si>
  <si>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</si>
  <si>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</si>
  <si>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</si>
  <si>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</si>
  <si>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</si>
  <si>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</si>
  <si>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</si>
  <si>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</si>
  <si>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</si>
  <si>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</si>
  <si>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</si>
  <si>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</si>
  <si>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</si>
  <si>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</si>
  <si>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</si>
  <si>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</si>
  <si>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</si>
  <si>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</si>
  <si>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</si>
  <si>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</si>
  <si>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</si>
  <si>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</si>
  <si>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</si>
  <si>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</si>
  <si>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</si>
  <si>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</si>
  <si>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</si>
  <si>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</si>
  <si>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</si>
  <si>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</si>
  <si>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</si>
  <si>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</si>
  <si>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</si>
  <si>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</si>
  <si>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</si>
  <si>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</si>
  <si>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</si>
  <si>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</si>
  <si>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</si>
  <si>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</si>
  <si>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</si>
  <si>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</si>
  <si>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</si>
  <si>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</si>
  <si>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</si>
  <si>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</si>
  <si>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</si>
  <si>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</si>
  <si>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</si>
  <si>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</si>
  <si>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</si>
  <si>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</si>
  <si>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</si>
  <si>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</si>
  <si>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</si>
  <si>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</si>
  <si>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</si>
  <si>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</si>
  <si>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</si>
  <si>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</si>
  <si>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</si>
  <si>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</si>
  <si>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</si>
  <si>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</si>
  <si>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</si>
  <si>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</si>
  <si>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</si>
  <si>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</si>
  <si>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</si>
  <si>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</si>
  <si>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</si>
  <si>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</si>
  <si>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</si>
  <si>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</si>
  <si>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</si>
  <si>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</si>
  <si>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</si>
  <si>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</si>
  <si>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</si>
  <si>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</si>
  <si>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</si>
  <si>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</si>
  <si>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</si>
  <si>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</si>
  <si>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</si>
  <si>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</si>
  <si>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</si>
  <si>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</si>
  <si>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</si>
  <si>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</si>
  <si>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</si>
  <si>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</si>
  <si>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</si>
  <si>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</si>
  <si>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</si>
  <si>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</si>
  <si>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</si>
  <si>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</si>
  <si>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</si>
  <si>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</si>
  <si>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</si>
  <si>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</si>
  <si>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</si>
  <si>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</si>
  <si>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</si>
  <si>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</si>
  <si>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</si>
  <si>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</si>
  <si>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</si>
  <si>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</si>
  <si>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</si>
  <si>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</si>
  <si>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</si>
  <si>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</si>
  <si>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</si>
  <si>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</si>
  <si>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</si>
  <si>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</si>
  <si>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</si>
  <si>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</si>
  <si>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</si>
  <si>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</si>
  <si>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</si>
  <si>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</si>
  <si>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</si>
  <si>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</si>
  <si>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</si>
  <si>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</si>
  <si>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</si>
  <si>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</si>
  <si>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</si>
  <si>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</si>
  <si>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</si>
  <si>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</si>
  <si>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</si>
  <si>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</si>
  <si>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</si>
  <si>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</si>
  <si>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</si>
  <si>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</si>
  <si>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</si>
  <si>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</si>
  <si>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</si>
  <si>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</si>
  <si>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</si>
  <si>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</si>
  <si>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</si>
  <si>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</si>
  <si>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</si>
  <si>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</si>
  <si>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</si>
  <si>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</si>
  <si>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</si>
  <si>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</si>
  <si>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</si>
  <si>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</si>
  <si>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</si>
  <si>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</si>
  <si>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</si>
  <si>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</si>
  <si>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</si>
  <si>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</si>
  <si>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</si>
  <si>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</si>
  <si>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</si>
  <si>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</si>
  <si>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</si>
  <si>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</si>
  <si>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</si>
  <si>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</si>
  <si>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</si>
  <si>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</si>
  <si>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</si>
  <si>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</si>
  <si>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</si>
  <si>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</si>
  <si>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</si>
  <si>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</si>
  <si>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</si>
  <si>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</si>
  <si>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</si>
  <si>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</si>
  <si>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</si>
  <si>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</si>
  <si>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</si>
  <si>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</si>
  <si>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</si>
  <si>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</si>
  <si>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</si>
  <si>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</si>
  <si>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</si>
  <si>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</si>
  <si>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</si>
  <si>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</si>
  <si>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</si>
  <si>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</si>
  <si>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</si>
  <si>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</si>
  <si>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</si>
  <si>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</si>
  <si>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</si>
  <si>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</si>
  <si>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</si>
  <si>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</si>
  <si>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</si>
  <si>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</si>
  <si>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</si>
  <si>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</si>
  <si>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</si>
  <si>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</si>
  <si>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</si>
  <si>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</si>
  <si>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</si>
  <si>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</si>
  <si>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</si>
  <si>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</si>
  <si>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</si>
  <si>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</si>
  <si>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</si>
  <si>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</si>
  <si>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</si>
  <si>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</si>
  <si>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</si>
  <si>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</si>
  <si>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</si>
  <si>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</si>
  <si>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</si>
  <si>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</si>
  <si>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</si>
  <si>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</si>
  <si>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</si>
  <si>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</si>
  <si>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</si>
  <si>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</si>
  <si>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</si>
  <si>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</si>
  <si>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</si>
  <si>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</si>
  <si>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</si>
  <si>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</si>
  <si>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</si>
  <si>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</si>
  <si>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</si>
  <si>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</si>
  <si>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</si>
  <si>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</si>
  <si>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</si>
  <si>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</si>
  <si>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</si>
  <si>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</si>
  <si>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</si>
  <si>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</si>
  <si>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</si>
  <si>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</si>
  <si>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</si>
  <si>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</si>
  <si>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</si>
  <si>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</si>
  <si>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</si>
  <si>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</si>
  <si>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</si>
  <si>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</si>
  <si>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</si>
  <si>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</si>
  <si>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</si>
  <si>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</si>
  <si>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</si>
  <si>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</si>
  <si>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</si>
  <si>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</si>
  <si>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</si>
  <si>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</si>
  <si>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</si>
  <si>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</si>
  <si>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</si>
  <si>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</si>
  <si>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</si>
  <si>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</si>
  <si>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</si>
  <si>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</si>
  <si>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</si>
  <si>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</si>
  <si>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</si>
  <si>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</si>
  <si>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</si>
  <si>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</si>
  <si>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</si>
  <si>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</si>
  <si>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</si>
  <si>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</si>
  <si>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</si>
  <si>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</si>
  <si>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</si>
  <si>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</si>
  <si>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</si>
  <si>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</si>
  <si>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</si>
  <si>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</si>
  <si>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</si>
  <si>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</si>
  <si>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</si>
  <si>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</si>
  <si>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</si>
  <si>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</si>
  <si>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</si>
  <si>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</si>
  <si>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</si>
  <si>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</si>
  <si>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</si>
  <si>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</si>
  <si>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</si>
  <si>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</si>
  <si>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</si>
  <si>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</si>
  <si>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</si>
  <si>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</si>
  <si>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</si>
  <si>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</si>
  <si>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</si>
  <si>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</si>
  <si>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</si>
  <si>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</si>
  <si>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</si>
  <si>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</si>
  <si>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</si>
  <si>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</si>
  <si>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</si>
  <si>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</si>
  <si>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</si>
  <si>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</si>
  <si>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</si>
  <si>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</si>
  <si>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</si>
  <si>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</si>
  <si>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</si>
  <si>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</si>
  <si>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</si>
  <si>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</si>
  <si>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</si>
  <si>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</si>
  <si>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</si>
  <si>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</si>
  <si>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</si>
  <si>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</si>
  <si>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</si>
  <si>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</si>
  <si>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</si>
  <si>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</si>
  <si>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</si>
  <si>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</si>
  <si>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</si>
  <si>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</si>
  <si>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</si>
  <si>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</si>
  <si>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</si>
  <si>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</si>
  <si>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</si>
  <si>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</si>
  <si>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</si>
  <si>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</si>
  <si>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</si>
  <si>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</si>
  <si>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</si>
  <si>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</si>
  <si>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</si>
  <si>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</si>
  <si>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</si>
  <si>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</si>
  <si>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</si>
  <si>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</si>
  <si>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</si>
  <si>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</si>
  <si>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</si>
  <si>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</si>
  <si>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</si>
  <si>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</si>
  <si>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</si>
  <si>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</si>
  <si>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</si>
  <si>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</si>
  <si>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</si>
  <si>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</si>
  <si>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</si>
  <si>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</si>
  <si>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</si>
  <si>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</si>
  <si>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</si>
  <si>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</si>
  <si>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</si>
  <si>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</si>
  <si>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</si>
  <si>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</si>
  <si>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</si>
  <si>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</si>
  <si>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</si>
  <si>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</si>
  <si>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</si>
  <si>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</si>
  <si>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</si>
  <si>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</si>
  <si>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</si>
  <si>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</si>
  <si>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</si>
  <si>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</si>
  <si>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</si>
  <si>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</si>
  <si>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</si>
  <si>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</si>
  <si>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</si>
  <si>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</si>
  <si>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</si>
  <si>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</si>
  <si>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</si>
  <si>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</si>
  <si>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</si>
  <si>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</si>
  <si>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</si>
  <si>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</si>
  <si>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</si>
  <si>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</si>
  <si>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</si>
  <si>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</si>
  <si>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</si>
  <si>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</si>
  <si>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</si>
  <si>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</si>
  <si>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</si>
  <si>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</si>
  <si>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</si>
  <si>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</si>
  <si>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</si>
  <si>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</si>
  <si>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</si>
  <si>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</si>
  <si>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</si>
  <si>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</si>
  <si>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</si>
  <si>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</si>
  <si>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</si>
  <si>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</si>
  <si>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</si>
  <si>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</si>
  <si>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</si>
  <si>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</si>
  <si>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</si>
  <si>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</si>
  <si>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</si>
  <si>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</si>
  <si>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</si>
  <si>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</si>
  <si>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</si>
  <si>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</si>
  <si>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</si>
  <si>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</si>
  <si>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</si>
  <si>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</si>
  <si>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</si>
  <si>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</si>
  <si>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</si>
  <si>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</si>
  <si>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</si>
  <si>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</si>
  <si>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</si>
  <si>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</si>
  <si>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</si>
  <si>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</si>
  <si>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</si>
  <si>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</si>
  <si>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</si>
  <si>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</si>
  <si>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</si>
  <si>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</si>
  <si>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</si>
  <si>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</si>
  <si>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</si>
  <si>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</si>
  <si>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</si>
  <si>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</si>
  <si>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</si>
  <si>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</si>
  <si>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</si>
  <si>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</si>
  <si>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</si>
  <si>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</si>
  <si>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</si>
  <si>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</si>
  <si>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</si>
  <si>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</si>
  <si>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</si>
  <si>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</si>
  <si>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</si>
  <si>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</si>
  <si>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</si>
  <si>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</si>
  <si>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</si>
  <si>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</si>
  <si>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</si>
  <si>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</si>
  <si>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</si>
  <si>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</si>
  <si>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</si>
  <si>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</si>
  <si>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</si>
  <si>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</si>
  <si>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</si>
  <si>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</si>
  <si>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</si>
  <si>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</si>
  <si>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</si>
  <si>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</si>
  <si>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</si>
  <si>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</si>
  <si>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</si>
  <si>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</si>
  <si>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</si>
  <si>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</si>
  <si>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</si>
  <si>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</si>
  <si>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</si>
  <si>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</si>
  <si>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</si>
  <si>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</si>
  <si>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</si>
  <si>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</si>
  <si>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</si>
  <si>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</si>
  <si>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</si>
  <si>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</si>
  <si>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</si>
  <si>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</si>
  <si>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</si>
  <si>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</si>
  <si>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</si>
  <si>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</si>
  <si>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</si>
  <si>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</si>
  <si>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</si>
  <si>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</si>
  <si>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</si>
  <si>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</si>
  <si>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</si>
  <si>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</si>
  <si>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</si>
  <si>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</si>
  <si>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</si>
  <si>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</si>
  <si>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</si>
  <si>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</si>
  <si>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</si>
  <si>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</si>
  <si>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</si>
  <si>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</si>
  <si>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</si>
  <si>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</si>
  <si>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</si>
  <si>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</si>
  <si>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</si>
  <si>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</si>
  <si>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</si>
  <si>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</si>
  <si>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</si>
  <si>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</si>
  <si>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</si>
  <si>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</si>
  <si>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</si>
  <si>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</si>
  <si>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</si>
  <si>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</si>
  <si>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</si>
  <si>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</si>
  <si>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</si>
  <si>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</si>
  <si>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</si>
  <si>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</si>
  <si>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</si>
  <si>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</si>
  <si>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</si>
  <si>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</si>
  <si>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</si>
  <si>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</si>
  <si>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</si>
  <si>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</si>
  <si>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</si>
  <si>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</si>
  <si>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</si>
  <si>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</si>
  <si>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</si>
  <si>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</si>
  <si>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</si>
  <si>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</si>
  <si>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</si>
  <si>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</si>
  <si>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</si>
  <si>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</si>
  <si>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</si>
  <si>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</si>
  <si>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</si>
  <si>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</si>
  <si>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</si>
  <si>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</si>
  <si>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</si>
  <si>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</si>
  <si>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</si>
  <si>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</si>
  <si>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</si>
  <si>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</si>
  <si>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</si>
  <si>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</si>
  <si>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</si>
  <si>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</si>
  <si>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</si>
  <si>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</si>
  <si>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</si>
  <si>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</si>
  <si>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</si>
  <si>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</si>
  <si>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</si>
  <si>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</si>
  <si>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</si>
  <si>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</si>
  <si>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</si>
  <si>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</si>
  <si>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</si>
  <si>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</si>
  <si>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</si>
  <si>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</si>
  <si>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</si>
  <si>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</si>
  <si>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</si>
  <si>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</si>
  <si>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</si>
  <si>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</si>
  <si>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</si>
  <si>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</si>
  <si>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</si>
  <si>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</si>
  <si>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</si>
  <si>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</si>
  <si>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</si>
  <si>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</si>
  <si>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</si>
  <si>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</si>
  <si>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</si>
  <si>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</si>
  <si>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</si>
  <si>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</si>
  <si>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</si>
  <si>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</si>
  <si>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</si>
  <si>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</si>
  <si>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</si>
  <si>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</si>
  <si>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</si>
  <si>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</si>
  <si>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</si>
  <si>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</si>
  <si>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</si>
  <si>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</si>
  <si>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</si>
  <si>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</si>
  <si>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</si>
  <si>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</si>
  <si>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</si>
  <si>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</si>
  <si>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</si>
  <si>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</si>
  <si>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</si>
  <si>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</si>
  <si>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</si>
  <si>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</si>
  <si>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</si>
  <si>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</si>
  <si>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</si>
  <si>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</si>
  <si>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</si>
  <si>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</si>
  <si>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</si>
  <si>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</si>
  <si>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</si>
  <si>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</si>
  <si>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</si>
  <si>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</si>
  <si>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</si>
  <si>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</si>
  <si>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</si>
  <si>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</si>
  <si>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</si>
  <si>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</si>
  <si>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</si>
  <si>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</si>
  <si>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</si>
  <si>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</si>
  <si>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</si>
  <si>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</si>
  <si>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</si>
  <si>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</si>
  <si>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</si>
  <si>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</si>
  <si>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</si>
  <si>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</si>
  <si>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</si>
  <si>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</si>
  <si>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</si>
  <si>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</si>
  <si>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</si>
  <si>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</si>
  <si>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</si>
  <si>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</si>
  <si>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</si>
  <si>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</si>
  <si>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</si>
  <si>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</si>
  <si>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</si>
  <si>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</si>
  <si>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</si>
  <si>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</si>
  <si>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</si>
  <si>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</si>
  <si>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</si>
  <si>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</si>
  <si>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</si>
  <si>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</si>
  <si>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</si>
  <si>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</si>
  <si>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</si>
  <si>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</si>
  <si>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</si>
  <si>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</si>
  <si>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</si>
  <si>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</si>
  <si>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</si>
  <si>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</si>
  <si>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</si>
  <si>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</si>
  <si>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</si>
  <si>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</si>
  <si>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</si>
  <si>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</si>
  <si>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</si>
  <si>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</si>
  <si>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</si>
  <si>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</si>
  <si>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</si>
  <si>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</si>
  <si>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</si>
  <si>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</si>
  <si>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</si>
  <si>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</si>
  <si>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</si>
  <si>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</si>
  <si>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</si>
  <si>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</si>
  <si>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</si>
  <si>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</si>
  <si>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</si>
  <si>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</si>
  <si>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</si>
  <si>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</si>
  <si>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</si>
  <si>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</si>
  <si>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</si>
  <si>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</si>
  <si>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</si>
  <si>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</si>
  <si>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</si>
  <si>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</si>
  <si>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</si>
  <si>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</si>
  <si>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</si>
  <si>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</si>
  <si>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</si>
  <si>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</si>
  <si>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</si>
  <si>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</si>
  <si>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</si>
  <si>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</si>
  <si>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</si>
  <si>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</si>
  <si>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</si>
  <si>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</si>
  <si>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</si>
  <si>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</si>
  <si>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</si>
  <si>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</si>
  <si>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</si>
  <si>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</si>
  <si>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</si>
  <si>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</si>
  <si>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</si>
  <si>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</si>
  <si>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</si>
  <si>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</si>
  <si>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</si>
  <si>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</si>
  <si>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</si>
  <si>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</si>
  <si>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</si>
  <si>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</si>
  <si>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</si>
  <si>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</si>
  <si>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</si>
  <si>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</si>
  <si>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</si>
  <si>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</si>
  <si>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</si>
  <si>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</si>
  <si>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</si>
  <si>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</si>
  <si>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</si>
  <si>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</si>
  <si>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</si>
  <si>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</si>
  <si>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</si>
  <si>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</si>
  <si>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</si>
  <si>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</si>
  <si>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</si>
  <si>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</si>
  <si>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</si>
  <si>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</si>
  <si>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</si>
  <si>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</si>
  <si>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</si>
  <si>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</si>
  <si>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</si>
  <si>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</si>
  <si>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</si>
  <si>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</si>
  <si>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</si>
  <si>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</si>
  <si>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</si>
  <si>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</si>
  <si>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</si>
  <si>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</si>
  <si>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</si>
  <si>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</si>
  <si>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</si>
  <si>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</si>
  <si>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</si>
  <si>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</si>
  <si>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</si>
  <si>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</si>
  <si>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</si>
  <si>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</si>
  <si>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</si>
  <si>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</si>
  <si>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</si>
  <si>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</si>
  <si>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</si>
  <si>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</si>
  <si>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</si>
  <si>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</si>
  <si>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</si>
  <si>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</si>
  <si>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</si>
  <si>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</si>
  <si>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</si>
  <si>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</si>
  <si>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</si>
  <si>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</si>
  <si>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</si>
  <si>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</si>
  <si>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</si>
  <si>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</si>
  <si>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</si>
  <si>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</si>
  <si>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</si>
  <si>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</si>
  <si>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</si>
  <si>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</si>
  <si>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</si>
  <si>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</si>
  <si>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</si>
  <si>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</si>
  <si>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</si>
  <si>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</si>
  <si>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</si>
  <si>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</si>
  <si>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</si>
  <si>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</si>
  <si>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</si>
  <si>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</si>
  <si>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</si>
  <si>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</si>
  <si>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</si>
  <si>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</si>
  <si>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</si>
  <si>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</si>
  <si>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</si>
  <si>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</si>
  <si>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</si>
  <si>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</si>
  <si>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</si>
  <si>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</si>
  <si>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</si>
  <si>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</si>
  <si>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</si>
  <si>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</si>
  <si>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</si>
  <si>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</si>
  <si>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</si>
  <si>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</si>
  <si>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</si>
  <si>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</si>
  <si>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</si>
  <si>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</si>
  <si>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</si>
  <si>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</si>
  <si>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</si>
  <si>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</si>
  <si>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</si>
  <si>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</si>
  <si>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</si>
  <si>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</si>
  <si>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</si>
  <si>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</si>
  <si>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</si>
  <si>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</si>
  <si>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</si>
  <si>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</si>
  <si>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</si>
  <si>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</si>
  <si>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</si>
  <si>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</si>
  <si>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</si>
  <si>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</si>
  <si>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</si>
  <si>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</si>
  <si>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</si>
  <si>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</si>
  <si>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</si>
  <si>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</si>
  <si>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</si>
  <si>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</si>
  <si>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</si>
  <si>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</si>
  <si>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</si>
  <si>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</si>
  <si>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</si>
  <si>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</si>
  <si>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</si>
  <si>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</si>
  <si>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</si>
  <si>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</si>
  <si>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</si>
  <si>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</si>
  <si>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</si>
  <si>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</si>
  <si>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</si>
  <si>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</si>
  <si>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</si>
  <si>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</si>
  <si>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</si>
  <si>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</si>
  <si>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</si>
  <si>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</si>
  <si>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</si>
  <si>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</si>
  <si>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</si>
  <si>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</si>
  <si>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</si>
  <si>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</si>
  <si>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</si>
  <si>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</si>
  <si>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</si>
  <si>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</si>
  <si>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</si>
  <si>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</si>
  <si>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</si>
  <si>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</si>
  <si>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</si>
  <si>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</si>
  <si>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</si>
  <si>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</si>
  <si>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</si>
  <si>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</si>
  <si>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</si>
  <si>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</si>
  <si>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</si>
  <si>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</si>
  <si>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</si>
  <si>
    <t>820UH/RCH-110</t>
  </si>
  <si>
    <t>820UH unshielded inductor THT RCH-110</t>
  </si>
  <si>
    <t>Sumida</t>
  </si>
  <si>
    <t>RCH-110</t>
  </si>
  <si>
    <t>820UH</t>
  </si>
  <si>
    <t>PCB/L_THT.PcbLib</t>
  </si>
  <si>
    <t>https://products.sumida.com/products/pdf/RCH-110.pdf</t>
  </si>
  <si>
    <t>RCH110NP-821K</t>
  </si>
  <si>
    <t>Zettler</t>
  </si>
  <si>
    <t>SCH/Relais.SchLib</t>
  </si>
  <si>
    <t>REL_SPST_NO</t>
  </si>
  <si>
    <t>PCB/Relais.PcbLib</t>
  </si>
  <si>
    <t>AZ2150-SPST-NO</t>
  </si>
  <si>
    <t>https://www.azettler.com/pdfs/az2150.pdf</t>
  </si>
  <si>
    <t>American Zettler</t>
  </si>
  <si>
    <t>AZ2150-1A-24DEF</t>
  </si>
  <si>
    <t>3385-AZ2150-1A-24DEF-ND</t>
  </si>
  <si>
    <t>Miniature Power Relay, SPST-NO, 24V Coil, 40A 30VDC 300VAC</t>
  </si>
  <si>
    <t>AZ2150-1A-24</t>
  </si>
  <si>
    <t>AZ2150-1A-15</t>
  </si>
  <si>
    <t>Miniature Power Relay, SPST-NO, 15V Coil, 40A 30VDC 300VAC</t>
  </si>
  <si>
    <t>AZ2150-1A-15DEF</t>
  </si>
  <si>
    <t>3385-AZ2150-1A-15DEF-ND</t>
  </si>
  <si>
    <t>AZ822-2C-24</t>
  </si>
  <si>
    <t>REL_DPDT</t>
  </si>
  <si>
    <t>AZ822</t>
  </si>
  <si>
    <t>https://www.azettler.com/pdfs/az822.pdf</t>
  </si>
  <si>
    <t>AZ822-2C-24DE</t>
  </si>
  <si>
    <t>3385-AZ822-2C-24DE-ND</t>
  </si>
  <si>
    <t>AZ822-2C-24DSE</t>
  </si>
  <si>
    <t>3385-AZ822-2C-24DSE-ND</t>
  </si>
  <si>
    <t>Subminiature DIP Relay, DPDT, 24V 98mW Coil, 2A 220VDC 250VAC</t>
  </si>
  <si>
    <t>Subminiature DIP Relay, DPDT, 24V 74mW Coil, 2A 220VDC 250VAC</t>
  </si>
  <si>
    <t>AZ822-2C-12</t>
  </si>
  <si>
    <t>Subminiature DIP Relay, DPDT, 12V 98mW Coil, 2A 220VDC 250VAC</t>
  </si>
  <si>
    <t>AZ822-2C-12DE</t>
  </si>
  <si>
    <t>3385-AZ822-2C-12DE-ND</t>
  </si>
  <si>
    <t>Subminiature DIP Relay, DPDT, 12V 74mW Coil, 2A 220VDC 250VAC</t>
  </si>
  <si>
    <t>AZ822-2C-12DSE</t>
  </si>
  <si>
    <t>3385-AZ822-2C-12DSE-ND</t>
  </si>
  <si>
    <t>Miniature Power Relay, SPST-NO, 12V Coil, 40A 30VDC 300VAC</t>
  </si>
  <si>
    <t>AZ2150-1A-12</t>
  </si>
  <si>
    <t>AZ2150-1A-12DEF</t>
  </si>
  <si>
    <t>3385-AZ2150-1A-12DEF-ND</t>
  </si>
  <si>
    <t>IRM10-24</t>
  </si>
  <si>
    <t>10W AC-DC PCB-Mount Green Power Module, 24V</t>
  </si>
  <si>
    <t>30W AC-DC PCB-Mount Green Power Module, 15V</t>
  </si>
  <si>
    <t>IRM10</t>
  </si>
  <si>
    <t>https://www.meanwell-web.com/content/files/pdfs/productPdfs/MW/IRM-10/IRM-10-spec.pdf</t>
  </si>
  <si>
    <t>MEAN WELL USA Inc.</t>
  </si>
  <si>
    <t>IRM-10-24</t>
  </si>
  <si>
    <t>1866-3030-ND</t>
  </si>
  <si>
    <t>RCH-110-DUAL-PAR</t>
  </si>
  <si>
    <t>1K/3386F</t>
  </si>
  <si>
    <t>1K/3386P</t>
  </si>
  <si>
    <t>R_POT</t>
  </si>
  <si>
    <t>3386F</t>
  </si>
  <si>
    <t>3386P</t>
  </si>
  <si>
    <t>RES POT 3386F 1K</t>
  </si>
  <si>
    <t>RES POT 3386P 1K</t>
  </si>
  <si>
    <t>PCB/R_POT.PcbLib</t>
  </si>
  <si>
    <t>https://www.bourns.com/docs/Product-Datasheets/3386.pdf</t>
  </si>
  <si>
    <t>3386F-1-102TLF</t>
  </si>
  <si>
    <t>3386F-1-102TLF-ND</t>
  </si>
  <si>
    <t>3386P-1-102TLF</t>
  </si>
  <si>
    <t>3386P-102TLF-ND</t>
  </si>
  <si>
    <t>TP_SPRING_PROBE_S19-501</t>
  </si>
  <si>
    <t>SPRING-PROBE-SLEEVE-19</t>
  </si>
  <si>
    <t>Harwin Inc.</t>
  </si>
  <si>
    <t>S19-501</t>
  </si>
  <si>
    <t>952-2614-ND</t>
  </si>
  <si>
    <t>1U/X2/27.5MM</t>
  </si>
  <si>
    <t>CAP THT 31.5X11X19 1uF 305V X2</t>
  </si>
  <si>
    <t>1UF</t>
  </si>
  <si>
    <t>https://product.tdk.com/en/system/files?file=dam/doc/product/capacitor/film/emi/data_sheet/20/20/db/fc_2009/x2_b32921_928.pdf</t>
  </si>
  <si>
    <t>B32924C3105K000</t>
  </si>
  <si>
    <t>495-4209-ND</t>
  </si>
  <si>
    <t>2N2/Y2/10MM</t>
  </si>
  <si>
    <t>CAP THT 13X4X9 2.2nF 300V Y2</t>
  </si>
  <si>
    <t>https://www.tdk-electronics.tdk.com/inf/20/20/db/fc_2009/Y2_B32021_026.pdf</t>
  </si>
  <si>
    <t>B32021A3222K000</t>
  </si>
  <si>
    <t>495-4788-ND</t>
  </si>
  <si>
    <t>30MH/THT/CMC</t>
  </si>
  <si>
    <t>CMC 30mH 5A Würth CMBNC 7448050530</t>
  </si>
  <si>
    <t>CMBNC</t>
  </si>
  <si>
    <t>30MH</t>
  </si>
  <si>
    <t>https://www.we-online.com/components/products/datasheet/7448050530.pdf</t>
  </si>
  <si>
    <t>732-5596-ND</t>
  </si>
  <si>
    <t>CMC-WE-CMBNC-XL-7448050530</t>
  </si>
  <si>
    <t>CAP1000P130X40X90-BL</t>
  </si>
  <si>
    <t>CAP2750P315X110X190-BL</t>
  </si>
  <si>
    <t>1K2/2512</t>
  </si>
  <si>
    <t xml:space="preserve">RES SM 2512 1K2 </t>
  </si>
  <si>
    <t>RC2512JK-071K2L</t>
  </si>
  <si>
    <t>13-RC2512JK-071K2LCT-ND</t>
  </si>
  <si>
    <t>RC2512FK-071K2L</t>
  </si>
  <si>
    <t>13-RC2512FK-071K2LCT-ND</t>
  </si>
  <si>
    <t>40N02D</t>
  </si>
  <si>
    <t>DFN-8</t>
  </si>
  <si>
    <t>https://www.lcsc.com/datasheet/lcsc_datasheet_2307041438_HL-40N02D_C7437079.pdf</t>
  </si>
  <si>
    <t>C7437079</t>
  </si>
  <si>
    <t>TMG60N04DF</t>
  </si>
  <si>
    <t>Tritech-MOS</t>
  </si>
  <si>
    <t>C7422898</t>
  </si>
  <si>
    <t>40V 60A 10mΩ PDFN3x3-8L MOSFETs</t>
  </si>
  <si>
    <t>https://wmsc.lcsc.com/wmsc/upload/file/pdf/v2/lcsc/2306141511_Tritech-MOS-TMG60N04DF_C7422898.pdf</t>
  </si>
  <si>
    <t>WSP8814</t>
  </si>
  <si>
    <t>Winsok Semicon</t>
  </si>
  <si>
    <t>20V 9A 7.6mΩ@4.5V,9A 1.25W 1.2V@250uA 2 N-Channel TSSOP-8 </t>
  </si>
  <si>
    <t>TSSOP-8</t>
  </si>
  <si>
    <t>https://www.lcsc.com/datasheet/lcsc_datasheet_2211141230_Winsok-Semicon-WSP8814_C148371.pdf</t>
  </si>
  <si>
    <t>SOP065P650X110-8-NW</t>
  </si>
  <si>
    <t>C148371</t>
  </si>
  <si>
    <t>C2061519</t>
  </si>
  <si>
    <t>Dialog Semiconductor/Adesto Adesto Technologies</t>
  </si>
  <si>
    <t>W25X10CLSNIG-ND</t>
  </si>
  <si>
    <t>https://www.winbond.com/resource-files/w25x10cl_revg%20021714.pdf</t>
  </si>
  <si>
    <t>FLASH Speicher IC 1Mb SPI 104 MHz 8-SOIC</t>
  </si>
  <si>
    <t>1265-1126-1-ND</t>
  </si>
  <si>
    <t>51K1</t>
  </si>
  <si>
    <t>RC0603FR-0751R1L</t>
  </si>
  <si>
    <t>311-51.1HRCT-ND</t>
  </si>
  <si>
    <t>51K1/0603</t>
  </si>
  <si>
    <t>51R1/0603</t>
  </si>
  <si>
    <t>RES SM 0603 51R1</t>
  </si>
  <si>
    <t>RES SM 0603 51K1</t>
  </si>
  <si>
    <t>0R/1W/0414</t>
  </si>
  <si>
    <t>1R/1W/0414</t>
  </si>
  <si>
    <t>1R1/1W/0414</t>
  </si>
  <si>
    <t>1R2/1W/0414</t>
  </si>
  <si>
    <t>1R3/1W/0414</t>
  </si>
  <si>
    <t>1R5/1W/0414</t>
  </si>
  <si>
    <t>1R6/1W/0414</t>
  </si>
  <si>
    <t>1R8/1W/0414</t>
  </si>
  <si>
    <t>2R/1W/0414</t>
  </si>
  <si>
    <t>2R2/1W/0414</t>
  </si>
  <si>
    <t>2R4/1W/0414</t>
  </si>
  <si>
    <t>2R7/1W/0414</t>
  </si>
  <si>
    <t>3R/1W/0414</t>
  </si>
  <si>
    <t>3R3/1W/0414</t>
  </si>
  <si>
    <t>3R6/1W/0414</t>
  </si>
  <si>
    <t>3R9/1W/0414</t>
  </si>
  <si>
    <t>4R3/1W/0414</t>
  </si>
  <si>
    <t>4R7/1W/0414</t>
  </si>
  <si>
    <t>5R1/1W/0414</t>
  </si>
  <si>
    <t>5R6/1W/0414</t>
  </si>
  <si>
    <t>6R2/1W/0414</t>
  </si>
  <si>
    <t>6R8/1W/0414</t>
  </si>
  <si>
    <t>7R5/1W/0414</t>
  </si>
  <si>
    <t>8R2/1W/0414</t>
  </si>
  <si>
    <t>9R1/1W/0414</t>
  </si>
  <si>
    <t>10R/1W/0414</t>
  </si>
  <si>
    <t>11R/1W/0414</t>
  </si>
  <si>
    <t>12R/1W/0414</t>
  </si>
  <si>
    <t>13R/1W/0414</t>
  </si>
  <si>
    <t>15R/1W/0414</t>
  </si>
  <si>
    <t>16R/1W/0414</t>
  </si>
  <si>
    <t>18R/1W/0414</t>
  </si>
  <si>
    <t>20R/1W/0414</t>
  </si>
  <si>
    <t>22R/1W/0414</t>
  </si>
  <si>
    <t>24R/1W/0414</t>
  </si>
  <si>
    <t>27R/1W/0414</t>
  </si>
  <si>
    <t>30R/1W/0414</t>
  </si>
  <si>
    <t>33R/1W/0414</t>
  </si>
  <si>
    <t>36R/1W/0414</t>
  </si>
  <si>
    <t>39R/1W/0414</t>
  </si>
  <si>
    <t>43R/1W/0414</t>
  </si>
  <si>
    <t>47R/1W/0414</t>
  </si>
  <si>
    <t>51R/1W/0414</t>
  </si>
  <si>
    <t>56R/1W/0414</t>
  </si>
  <si>
    <t>62R/1W/0414</t>
  </si>
  <si>
    <t>68R/1W/0414</t>
  </si>
  <si>
    <t>75R/1W/0414</t>
  </si>
  <si>
    <t>82R/1W/0414</t>
  </si>
  <si>
    <t>91R/1W/0414</t>
  </si>
  <si>
    <t>100R/1W/0414</t>
  </si>
  <si>
    <t>110R/1W/0414</t>
  </si>
  <si>
    <t>120R/1W/0414</t>
  </si>
  <si>
    <t>130R/1W/0414</t>
  </si>
  <si>
    <t>150R/1W/0414</t>
  </si>
  <si>
    <t>160R/1W/0414</t>
  </si>
  <si>
    <t>180R/1W/0414</t>
  </si>
  <si>
    <t>200R/1W/0414</t>
  </si>
  <si>
    <t>220R/1W/0414</t>
  </si>
  <si>
    <t>240R/1W/0414</t>
  </si>
  <si>
    <t>270R/1W/0414</t>
  </si>
  <si>
    <t>300R/1W/0414</t>
  </si>
  <si>
    <t>330R/1W/0414</t>
  </si>
  <si>
    <t>360R/1W/0414</t>
  </si>
  <si>
    <t>390R/1W/0414</t>
  </si>
  <si>
    <t>430R/1W/0414</t>
  </si>
  <si>
    <t>470R/1W/0414</t>
  </si>
  <si>
    <t>510R/1W/0414</t>
  </si>
  <si>
    <t>560R/1W/0414</t>
  </si>
  <si>
    <t>620R/1W/0414</t>
  </si>
  <si>
    <t>680R/1W/0414</t>
  </si>
  <si>
    <t>750R/1W/0414</t>
  </si>
  <si>
    <t>820R/1W/0414</t>
  </si>
  <si>
    <t>910R/1W/0414</t>
  </si>
  <si>
    <t>1K/1W/0414</t>
  </si>
  <si>
    <t>1K1/1W/0414</t>
  </si>
  <si>
    <t>1K2/1W/0414</t>
  </si>
  <si>
    <t>1K3/1W/0414</t>
  </si>
  <si>
    <t>1K5/1W/0414</t>
  </si>
  <si>
    <t>1K6/1W/0414</t>
  </si>
  <si>
    <t>1K8/1W/0414</t>
  </si>
  <si>
    <t>2K/1W/0414</t>
  </si>
  <si>
    <t>2K2/1W/0414</t>
  </si>
  <si>
    <t>2K4/1W/0414</t>
  </si>
  <si>
    <t>2K7/1W/0414</t>
  </si>
  <si>
    <t>3K/1W/0414</t>
  </si>
  <si>
    <t>3K3/1W/0414</t>
  </si>
  <si>
    <t>3K6/1W/0414</t>
  </si>
  <si>
    <t>3K9/1W/0414</t>
  </si>
  <si>
    <t>4K3/1W/0414</t>
  </si>
  <si>
    <t>4K7/1W/0414</t>
  </si>
  <si>
    <t>5K1/1W/0414</t>
  </si>
  <si>
    <t>5K6/1W/0414</t>
  </si>
  <si>
    <t>6K2/1W/0414</t>
  </si>
  <si>
    <t>6K8/1W/0414</t>
  </si>
  <si>
    <t>7K5/1W/0414</t>
  </si>
  <si>
    <t>8K2/1W/0414</t>
  </si>
  <si>
    <t>9K1/1W/0414</t>
  </si>
  <si>
    <t>10K/1W/0414</t>
  </si>
  <si>
    <t>11K/1W/0414</t>
  </si>
  <si>
    <t>12K/1W/0414</t>
  </si>
  <si>
    <t>13K/1W/0414</t>
  </si>
  <si>
    <t>15K/1W/0414</t>
  </si>
  <si>
    <t>16K/1W/0414</t>
  </si>
  <si>
    <t>18K/1W/0414</t>
  </si>
  <si>
    <t>20K/1W/0414</t>
  </si>
  <si>
    <t>22K/1W/0414</t>
  </si>
  <si>
    <t>24K/1W/0414</t>
  </si>
  <si>
    <t>27K/1W/0414</t>
  </si>
  <si>
    <t>30K/1W/0414</t>
  </si>
  <si>
    <t>33K/1W/0414</t>
  </si>
  <si>
    <t>36K/1W/0414</t>
  </si>
  <si>
    <t>39K/1W/0414</t>
  </si>
  <si>
    <t>43K/1W/0414</t>
  </si>
  <si>
    <t>47K/1W/0414</t>
  </si>
  <si>
    <t>51K/1W/0414</t>
  </si>
  <si>
    <t>56K/1W/0414</t>
  </si>
  <si>
    <t>62K/1W/0414</t>
  </si>
  <si>
    <t>68K/1W/0414</t>
  </si>
  <si>
    <t>75K/1W/0414</t>
  </si>
  <si>
    <t>82K/1W/0414</t>
  </si>
  <si>
    <t>91K/1W/0414</t>
  </si>
  <si>
    <t>100K/1W/0414</t>
  </si>
  <si>
    <t>110K/1W/0414</t>
  </si>
  <si>
    <t>120K/1W/0414</t>
  </si>
  <si>
    <t>130K/1W/0414</t>
  </si>
  <si>
    <t>150K/1W/0414</t>
  </si>
  <si>
    <t>160K/1W/0414</t>
  </si>
  <si>
    <t>180K/1W/0414</t>
  </si>
  <si>
    <t>200K/1W/0414</t>
  </si>
  <si>
    <t>220K/1W/0414</t>
  </si>
  <si>
    <t>240K/1W/0414</t>
  </si>
  <si>
    <t>270K/1W/0414</t>
  </si>
  <si>
    <t>300K/1W/0414</t>
  </si>
  <si>
    <t>330K/1W/0414</t>
  </si>
  <si>
    <t>360K/1W/0414</t>
  </si>
  <si>
    <t>390K/1W/0414</t>
  </si>
  <si>
    <t>430K/1W/0414</t>
  </si>
  <si>
    <t>470K/1W/0414</t>
  </si>
  <si>
    <t>510K/1W/0414</t>
  </si>
  <si>
    <t>560K/1W/0414</t>
  </si>
  <si>
    <t>620K/1W/0414</t>
  </si>
  <si>
    <t>680K/1W/0414</t>
  </si>
  <si>
    <t>750K/1W/0414</t>
  </si>
  <si>
    <t>820K/1W/0414</t>
  </si>
  <si>
    <t>910K/1W/0414</t>
  </si>
  <si>
    <t>1M/1W/0414</t>
  </si>
  <si>
    <t>1M1/1W/0414</t>
  </si>
  <si>
    <t>1M2/1W/0414</t>
  </si>
  <si>
    <t>1M3/1W/0414</t>
  </si>
  <si>
    <t>1M5/1W/0414</t>
  </si>
  <si>
    <t>1M6/1W/0414</t>
  </si>
  <si>
    <t>1M8/1W/0414</t>
  </si>
  <si>
    <t>2M/1W/0414</t>
  </si>
  <si>
    <t>2M2/1W/0414</t>
  </si>
  <si>
    <t>2M4/1W/0414</t>
  </si>
  <si>
    <t>2M7/1W/0414</t>
  </si>
  <si>
    <t>3M/1W/0414</t>
  </si>
  <si>
    <t>3M3/1W/0414</t>
  </si>
  <si>
    <t>3M6/1W/0414</t>
  </si>
  <si>
    <t>3M9/1W/0414</t>
  </si>
  <si>
    <t>4M3/1W/0414</t>
  </si>
  <si>
    <t>4M7/1W/0414</t>
  </si>
  <si>
    <t>5M1/1W/0414</t>
  </si>
  <si>
    <t>5M6/1W/0414</t>
  </si>
  <si>
    <t>6M2/1W/0414</t>
  </si>
  <si>
    <t>6M8/1W/0414</t>
  </si>
  <si>
    <t>7M5/1W/0414</t>
  </si>
  <si>
    <t>8M2/1W/0414</t>
  </si>
  <si>
    <t>9M1/1W/0414</t>
  </si>
  <si>
    <t>10M/1W/0414</t>
  </si>
  <si>
    <t>RESAD1500W80L1200D400B</t>
  </si>
  <si>
    <t xml:space="preserve">RES TH 1W 0414 0R </t>
  </si>
  <si>
    <t xml:space="preserve">RES TH 1W 0414 1R </t>
  </si>
  <si>
    <t xml:space="preserve">RES TH 1W 0414 1R1 </t>
  </si>
  <si>
    <t xml:space="preserve">RES TH 1W 0414 1R2 </t>
  </si>
  <si>
    <t xml:space="preserve">RES TH 1W 0414 1R3 </t>
  </si>
  <si>
    <t xml:space="preserve">RES TH 1W 0414 1R5 </t>
  </si>
  <si>
    <t xml:space="preserve">RES TH 1W 0414 1R6 </t>
  </si>
  <si>
    <t xml:space="preserve">RES TH 1W 0414 1R8 </t>
  </si>
  <si>
    <t xml:space="preserve">RES TH 1W 0414 2R </t>
  </si>
  <si>
    <t xml:space="preserve">RES TH 1W 0414 2R2 </t>
  </si>
  <si>
    <t xml:space="preserve">RES TH 1W 0414 2R4 </t>
  </si>
  <si>
    <t xml:space="preserve">RES TH 1W 0414 2R7 </t>
  </si>
  <si>
    <t xml:space="preserve">RES TH 1W 0414 3R </t>
  </si>
  <si>
    <t xml:space="preserve">RES TH 1W 0414 3R3 </t>
  </si>
  <si>
    <t xml:space="preserve">RES TH 1W 0414 3R6 </t>
  </si>
  <si>
    <t xml:space="preserve">RES TH 1W 0414 3R9 </t>
  </si>
  <si>
    <t xml:space="preserve">RES TH 1W 0414 4R3 </t>
  </si>
  <si>
    <t xml:space="preserve">RES TH 1W 0414 4R7 </t>
  </si>
  <si>
    <t xml:space="preserve">RES TH 1W 0414 5R1 </t>
  </si>
  <si>
    <t xml:space="preserve">RES TH 1W 0414 5R6 </t>
  </si>
  <si>
    <t xml:space="preserve">RES TH 1W 0414 6R2 </t>
  </si>
  <si>
    <t xml:space="preserve">RES TH 1W 0414 6R8 </t>
  </si>
  <si>
    <t xml:space="preserve">RES TH 1W 0414 7R5 </t>
  </si>
  <si>
    <t xml:space="preserve">RES TH 1W 0414 8R2 </t>
  </si>
  <si>
    <t xml:space="preserve">RES TH 1W 0414 9R1 </t>
  </si>
  <si>
    <t xml:space="preserve">RES TH 1W 0414 10R </t>
  </si>
  <si>
    <t xml:space="preserve">RES TH 1W 0414 11R </t>
  </si>
  <si>
    <t xml:space="preserve">RES TH 1W 0414 12R </t>
  </si>
  <si>
    <t xml:space="preserve">RES TH 1W 0414 13R </t>
  </si>
  <si>
    <t xml:space="preserve">RES TH 1W 0414 15R </t>
  </si>
  <si>
    <t xml:space="preserve">RES TH 1W 0414 16R </t>
  </si>
  <si>
    <t xml:space="preserve">RES TH 1W 0414 18R </t>
  </si>
  <si>
    <t xml:space="preserve">RES TH 1W 0414 20R </t>
  </si>
  <si>
    <t xml:space="preserve">RES TH 1W 0414 22R </t>
  </si>
  <si>
    <t xml:space="preserve">RES TH 1W 0414 24R </t>
  </si>
  <si>
    <t xml:space="preserve">RES TH 1W 0414 27R </t>
  </si>
  <si>
    <t xml:space="preserve">RES TH 1W 0414 30R </t>
  </si>
  <si>
    <t xml:space="preserve">RES TH 1W 0414 33R </t>
  </si>
  <si>
    <t xml:space="preserve">RES TH 1W 0414 36R </t>
  </si>
  <si>
    <t xml:space="preserve">RES TH 1W 0414 39R </t>
  </si>
  <si>
    <t xml:space="preserve">RES TH 1W 0414 43R </t>
  </si>
  <si>
    <t xml:space="preserve">RES TH 1W 0414 47R </t>
  </si>
  <si>
    <t xml:space="preserve">RES TH 1W 0414 51R </t>
  </si>
  <si>
    <t xml:space="preserve">RES TH 1W 0414 56R </t>
  </si>
  <si>
    <t xml:space="preserve">RES TH 1W 0414 62R </t>
  </si>
  <si>
    <t xml:space="preserve">RES TH 1W 0414 68R </t>
  </si>
  <si>
    <t xml:space="preserve">RES TH 1W 0414 75R </t>
  </si>
  <si>
    <t xml:space="preserve">RES TH 1W 0414 82R </t>
  </si>
  <si>
    <t xml:space="preserve">RES TH 1W 0414 91R </t>
  </si>
  <si>
    <t xml:space="preserve">RES TH 1W 0414 100R </t>
  </si>
  <si>
    <t xml:space="preserve">RES TH 1W 0414 110R </t>
  </si>
  <si>
    <t xml:space="preserve">RES TH 1W 0414 120R </t>
  </si>
  <si>
    <t xml:space="preserve">RES TH 1W 0414 130R </t>
  </si>
  <si>
    <t xml:space="preserve">RES TH 1W 0414 150R </t>
  </si>
  <si>
    <t xml:space="preserve">RES TH 1W 0414 160R </t>
  </si>
  <si>
    <t xml:space="preserve">RES TH 1W 0414 180R </t>
  </si>
  <si>
    <t xml:space="preserve">RES TH 1W 0414 200R </t>
  </si>
  <si>
    <t xml:space="preserve">RES TH 1W 0414 220R </t>
  </si>
  <si>
    <t xml:space="preserve">RES TH 1W 0414 240R </t>
  </si>
  <si>
    <t xml:space="preserve">RES TH 1W 0414 270R </t>
  </si>
  <si>
    <t xml:space="preserve">RES TH 1W 0414 300R </t>
  </si>
  <si>
    <t xml:space="preserve">RES TH 1W 0414 330R </t>
  </si>
  <si>
    <t xml:space="preserve">RES TH 1W 0414 360R </t>
  </si>
  <si>
    <t xml:space="preserve">RES TH 1W 0414 390R </t>
  </si>
  <si>
    <t xml:space="preserve">RES TH 1W 0414 430R </t>
  </si>
  <si>
    <t xml:space="preserve">RES TH 1W 0414 470R </t>
  </si>
  <si>
    <t xml:space="preserve">RES TH 1W 0414 510R </t>
  </si>
  <si>
    <t xml:space="preserve">RES TH 1W 0414 560R </t>
  </si>
  <si>
    <t xml:space="preserve">RES TH 1W 0414 620R </t>
  </si>
  <si>
    <t xml:space="preserve">RES TH 1W 0414 680R </t>
  </si>
  <si>
    <t xml:space="preserve">RES TH 1W 0414 750R </t>
  </si>
  <si>
    <t xml:space="preserve">RES TH 1W 0414 820R </t>
  </si>
  <si>
    <t xml:space="preserve">RES TH 1W 0414 910R </t>
  </si>
  <si>
    <t xml:space="preserve">RES TH 1W 0414 1K </t>
  </si>
  <si>
    <t xml:space="preserve">RES TH 1W 0414 1K1 </t>
  </si>
  <si>
    <t xml:space="preserve">RES TH 1W 0414 1K2 </t>
  </si>
  <si>
    <t xml:space="preserve">RES TH 1W 0414 1K3 </t>
  </si>
  <si>
    <t xml:space="preserve">RES TH 1W 0414 1K5 </t>
  </si>
  <si>
    <t xml:space="preserve">RES TH 1W 0414 1K6 </t>
  </si>
  <si>
    <t xml:space="preserve">RES TH 1W 0414 1K8 </t>
  </si>
  <si>
    <t xml:space="preserve">RES TH 1W 0414 2K </t>
  </si>
  <si>
    <t xml:space="preserve">RES TH 1W 0414 2K2 </t>
  </si>
  <si>
    <t xml:space="preserve">RES TH 1W 0414 2K4 </t>
  </si>
  <si>
    <t xml:space="preserve">RES TH 1W 0414 2K7 </t>
  </si>
  <si>
    <t xml:space="preserve">RES TH 1W 0414 3K </t>
  </si>
  <si>
    <t xml:space="preserve">RES TH 1W 0414 3K3 </t>
  </si>
  <si>
    <t xml:space="preserve">RES TH 1W 0414 3K6 </t>
  </si>
  <si>
    <t xml:space="preserve">RES TH 1W 0414 3K9 </t>
  </si>
  <si>
    <t xml:space="preserve">RES TH 1W 0414 4K3 </t>
  </si>
  <si>
    <t xml:space="preserve">RES TH 1W 0414 4K7 </t>
  </si>
  <si>
    <t xml:space="preserve">RES TH 1W 0414 5K1 </t>
  </si>
  <si>
    <t xml:space="preserve">RES TH 1W 0414 5K6 </t>
  </si>
  <si>
    <t xml:space="preserve">RES TH 1W 0414 6K2 </t>
  </si>
  <si>
    <t xml:space="preserve">RES TH 1W 0414 6K8 </t>
  </si>
  <si>
    <t xml:space="preserve">RES TH 1W 0414 7K5 </t>
  </si>
  <si>
    <t xml:space="preserve">RES TH 1W 0414 8K2 </t>
  </si>
  <si>
    <t xml:space="preserve">RES TH 1W 0414 9K1 </t>
  </si>
  <si>
    <t xml:space="preserve">RES TH 1W 0414 10K </t>
  </si>
  <si>
    <t xml:space="preserve">RES TH 1W 0414 11K </t>
  </si>
  <si>
    <t xml:space="preserve">RES TH 1W 0414 12K </t>
  </si>
  <si>
    <t xml:space="preserve">RES TH 1W 0414 13K </t>
  </si>
  <si>
    <t xml:space="preserve">RES TH 1W 0414 15K </t>
  </si>
  <si>
    <t xml:space="preserve">RES TH 1W 0414 16K </t>
  </si>
  <si>
    <t xml:space="preserve">RES TH 1W 0414 18K </t>
  </si>
  <si>
    <t xml:space="preserve">RES TH 1W 0414 20K </t>
  </si>
  <si>
    <t xml:space="preserve">RES TH 1W 0414 22K </t>
  </si>
  <si>
    <t xml:space="preserve">RES TH 1W 0414 24K </t>
  </si>
  <si>
    <t xml:space="preserve">RES TH 1W 0414 27K </t>
  </si>
  <si>
    <t xml:space="preserve">RES TH 1W 0414 30K </t>
  </si>
  <si>
    <t xml:space="preserve">RES TH 1W 0414 33K </t>
  </si>
  <si>
    <t xml:space="preserve">RES TH 1W 0414 36K </t>
  </si>
  <si>
    <t xml:space="preserve">RES TH 1W 0414 39K </t>
  </si>
  <si>
    <t xml:space="preserve">RES TH 1W 0414 43K </t>
  </si>
  <si>
    <t xml:space="preserve">RES TH 1W 0414 47K </t>
  </si>
  <si>
    <t xml:space="preserve">RES TH 1W 0414 51K </t>
  </si>
  <si>
    <t xml:space="preserve">RES TH 1W 0414 56K </t>
  </si>
  <si>
    <t xml:space="preserve">RES TH 1W 0414 62K </t>
  </si>
  <si>
    <t xml:space="preserve">RES TH 1W 0414 68K </t>
  </si>
  <si>
    <t xml:space="preserve">RES TH 1W 0414 75K </t>
  </si>
  <si>
    <t xml:space="preserve">RES TH 1W 0414 82K </t>
  </si>
  <si>
    <t xml:space="preserve">RES TH 1W 0414 91K </t>
  </si>
  <si>
    <t xml:space="preserve">RES TH 1W 0414 100K </t>
  </si>
  <si>
    <t xml:space="preserve">RES TH 1W 0414 110K </t>
  </si>
  <si>
    <t xml:space="preserve">RES TH 1W 0414 120K </t>
  </si>
  <si>
    <t xml:space="preserve">RES TH 1W 0414 130K </t>
  </si>
  <si>
    <t xml:space="preserve">RES TH 1W 0414 150K </t>
  </si>
  <si>
    <t xml:space="preserve">RES TH 1W 0414 160K </t>
  </si>
  <si>
    <t xml:space="preserve">RES TH 1W 0414 180K </t>
  </si>
  <si>
    <t xml:space="preserve">RES TH 1W 0414 200K </t>
  </si>
  <si>
    <t xml:space="preserve">RES TH 1W 0414 220K </t>
  </si>
  <si>
    <t xml:space="preserve">RES TH 1W 0414 240K </t>
  </si>
  <si>
    <t xml:space="preserve">RES TH 1W 0414 270K </t>
  </si>
  <si>
    <t xml:space="preserve">RES TH 1W 0414 300K </t>
  </si>
  <si>
    <t xml:space="preserve">RES TH 1W 0414 330K </t>
  </si>
  <si>
    <t xml:space="preserve">RES TH 1W 0414 360K </t>
  </si>
  <si>
    <t xml:space="preserve">RES TH 1W 0414 390K </t>
  </si>
  <si>
    <t xml:space="preserve">RES TH 1W 0414 430K </t>
  </si>
  <si>
    <t xml:space="preserve">RES TH 1W 0414 470K </t>
  </si>
  <si>
    <t xml:space="preserve">RES TH 1W 0414 510K </t>
  </si>
  <si>
    <t xml:space="preserve">RES TH 1W 0414 560K </t>
  </si>
  <si>
    <t xml:space="preserve">RES TH 1W 0414 620K </t>
  </si>
  <si>
    <t xml:space="preserve">RES TH 1W 0414 680K </t>
  </si>
  <si>
    <t xml:space="preserve">RES TH 1W 0414 750K </t>
  </si>
  <si>
    <t xml:space="preserve">RES TH 1W 0414 820K </t>
  </si>
  <si>
    <t xml:space="preserve">RES TH 1W 0414 910K </t>
  </si>
  <si>
    <t xml:space="preserve">RES TH 1W 0414 1M </t>
  </si>
  <si>
    <t xml:space="preserve">RES TH 1W 0414 1M1 </t>
  </si>
  <si>
    <t xml:space="preserve">RES TH 1W 0414 1M2 </t>
  </si>
  <si>
    <t xml:space="preserve">RES TH 1W 0414 1M3 </t>
  </si>
  <si>
    <t xml:space="preserve">RES TH 1W 0414 1M5 </t>
  </si>
  <si>
    <t xml:space="preserve">RES TH 1W 0414 1M6 </t>
  </si>
  <si>
    <t xml:space="preserve">RES TH 1W 0414 1M8 </t>
  </si>
  <si>
    <t xml:space="preserve">RES TH 1W 0414 2M </t>
  </si>
  <si>
    <t xml:space="preserve">RES TH 1W 0414 2M2 </t>
  </si>
  <si>
    <t xml:space="preserve">RES TH 1W 0414 2M4 </t>
  </si>
  <si>
    <t xml:space="preserve">RES TH 1W 0414 2M7 </t>
  </si>
  <si>
    <t xml:space="preserve">RES TH 1W 0414 3M </t>
  </si>
  <si>
    <t xml:space="preserve">RES TH 1W 0414 3M3 </t>
  </si>
  <si>
    <t xml:space="preserve">RES TH 1W 0414 3M6 </t>
  </si>
  <si>
    <t xml:space="preserve">RES TH 1W 0414 3M9 </t>
  </si>
  <si>
    <t xml:space="preserve">RES TH 1W 0414 4M3 </t>
  </si>
  <si>
    <t xml:space="preserve">RES TH 1W 0414 4M7 </t>
  </si>
  <si>
    <t xml:space="preserve">RES TH 1W 0414 5M1 </t>
  </si>
  <si>
    <t xml:space="preserve">RES TH 1W 0414 5M6 </t>
  </si>
  <si>
    <t xml:space="preserve">RES TH 1W 0414 6M2 </t>
  </si>
  <si>
    <t xml:space="preserve">RES TH 1W 0414 6M8 </t>
  </si>
  <si>
    <t xml:space="preserve">RES TH 1W 0414 7M5 </t>
  </si>
  <si>
    <t xml:space="preserve">RES TH 1W 0414 8M2 </t>
  </si>
  <si>
    <t xml:space="preserve">RES TH 1W 0414 9M1 </t>
  </si>
  <si>
    <t xml:space="preserve">RES TH 1W 0414 10M </t>
  </si>
  <si>
    <t>0414</t>
  </si>
  <si>
    <t>MBE04140C1002FC100</t>
  </si>
  <si>
    <t>MBE04140C1003FC100</t>
  </si>
  <si>
    <t>Distrelec</t>
  </si>
  <si>
    <t>160-59-946</t>
  </si>
  <si>
    <t>SW-DPDT</t>
  </si>
  <si>
    <t>SW-DPDT-RND-210-00450</t>
  </si>
  <si>
    <t>Miniature Toggle Switch, ON-ON, DPDT, 2A, IP67</t>
  </si>
  <si>
    <t>RND</t>
  </si>
  <si>
    <t>SCH/Switch.SchLib</t>
  </si>
  <si>
    <t>SW_DPDT</t>
  </si>
  <si>
    <t>PCB/Switch.PcbLib</t>
  </si>
  <si>
    <t>RND_DPDT_12.6mm_210-00450</t>
  </si>
  <si>
    <t>https://media.distrelec.com/Web/Downloads/_t/ds/RND_210-00450_eng_tds.pdf</t>
  </si>
  <si>
    <t>RND 210-00450</t>
  </si>
  <si>
    <t>301-03-435</t>
  </si>
  <si>
    <t>https://www.vishay.com/docs/28766/mbxsma.pdf</t>
  </si>
  <si>
    <t>MBE04140C1001FC100</t>
  </si>
  <si>
    <t>MBE04140C1000FC100</t>
  </si>
  <si>
    <t>Pulse</t>
  </si>
  <si>
    <t>PCB/RJ.PcbLib</t>
  </si>
  <si>
    <t>RJ12-PULSE-E5566-Q0LK22-L</t>
  </si>
  <si>
    <t>https://productfinder.pulseelectronics.com/api/open/part-attachments/datasheet/E5566-Q0LK22-L</t>
  </si>
  <si>
    <t>E5566-Q0LK22-L</t>
  </si>
  <si>
    <t>553-2258-ND</t>
  </si>
  <si>
    <t>RJ12</t>
  </si>
  <si>
    <t>RJ12 Pulse E5566-Q0LK22-L</t>
  </si>
  <si>
    <t>OPT3005DTSR</t>
  </si>
  <si>
    <t>SENSOR OPT AMBIENT SOT 583</t>
  </si>
  <si>
    <t>OPT3005</t>
  </si>
  <si>
    <t>SOT50P160X60-8-SE_clear</t>
  </si>
  <si>
    <t>https://www.ti.com/lit/ds/symlink/opt3005.pdf?ts=1698667145212&amp;ref_url=https%253A%252F%252Fwww.ti.com%252Fproduct%252FOPT3005</t>
  </si>
  <si>
    <t>296-OPT3005DTSRCT-ND</t>
  </si>
  <si>
    <t>SHT30-DIS-B10KS</t>
  </si>
  <si>
    <t>SENSOR HUMID/TEMP 5V I2C 2% SMD</t>
  </si>
  <si>
    <t>Sensirion AG</t>
  </si>
  <si>
    <t>SHT3x-DIS</t>
  </si>
  <si>
    <t>DFN050P250X250X090-8-EP110X180_SHT</t>
  </si>
  <si>
    <t>https://mm.digikey.com/Volume0/opasdata/d220001/medias/docus/1067/HT_DS_SHT3x_DIS.pdf</t>
  </si>
  <si>
    <t>1649-SHT30-DIS-B10KSCT-ND</t>
  </si>
  <si>
    <t>MPQ3323BGRE-AEC1-Z</t>
  </si>
  <si>
    <t>4-CHANNEL, 320MA/CH, LED DRIVER</t>
  </si>
  <si>
    <t>MPQ3323B</t>
  </si>
  <si>
    <t>QFN045P400X400X100-24</t>
  </si>
  <si>
    <t>https://www.monolithicpower.com/en/documentview/productdocument/index/version/2/document_type/Datasheet/lang/en/sku/MPQ3323BGRE-AEC1/document_id/11141/</t>
  </si>
  <si>
    <t>1589-MPQ3323BGRE-AEC1-ZCT-ND</t>
  </si>
  <si>
    <t>ATTINY85-20SU</t>
  </si>
  <si>
    <t>IC MCU 8BIT 8KB FLASH 8SOIC</t>
  </si>
  <si>
    <t>ATtiny25/45/85</t>
  </si>
  <si>
    <t>https://ww1.microchip.com/downloads/en/DeviceDoc/Atmel-2586-AVR-8-bit-Microcontroller-ATtiny25-ATtiny45-ATtiny85_Datasheet-Summary.pdf</t>
  </si>
  <si>
    <t>ATTINY85-20SU-ND</t>
  </si>
  <si>
    <t>JB2835BWT-G-U22GA0000-N0000001</t>
  </si>
  <si>
    <t>LED J WARM WHT 2200K 1411</t>
  </si>
  <si>
    <t>CreeLED, Inc.</t>
  </si>
  <si>
    <t>LEDM3528X070-2</t>
  </si>
  <si>
    <t>Warm-White</t>
  </si>
  <si>
    <t>https://downloads.cree-led.com/files/ds/j/JSeries-2835-3V-Consolidated.pdf</t>
  </si>
  <si>
    <t>2138-JB2835BWT-G-U22GA0000-N0000001CT-ND</t>
  </si>
  <si>
    <t>Header_2x3</t>
  </si>
  <si>
    <t>HEAD_254_2X3</t>
  </si>
  <si>
    <t>LDO_MIC5501</t>
  </si>
  <si>
    <t>https://ww1.microchip.com/downloads/en/DeviceDoc/MIC5501-02-03-04-300mA-Single-Output-LDO-in-Small-Packages-DS20006006B.pdf</t>
  </si>
  <si>
    <t>MIC5504-3.3YM5-TR</t>
  </si>
  <si>
    <t>576-4764-1-ND</t>
  </si>
  <si>
    <t>IC REG LINEAR 3.3V 300MA SOT23-5</t>
  </si>
  <si>
    <t>https://ww1.microchip.com/downloads/en/DeviceDoc/mic5365.pdf</t>
  </si>
  <si>
    <t>MIC5365-3.3YC5-TR</t>
  </si>
  <si>
    <t>576-3193-1-ND</t>
  </si>
  <si>
    <t>sc70-5</t>
  </si>
  <si>
    <t>SOT65P210X95-5-NW</t>
  </si>
  <si>
    <t>IC REG LINEAR 3.3V 150MA SC70-5</t>
  </si>
  <si>
    <t>770-803/011-000</t>
  </si>
  <si>
    <t>Wago 770-803/011-000</t>
  </si>
  <si>
    <t>Wago</t>
  </si>
  <si>
    <t>PCB/Wago.PcbLib</t>
  </si>
  <si>
    <t>https://www.wago.com/global/pluggable-connectors/socket-for-pcbs/p/770-803_011-000</t>
  </si>
  <si>
    <t>WAGO Corporation</t>
  </si>
  <si>
    <t>2946-770-803/011-000-ND</t>
  </si>
  <si>
    <t>770-813/011-000</t>
  </si>
  <si>
    <t>Wago 770-813/011-000</t>
  </si>
  <si>
    <t>https://www.wago.com/global/pluggable-connectors/plug-for-pcbs/p/770-813_011-000</t>
  </si>
  <si>
    <t>2946-770-813/011-000-ND</t>
  </si>
  <si>
    <t>0R/1W/0414/30MM</t>
  </si>
  <si>
    <t>1R/1W/0414/30MM</t>
  </si>
  <si>
    <t>1R1/1W/0414/30MM</t>
  </si>
  <si>
    <t>1R2/1W/0414/30MM</t>
  </si>
  <si>
    <t>1R3/1W/0414/30MM</t>
  </si>
  <si>
    <t>1R5/1W/0414/30MM</t>
  </si>
  <si>
    <t>1R6/1W/0414/30MM</t>
  </si>
  <si>
    <t>1R8/1W/0414/30MM</t>
  </si>
  <si>
    <t>2R/1W/0414/30MM</t>
  </si>
  <si>
    <t>2R2/1W/0414/30MM</t>
  </si>
  <si>
    <t>2R4/1W/0414/30MM</t>
  </si>
  <si>
    <t>2R7/1W/0414/30MM</t>
  </si>
  <si>
    <t>3R/1W/0414/30MM</t>
  </si>
  <si>
    <t>3R3/1W/0414/30MM</t>
  </si>
  <si>
    <t>3R6/1W/0414/30MM</t>
  </si>
  <si>
    <t>3R9/1W/0414/30MM</t>
  </si>
  <si>
    <t>4R3/1W/0414/30MM</t>
  </si>
  <si>
    <t>4R7/1W/0414/30MM</t>
  </si>
  <si>
    <t>5R1/1W/0414/30MM</t>
  </si>
  <si>
    <t>5R6/1W/0414/30MM</t>
  </si>
  <si>
    <t>6R2/1W/0414/30MM</t>
  </si>
  <si>
    <t>6R8/1W/0414/30MM</t>
  </si>
  <si>
    <t>7R5/1W/0414/30MM</t>
  </si>
  <si>
    <t>8R2/1W/0414/30MM</t>
  </si>
  <si>
    <t>9R1/1W/0414/30MM</t>
  </si>
  <si>
    <t>10R/1W/0414/30MM</t>
  </si>
  <si>
    <t>11R/1W/0414/30MM</t>
  </si>
  <si>
    <t>12R/1W/0414/30MM</t>
  </si>
  <si>
    <t>13R/1W/0414/30MM</t>
  </si>
  <si>
    <t>15R/1W/0414/30MM</t>
  </si>
  <si>
    <t>16R/1W/0414/30MM</t>
  </si>
  <si>
    <t>18R/1W/0414/30MM</t>
  </si>
  <si>
    <t>20R/1W/0414/30MM</t>
  </si>
  <si>
    <t>22R/1W/0414/30MM</t>
  </si>
  <si>
    <t>24R/1W/0414/30MM</t>
  </si>
  <si>
    <t>27R/1W/0414/30MM</t>
  </si>
  <si>
    <t>30R/1W/0414/30MM</t>
  </si>
  <si>
    <t>33R/1W/0414/30MM</t>
  </si>
  <si>
    <t>36R/1W/0414/30MM</t>
  </si>
  <si>
    <t>39R/1W/0414/30MM</t>
  </si>
  <si>
    <t>43R/1W/0414/30MM</t>
  </si>
  <si>
    <t>47R/1W/0414/30MM</t>
  </si>
  <si>
    <t>51R/1W/0414/30MM</t>
  </si>
  <si>
    <t>56R/1W/0414/30MM</t>
  </si>
  <si>
    <t>62R/1W/0414/30MM</t>
  </si>
  <si>
    <t>68R/1W/0414/30MM</t>
  </si>
  <si>
    <t>75R/1W/0414/30MM</t>
  </si>
  <si>
    <t>82R/1W/0414/30MM</t>
  </si>
  <si>
    <t>91R/1W/0414/30MM</t>
  </si>
  <si>
    <t>100R/1W/0414/30MM</t>
  </si>
  <si>
    <t>110R/1W/0414/30MM</t>
  </si>
  <si>
    <t>120R/1W/0414/30MM</t>
  </si>
  <si>
    <t>130R/1W/0414/30MM</t>
  </si>
  <si>
    <t>150R/1W/0414/30MM</t>
  </si>
  <si>
    <t>160R/1W/0414/30MM</t>
  </si>
  <si>
    <t>180R/1W/0414/30MM</t>
  </si>
  <si>
    <t>200R/1W/0414/30MM</t>
  </si>
  <si>
    <t>220R/1W/0414/30MM</t>
  </si>
  <si>
    <t>240R/1W/0414/30MM</t>
  </si>
  <si>
    <t>270R/1W/0414/30MM</t>
  </si>
  <si>
    <t>300R/1W/0414/30MM</t>
  </si>
  <si>
    <t>330R/1W/0414/30MM</t>
  </si>
  <si>
    <t>360R/1W/0414/30MM</t>
  </si>
  <si>
    <t>390R/1W/0414/30MM</t>
  </si>
  <si>
    <t>430R/1W/0414/30MM</t>
  </si>
  <si>
    <t>470R/1W/0414/30MM</t>
  </si>
  <si>
    <t>510R/1W/0414/30MM</t>
  </si>
  <si>
    <t>560R/1W/0414/30MM</t>
  </si>
  <si>
    <t>620R/1W/0414/30MM</t>
  </si>
  <si>
    <t>680R/1W/0414/30MM</t>
  </si>
  <si>
    <t>750R/1W/0414/30MM</t>
  </si>
  <si>
    <t>820R/1W/0414/30MM</t>
  </si>
  <si>
    <t>910R/1W/0414/30MM</t>
  </si>
  <si>
    <t>1K/1W/0414/30MM</t>
  </si>
  <si>
    <t>1K1/1W/0414/30MM</t>
  </si>
  <si>
    <t>1K2/1W/0414/30MM</t>
  </si>
  <si>
    <t>1K3/1W/0414/30MM</t>
  </si>
  <si>
    <t>1K5/1W/0414/30MM</t>
  </si>
  <si>
    <t>1K6/1W/0414/30MM</t>
  </si>
  <si>
    <t>1K8/1W/0414/30MM</t>
  </si>
  <si>
    <t>2K/1W/0414/30MM</t>
  </si>
  <si>
    <t>2K2/1W/0414/30MM</t>
  </si>
  <si>
    <t>2K4/1W/0414/30MM</t>
  </si>
  <si>
    <t>2K7/1W/0414/30MM</t>
  </si>
  <si>
    <t>3K/1W/0414/30MM</t>
  </si>
  <si>
    <t>3K3/1W/0414/30MM</t>
  </si>
  <si>
    <t>3K6/1W/0414/30MM</t>
  </si>
  <si>
    <t>3K9/1W/0414/30MM</t>
  </si>
  <si>
    <t>4K3/1W/0414/30MM</t>
  </si>
  <si>
    <t>4K7/1W/0414/30MM</t>
  </si>
  <si>
    <t>5K1/1W/0414/30MM</t>
  </si>
  <si>
    <t>5K6/1W/0414/30MM</t>
  </si>
  <si>
    <t>6K2/1W/0414/30MM</t>
  </si>
  <si>
    <t>6K8/1W/0414/30MM</t>
  </si>
  <si>
    <t>7K5/1W/0414/30MM</t>
  </si>
  <si>
    <t>8K2/1W/0414/30MM</t>
  </si>
  <si>
    <t>9K1/1W/0414/30MM</t>
  </si>
  <si>
    <t>10K/1W/0414/30MM</t>
  </si>
  <si>
    <t>11K/1W/0414/30MM</t>
  </si>
  <si>
    <t>12K/1W/0414/30MM</t>
  </si>
  <si>
    <t>13K/1W/0414/30MM</t>
  </si>
  <si>
    <t>15K/1W/0414/30MM</t>
  </si>
  <si>
    <t>16K/1W/0414/30MM</t>
  </si>
  <si>
    <t>18K/1W/0414/30MM</t>
  </si>
  <si>
    <t>20K/1W/0414/30MM</t>
  </si>
  <si>
    <t>22K/1W/0414/30MM</t>
  </si>
  <si>
    <t>24K/1W/0414/30MM</t>
  </si>
  <si>
    <t>27K/1W/0414/30MM</t>
  </si>
  <si>
    <t>30K/1W/0414/30MM</t>
  </si>
  <si>
    <t>33K/1W/0414/30MM</t>
  </si>
  <si>
    <t>36K/1W/0414/30MM</t>
  </si>
  <si>
    <t>39K/1W/0414/30MM</t>
  </si>
  <si>
    <t>43K/1W/0414/30MM</t>
  </si>
  <si>
    <t>47K/1W/0414/30MM</t>
  </si>
  <si>
    <t>51K/1W/0414/30MM</t>
  </si>
  <si>
    <t>56K/1W/0414/30MM</t>
  </si>
  <si>
    <t>62K/1W/0414/30MM</t>
  </si>
  <si>
    <t>68K/1W/0414/30MM</t>
  </si>
  <si>
    <t>75K/1W/0414/30MM</t>
  </si>
  <si>
    <t>82K/1W/0414/30MM</t>
  </si>
  <si>
    <t>91K/1W/0414/30MM</t>
  </si>
  <si>
    <t>100K/1W/0414/30MM</t>
  </si>
  <si>
    <t>110K/1W/0414/30MM</t>
  </si>
  <si>
    <t>120K/1W/0414/30MM</t>
  </si>
  <si>
    <t>130K/1W/0414/30MM</t>
  </si>
  <si>
    <t>150K/1W/0414/30MM</t>
  </si>
  <si>
    <t>160K/1W/0414/30MM</t>
  </si>
  <si>
    <t>180K/1W/0414/30MM</t>
  </si>
  <si>
    <t>200K/1W/0414/30MM</t>
  </si>
  <si>
    <t>220K/1W/0414/30MM</t>
  </si>
  <si>
    <t>240K/1W/0414/30MM</t>
  </si>
  <si>
    <t>270K/1W/0414/30MM</t>
  </si>
  <si>
    <t>300K/1W/0414/30MM</t>
  </si>
  <si>
    <t>330K/1W/0414/30MM</t>
  </si>
  <si>
    <t>360K/1W/0414/30MM</t>
  </si>
  <si>
    <t>390K/1W/0414/30MM</t>
  </si>
  <si>
    <t>430K/1W/0414/30MM</t>
  </si>
  <si>
    <t>470K/1W/0414/30MM</t>
  </si>
  <si>
    <t>510K/1W/0414/30MM</t>
  </si>
  <si>
    <t>560K/1W/0414/30MM</t>
  </si>
  <si>
    <t>620K/1W/0414/30MM</t>
  </si>
  <si>
    <t>680K/1W/0414/30MM</t>
  </si>
  <si>
    <t>750K/1W/0414/30MM</t>
  </si>
  <si>
    <t>820K/1W/0414/30MM</t>
  </si>
  <si>
    <t>910K/1W/0414/30MM</t>
  </si>
  <si>
    <t>1M/1W/0414/30MM</t>
  </si>
  <si>
    <t>1M1/1W/0414/30MM</t>
  </si>
  <si>
    <t>1M2/1W/0414/30MM</t>
  </si>
  <si>
    <t>1M3/1W/0414/30MM</t>
  </si>
  <si>
    <t>1M5/1W/0414/30MM</t>
  </si>
  <si>
    <t>1M6/1W/0414/30MM</t>
  </si>
  <si>
    <t>1M8/1W/0414/30MM</t>
  </si>
  <si>
    <t>2M/1W/0414/30MM</t>
  </si>
  <si>
    <t>2M2/1W/0414/30MM</t>
  </si>
  <si>
    <t>2M4/1W/0414/30MM</t>
  </si>
  <si>
    <t>2M7/1W/0414/30MM</t>
  </si>
  <si>
    <t>3M/1W/0414/30MM</t>
  </si>
  <si>
    <t>3M3/1W/0414/30MM</t>
  </si>
  <si>
    <t>3M6/1W/0414/30MM</t>
  </si>
  <si>
    <t>3M9/1W/0414/30MM</t>
  </si>
  <si>
    <t>4M3/1W/0414/30MM</t>
  </si>
  <si>
    <t>4M7/1W/0414/30MM</t>
  </si>
  <si>
    <t>5M1/1W/0414/30MM</t>
  </si>
  <si>
    <t>5M6/1W/0414/30MM</t>
  </si>
  <si>
    <t>6M2/1W/0414/30MM</t>
  </si>
  <si>
    <t>6M8/1W/0414/30MM</t>
  </si>
  <si>
    <t>7M5/1W/0414/30MM</t>
  </si>
  <si>
    <t>8M2/1W/0414/30MM</t>
  </si>
  <si>
    <t>9M1/1W/0414/30MM</t>
  </si>
  <si>
    <t>10M/1W/0414/30MM</t>
  </si>
  <si>
    <t xml:space="preserve">RES TH 1W 0414 30MM 0R </t>
  </si>
  <si>
    <t xml:space="preserve">RES TH 1W 0414 30MM 1R </t>
  </si>
  <si>
    <t xml:space="preserve">RES TH 1W 0414 30MM 1R1 </t>
  </si>
  <si>
    <t xml:space="preserve">RES TH 1W 0414 30MM 1R2 </t>
  </si>
  <si>
    <t xml:space="preserve">RES TH 1W 0414 30MM 1R3 </t>
  </si>
  <si>
    <t xml:space="preserve">RES TH 1W 0414 30MM 1R5 </t>
  </si>
  <si>
    <t xml:space="preserve">RES TH 1W 0414 30MM 1R6 </t>
  </si>
  <si>
    <t xml:space="preserve">RES TH 1W 0414 30MM 1R8 </t>
  </si>
  <si>
    <t xml:space="preserve">RES TH 1W 0414 30MM 2R </t>
  </si>
  <si>
    <t xml:space="preserve">RES TH 1W 0414 30MM 2R2 </t>
  </si>
  <si>
    <t xml:space="preserve">RES TH 1W 0414 30MM 2R4 </t>
  </si>
  <si>
    <t xml:space="preserve">RES TH 1W 0414 30MM 2R7 </t>
  </si>
  <si>
    <t xml:space="preserve">RES TH 1W 0414 30MM 3R </t>
  </si>
  <si>
    <t xml:space="preserve">RES TH 1W 0414 30MM 3R3 </t>
  </si>
  <si>
    <t xml:space="preserve">RES TH 1W 0414 30MM 3R6 </t>
  </si>
  <si>
    <t xml:space="preserve">RES TH 1W 0414 30MM 3R9 </t>
  </si>
  <si>
    <t xml:space="preserve">RES TH 1W 0414 30MM 4R3 </t>
  </si>
  <si>
    <t xml:space="preserve">RES TH 1W 0414 30MM 4R7 </t>
  </si>
  <si>
    <t xml:space="preserve">RES TH 1W 0414 30MM 5R1 </t>
  </si>
  <si>
    <t xml:space="preserve">RES TH 1W 0414 30MM 5R6 </t>
  </si>
  <si>
    <t xml:space="preserve">RES TH 1W 0414 30MM 6R2 </t>
  </si>
  <si>
    <t xml:space="preserve">RES TH 1W 0414 30MM 6R8 </t>
  </si>
  <si>
    <t xml:space="preserve">RES TH 1W 0414 30MM 7R5 </t>
  </si>
  <si>
    <t xml:space="preserve">RES TH 1W 0414 30MM 8R2 </t>
  </si>
  <si>
    <t xml:space="preserve">RES TH 1W 0414 30MM 9R1 </t>
  </si>
  <si>
    <t xml:space="preserve">RES TH 1W 0414 30MM 10R </t>
  </si>
  <si>
    <t xml:space="preserve">RES TH 1W 0414 30MM 11R </t>
  </si>
  <si>
    <t xml:space="preserve">RES TH 1W 0414 30MM 12R </t>
  </si>
  <si>
    <t xml:space="preserve">RES TH 1W 0414 30MM 13R </t>
  </si>
  <si>
    <t xml:space="preserve">RES TH 1W 0414 30MM 15R </t>
  </si>
  <si>
    <t xml:space="preserve">RES TH 1W 0414 30MM 16R </t>
  </si>
  <si>
    <t xml:space="preserve">RES TH 1W 0414 30MM 18R </t>
  </si>
  <si>
    <t xml:space="preserve">RES TH 1W 0414 30MM 20R </t>
  </si>
  <si>
    <t xml:space="preserve">RES TH 1W 0414 30MM 22R </t>
  </si>
  <si>
    <t xml:space="preserve">RES TH 1W 0414 30MM 24R </t>
  </si>
  <si>
    <t xml:space="preserve">RES TH 1W 0414 30MM 27R </t>
  </si>
  <si>
    <t xml:space="preserve">RES TH 1W 0414 30MM 30R </t>
  </si>
  <si>
    <t xml:space="preserve">RES TH 1W 0414 30MM 33R </t>
  </si>
  <si>
    <t xml:space="preserve">RES TH 1W 0414 30MM 36R </t>
  </si>
  <si>
    <t xml:space="preserve">RES TH 1W 0414 30MM 39R </t>
  </si>
  <si>
    <t xml:space="preserve">RES TH 1W 0414 30MM 43R </t>
  </si>
  <si>
    <t xml:space="preserve">RES TH 1W 0414 30MM 47R </t>
  </si>
  <si>
    <t xml:space="preserve">RES TH 1W 0414 30MM 51R </t>
  </si>
  <si>
    <t xml:space="preserve">RES TH 1W 0414 30MM 56R </t>
  </si>
  <si>
    <t xml:space="preserve">RES TH 1W 0414 30MM 62R </t>
  </si>
  <si>
    <t xml:space="preserve">RES TH 1W 0414 30MM 68R </t>
  </si>
  <si>
    <t xml:space="preserve">RES TH 1W 0414 30MM 75R </t>
  </si>
  <si>
    <t xml:space="preserve">RES TH 1W 0414 30MM 82R </t>
  </si>
  <si>
    <t xml:space="preserve">RES TH 1W 0414 30MM 91R </t>
  </si>
  <si>
    <t xml:space="preserve">RES TH 1W 0414 30MM 100R </t>
  </si>
  <si>
    <t xml:space="preserve">RES TH 1W 0414 30MM 110R </t>
  </si>
  <si>
    <t xml:space="preserve">RES TH 1W 0414 30MM 120R </t>
  </si>
  <si>
    <t xml:space="preserve">RES TH 1W 0414 30MM 130R </t>
  </si>
  <si>
    <t xml:space="preserve">RES TH 1W 0414 30MM 150R </t>
  </si>
  <si>
    <t xml:space="preserve">RES TH 1W 0414 30MM 160R </t>
  </si>
  <si>
    <t xml:space="preserve">RES TH 1W 0414 30MM 180R </t>
  </si>
  <si>
    <t xml:space="preserve">RES TH 1W 0414 30MM 200R </t>
  </si>
  <si>
    <t xml:space="preserve">RES TH 1W 0414 30MM 220R </t>
  </si>
  <si>
    <t xml:space="preserve">RES TH 1W 0414 30MM 240R </t>
  </si>
  <si>
    <t xml:space="preserve">RES TH 1W 0414 30MM 270R </t>
  </si>
  <si>
    <t xml:space="preserve">RES TH 1W 0414 30MM 300R </t>
  </si>
  <si>
    <t xml:space="preserve">RES TH 1W 0414 30MM 330R </t>
  </si>
  <si>
    <t xml:space="preserve">RES TH 1W 0414 30MM 360R </t>
  </si>
  <si>
    <t xml:space="preserve">RES TH 1W 0414 30MM 390R </t>
  </si>
  <si>
    <t xml:space="preserve">RES TH 1W 0414 30MM 430R </t>
  </si>
  <si>
    <t xml:space="preserve">RES TH 1W 0414 30MM 470R </t>
  </si>
  <si>
    <t xml:space="preserve">RES TH 1W 0414 30MM 510R </t>
  </si>
  <si>
    <t xml:space="preserve">RES TH 1W 0414 30MM 560R </t>
  </si>
  <si>
    <t xml:space="preserve">RES TH 1W 0414 30MM 620R </t>
  </si>
  <si>
    <t xml:space="preserve">RES TH 1W 0414 30MM 680R </t>
  </si>
  <si>
    <t xml:space="preserve">RES TH 1W 0414 30MM 750R </t>
  </si>
  <si>
    <t xml:space="preserve">RES TH 1W 0414 30MM 820R </t>
  </si>
  <si>
    <t xml:space="preserve">RES TH 1W 0414 30MM 910R </t>
  </si>
  <si>
    <t xml:space="preserve">RES TH 1W 0414 30MM 1K </t>
  </si>
  <si>
    <t xml:space="preserve">RES TH 1W 0414 30MM 1K1 </t>
  </si>
  <si>
    <t xml:space="preserve">RES TH 1W 0414 30MM 1K2 </t>
  </si>
  <si>
    <t xml:space="preserve">RES TH 1W 0414 30MM 1K3 </t>
  </si>
  <si>
    <t xml:space="preserve">RES TH 1W 0414 30MM 1K5 </t>
  </si>
  <si>
    <t xml:space="preserve">RES TH 1W 0414 30MM 1K6 </t>
  </si>
  <si>
    <t xml:space="preserve">RES TH 1W 0414 30MM 1K8 </t>
  </si>
  <si>
    <t xml:space="preserve">RES TH 1W 0414 30MM 2K </t>
  </si>
  <si>
    <t xml:space="preserve">RES TH 1W 0414 30MM 2K2 </t>
  </si>
  <si>
    <t xml:space="preserve">RES TH 1W 0414 30MM 2K4 </t>
  </si>
  <si>
    <t xml:space="preserve">RES TH 1W 0414 30MM 2K7 </t>
  </si>
  <si>
    <t xml:space="preserve">RES TH 1W 0414 30MM 3K </t>
  </si>
  <si>
    <t xml:space="preserve">RES TH 1W 0414 30MM 3K3 </t>
  </si>
  <si>
    <t xml:space="preserve">RES TH 1W 0414 30MM 3K6 </t>
  </si>
  <si>
    <t xml:space="preserve">RES TH 1W 0414 30MM 3K9 </t>
  </si>
  <si>
    <t xml:space="preserve">RES TH 1W 0414 30MM 4K3 </t>
  </si>
  <si>
    <t xml:space="preserve">RES TH 1W 0414 30MM 4K7 </t>
  </si>
  <si>
    <t xml:space="preserve">RES TH 1W 0414 30MM 5K1 </t>
  </si>
  <si>
    <t xml:space="preserve">RES TH 1W 0414 30MM 5K6 </t>
  </si>
  <si>
    <t xml:space="preserve">RES TH 1W 0414 30MM 6K2 </t>
  </si>
  <si>
    <t xml:space="preserve">RES TH 1W 0414 30MM 6K8 </t>
  </si>
  <si>
    <t xml:space="preserve">RES TH 1W 0414 30MM 7K5 </t>
  </si>
  <si>
    <t xml:space="preserve">RES TH 1W 0414 30MM 8K2 </t>
  </si>
  <si>
    <t xml:space="preserve">RES TH 1W 0414 30MM 9K1 </t>
  </si>
  <si>
    <t xml:space="preserve">RES TH 1W 0414 30MM 10K </t>
  </si>
  <si>
    <t xml:space="preserve">RES TH 1W 0414 30MM 11K </t>
  </si>
  <si>
    <t xml:space="preserve">RES TH 1W 0414 30MM 12K </t>
  </si>
  <si>
    <t xml:space="preserve">RES TH 1W 0414 30MM 13K </t>
  </si>
  <si>
    <t xml:space="preserve">RES TH 1W 0414 30MM 15K </t>
  </si>
  <si>
    <t xml:space="preserve">RES TH 1W 0414 30MM 16K </t>
  </si>
  <si>
    <t xml:space="preserve">RES TH 1W 0414 30MM 18K </t>
  </si>
  <si>
    <t xml:space="preserve">RES TH 1W 0414 30MM 20K </t>
  </si>
  <si>
    <t xml:space="preserve">RES TH 1W 0414 30MM 22K </t>
  </si>
  <si>
    <t xml:space="preserve">RES TH 1W 0414 30MM 24K </t>
  </si>
  <si>
    <t xml:space="preserve">RES TH 1W 0414 30MM 27K </t>
  </si>
  <si>
    <t xml:space="preserve">RES TH 1W 0414 30MM 30K </t>
  </si>
  <si>
    <t xml:space="preserve">RES TH 1W 0414 30MM 33K </t>
  </si>
  <si>
    <t xml:space="preserve">RES TH 1W 0414 30MM 36K </t>
  </si>
  <si>
    <t xml:space="preserve">RES TH 1W 0414 30MM 39K </t>
  </si>
  <si>
    <t xml:space="preserve">RES TH 1W 0414 30MM 43K </t>
  </si>
  <si>
    <t xml:space="preserve">RES TH 1W 0414 30MM 47K </t>
  </si>
  <si>
    <t xml:space="preserve">RES TH 1W 0414 30MM 51K </t>
  </si>
  <si>
    <t xml:space="preserve">RES TH 1W 0414 30MM 56K </t>
  </si>
  <si>
    <t xml:space="preserve">RES TH 1W 0414 30MM 62K </t>
  </si>
  <si>
    <t xml:space="preserve">RES TH 1W 0414 30MM 68K </t>
  </si>
  <si>
    <t xml:space="preserve">RES TH 1W 0414 30MM 75K </t>
  </si>
  <si>
    <t xml:space="preserve">RES TH 1W 0414 30MM 82K </t>
  </si>
  <si>
    <t xml:space="preserve">RES TH 1W 0414 30MM 91K </t>
  </si>
  <si>
    <t xml:space="preserve">RES TH 1W 0414 30MM 100K </t>
  </si>
  <si>
    <t xml:space="preserve">RES TH 1W 0414 30MM 110K </t>
  </si>
  <si>
    <t xml:space="preserve">RES TH 1W 0414 30MM 120K </t>
  </si>
  <si>
    <t xml:space="preserve">RES TH 1W 0414 30MM 130K </t>
  </si>
  <si>
    <t xml:space="preserve">RES TH 1W 0414 30MM 150K </t>
  </si>
  <si>
    <t xml:space="preserve">RES TH 1W 0414 30MM 160K </t>
  </si>
  <si>
    <t xml:space="preserve">RES TH 1W 0414 30MM 180K </t>
  </si>
  <si>
    <t xml:space="preserve">RES TH 1W 0414 30MM 200K </t>
  </si>
  <si>
    <t xml:space="preserve">RES TH 1W 0414 30MM 220K </t>
  </si>
  <si>
    <t xml:space="preserve">RES TH 1W 0414 30MM 240K </t>
  </si>
  <si>
    <t xml:space="preserve">RES TH 1W 0414 30MM 270K </t>
  </si>
  <si>
    <t xml:space="preserve">RES TH 1W 0414 30MM 300K </t>
  </si>
  <si>
    <t xml:space="preserve">RES TH 1W 0414 30MM 330K </t>
  </si>
  <si>
    <t xml:space="preserve">RES TH 1W 0414 30MM 360K </t>
  </si>
  <si>
    <t xml:space="preserve">RES TH 1W 0414 30MM 390K </t>
  </si>
  <si>
    <t xml:space="preserve">RES TH 1W 0414 30MM 430K </t>
  </si>
  <si>
    <t xml:space="preserve">RES TH 1W 0414 30MM 470K </t>
  </si>
  <si>
    <t xml:space="preserve">RES TH 1W 0414 30MM 510K </t>
  </si>
  <si>
    <t xml:space="preserve">RES TH 1W 0414 30MM 560K </t>
  </si>
  <si>
    <t xml:space="preserve">RES TH 1W 0414 30MM 620K </t>
  </si>
  <si>
    <t xml:space="preserve">RES TH 1W 0414 30MM 680K </t>
  </si>
  <si>
    <t xml:space="preserve">RES TH 1W 0414 30MM 750K </t>
  </si>
  <si>
    <t xml:space="preserve">RES TH 1W 0414 30MM 820K </t>
  </si>
  <si>
    <t xml:space="preserve">RES TH 1W 0414 30MM 910K </t>
  </si>
  <si>
    <t xml:space="preserve">RES TH 1W 0414 30MM 1M </t>
  </si>
  <si>
    <t xml:space="preserve">RES TH 1W 0414 30MM 1M1 </t>
  </si>
  <si>
    <t xml:space="preserve">RES TH 1W 0414 30MM 1M2 </t>
  </si>
  <si>
    <t xml:space="preserve">RES TH 1W 0414 30MM 1M3 </t>
  </si>
  <si>
    <t xml:space="preserve">RES TH 1W 0414 30MM 1M5 </t>
  </si>
  <si>
    <t xml:space="preserve">RES TH 1W 0414 30MM 1M6 </t>
  </si>
  <si>
    <t xml:space="preserve">RES TH 1W 0414 30MM 1M8 </t>
  </si>
  <si>
    <t xml:space="preserve">RES TH 1W 0414 30MM 2M </t>
  </si>
  <si>
    <t xml:space="preserve">RES TH 1W 0414 30MM 2M2 </t>
  </si>
  <si>
    <t xml:space="preserve">RES TH 1W 0414 30MM 2M4 </t>
  </si>
  <si>
    <t xml:space="preserve">RES TH 1W 0414 30MM 2M7 </t>
  </si>
  <si>
    <t xml:space="preserve">RES TH 1W 0414 30MM 3M </t>
  </si>
  <si>
    <t xml:space="preserve">RES TH 1W 0414 30MM 3M3 </t>
  </si>
  <si>
    <t xml:space="preserve">RES TH 1W 0414 30MM 3M6 </t>
  </si>
  <si>
    <t xml:space="preserve">RES TH 1W 0414 30MM 3M9 </t>
  </si>
  <si>
    <t xml:space="preserve">RES TH 1W 0414 30MM 4M3 </t>
  </si>
  <si>
    <t xml:space="preserve">RES TH 1W 0414 30MM 4M7 </t>
  </si>
  <si>
    <t xml:space="preserve">RES TH 1W 0414 30MM 5M1 </t>
  </si>
  <si>
    <t xml:space="preserve">RES TH 1W 0414 30MM 5M6 </t>
  </si>
  <si>
    <t xml:space="preserve">RES TH 1W 0414 30MM 6M2 </t>
  </si>
  <si>
    <t xml:space="preserve">RES TH 1W 0414 30MM 6M8 </t>
  </si>
  <si>
    <t xml:space="preserve">RES TH 1W 0414 30MM 7M5 </t>
  </si>
  <si>
    <t xml:space="preserve">RES TH 1W 0414 30MM 8M2 </t>
  </si>
  <si>
    <t xml:space="preserve">RES TH 1W 0414 30MM 9M1 </t>
  </si>
  <si>
    <t xml:space="preserve">RES TH 1W 0414 30MM 10M </t>
  </si>
  <si>
    <t>RESAD3000W80L1200D400B</t>
  </si>
  <si>
    <t>ESP32 T-SIM7000G</t>
  </si>
  <si>
    <t>ESP32 T-SIM7000G ESP32 SIM Card T-SIM7000G module</t>
  </si>
  <si>
    <t>Xinyuan LilyGO</t>
  </si>
  <si>
    <t>PCB/ESP32.PcbLib</t>
  </si>
  <si>
    <t>ESP32-T-SIM7000G</t>
  </si>
  <si>
    <t>https://github.com/Xinyuan-LilyGO/LilyGO-T-SIM7000G</t>
  </si>
  <si>
    <t>SCH/Module.SchLib</t>
  </si>
  <si>
    <t>74HCT1G04GV</t>
  </si>
  <si>
    <t>Single inverter, SOT23-5</t>
  </si>
  <si>
    <t>https://assets.nexperia.com/documents/data-sheet/74HC_HCT1G04.pdf</t>
  </si>
  <si>
    <t>74HCT1G04GV,125</t>
  </si>
  <si>
    <t>1727-6925-1-ND</t>
  </si>
  <si>
    <t>C12503</t>
  </si>
  <si>
    <t>SOT2395P280X125-5-NW</t>
  </si>
  <si>
    <t>SCH/Con_Circ.SchLib</t>
  </si>
  <si>
    <t>0R/0402</t>
  </si>
  <si>
    <t>RES SM 0402 0R</t>
  </si>
  <si>
    <t>RC0402FR-070RL</t>
  </si>
  <si>
    <t>0R/1206</t>
  </si>
  <si>
    <t>RES SM 1206 0R</t>
  </si>
  <si>
    <t>1R/1206</t>
  </si>
  <si>
    <t xml:space="preserve">RES SM 1206 1R </t>
  </si>
  <si>
    <t>1R1/1206</t>
  </si>
  <si>
    <t xml:space="preserve">RES SM 1206 1R1 </t>
  </si>
  <si>
    <t>1R2/1206</t>
  </si>
  <si>
    <t xml:space="preserve">RES SM 1206 1R2 </t>
  </si>
  <si>
    <t>1R3/1206</t>
  </si>
  <si>
    <t xml:space="preserve">RES SM 1206 1R3 </t>
  </si>
  <si>
    <t>1R5/1206</t>
  </si>
  <si>
    <t xml:space="preserve">RES SM 1206 1R5 </t>
  </si>
  <si>
    <t>1R6/1206</t>
  </si>
  <si>
    <t xml:space="preserve">RES SM 1206 1R6 </t>
  </si>
  <si>
    <t>1R8/1206</t>
  </si>
  <si>
    <t xml:space="preserve">RES SM 1206 1R8 </t>
  </si>
  <si>
    <t>2R/1206</t>
  </si>
  <si>
    <t xml:space="preserve">RES SM 1206 2R </t>
  </si>
  <si>
    <t>2R2/1206</t>
  </si>
  <si>
    <t xml:space="preserve">RES SM 1206 2R2 </t>
  </si>
  <si>
    <t>2R4/1206</t>
  </si>
  <si>
    <t xml:space="preserve">RES SM 1206 2R4 </t>
  </si>
  <si>
    <t>2R7/1206</t>
  </si>
  <si>
    <t xml:space="preserve">RES SM 1206 2R7 </t>
  </si>
  <si>
    <t>3R/1206</t>
  </si>
  <si>
    <t xml:space="preserve">RES SM 1206 3R </t>
  </si>
  <si>
    <t>3R3/1206</t>
  </si>
  <si>
    <t xml:space="preserve">RES SM 1206 3R3 </t>
  </si>
  <si>
    <t>3R6/1206</t>
  </si>
  <si>
    <t xml:space="preserve">RES SM 1206 3R6 </t>
  </si>
  <si>
    <t>3R9/1206</t>
  </si>
  <si>
    <t xml:space="preserve">RES SM 1206 3R9 </t>
  </si>
  <si>
    <t>4R3/1206</t>
  </si>
  <si>
    <t xml:space="preserve">RES SM 1206 4R3 </t>
  </si>
  <si>
    <t>4R7/1206</t>
  </si>
  <si>
    <t xml:space="preserve">RES SM 1206 4R7 </t>
  </si>
  <si>
    <t>5R1/1206</t>
  </si>
  <si>
    <t xml:space="preserve">RES SM 1206 5R1 </t>
  </si>
  <si>
    <t>5R6/1206</t>
  </si>
  <si>
    <t xml:space="preserve">RES SM 1206 5R6 </t>
  </si>
  <si>
    <t>6R2/1206</t>
  </si>
  <si>
    <t xml:space="preserve">RES SM 1206 6R2 </t>
  </si>
  <si>
    <t>6R8/1206</t>
  </si>
  <si>
    <t xml:space="preserve">RES SM 1206 6R8 </t>
  </si>
  <si>
    <t>7R5/1206</t>
  </si>
  <si>
    <t xml:space="preserve">RES SM 1206 7R5 </t>
  </si>
  <si>
    <t>8R2/1206</t>
  </si>
  <si>
    <t xml:space="preserve">RES SM 1206 8R2 </t>
  </si>
  <si>
    <t>9R1/1206</t>
  </si>
  <si>
    <t xml:space="preserve">RES SM 1206 9R1 </t>
  </si>
  <si>
    <t>10R/1206</t>
  </si>
  <si>
    <t xml:space="preserve">RES SM 1206 10R </t>
  </si>
  <si>
    <t>11R/1206</t>
  </si>
  <si>
    <t xml:space="preserve">RES SM 1206 11R </t>
  </si>
  <si>
    <t>12R/1206</t>
  </si>
  <si>
    <t xml:space="preserve">RES SM 1206 12R </t>
  </si>
  <si>
    <t>13R/1206</t>
  </si>
  <si>
    <t xml:space="preserve">RES SM 1206 13R </t>
  </si>
  <si>
    <t xml:space="preserve">RES SM 1206 15R </t>
  </si>
  <si>
    <t>16R/1206</t>
  </si>
  <si>
    <t xml:space="preserve">RES SM 1206 16R </t>
  </si>
  <si>
    <t>18R/1206</t>
  </si>
  <si>
    <t xml:space="preserve">RES SM 1206 18R </t>
  </si>
  <si>
    <t>20R/1206</t>
  </si>
  <si>
    <t xml:space="preserve">RES SM 1206 20R </t>
  </si>
  <si>
    <t>22R/1206</t>
  </si>
  <si>
    <t xml:space="preserve">RES SM 1206 22R </t>
  </si>
  <si>
    <t>24R/1206</t>
  </si>
  <si>
    <t xml:space="preserve">RES SM 1206 24R </t>
  </si>
  <si>
    <t>27R/1206</t>
  </si>
  <si>
    <t xml:space="preserve">RES SM 1206 27R </t>
  </si>
  <si>
    <t>30R/1206</t>
  </si>
  <si>
    <t xml:space="preserve">RES SM 1206 30R </t>
  </si>
  <si>
    <t>33R/1206</t>
  </si>
  <si>
    <t xml:space="preserve">RES SM 1206 33R </t>
  </si>
  <si>
    <t>36R/1206</t>
  </si>
  <si>
    <t xml:space="preserve">RES SM 1206 36R </t>
  </si>
  <si>
    <t>39R/1206</t>
  </si>
  <si>
    <t xml:space="preserve">RES SM 1206 39R </t>
  </si>
  <si>
    <t>43R/1206</t>
  </si>
  <si>
    <t xml:space="preserve">RES SM 1206 43R </t>
  </si>
  <si>
    <t>47R/1206</t>
  </si>
  <si>
    <t xml:space="preserve">RES SM 1206 47R </t>
  </si>
  <si>
    <t>51R/1206</t>
  </si>
  <si>
    <t xml:space="preserve">RES SM 1206 51R </t>
  </si>
  <si>
    <t>56R/1206</t>
  </si>
  <si>
    <t xml:space="preserve">RES SM 1206 56R </t>
  </si>
  <si>
    <t>62R/1206</t>
  </si>
  <si>
    <t xml:space="preserve">RES SM 1206 62R </t>
  </si>
  <si>
    <t>68R/1206</t>
  </si>
  <si>
    <t xml:space="preserve">RES SM 1206 68R </t>
  </si>
  <si>
    <t>75R/1206</t>
  </si>
  <si>
    <t xml:space="preserve">RES SM 1206 75R </t>
  </si>
  <si>
    <t>82R/1206</t>
  </si>
  <si>
    <t xml:space="preserve">RES SM 1206 82R </t>
  </si>
  <si>
    <t>91R/1206</t>
  </si>
  <si>
    <t xml:space="preserve">RES SM 1206 91R </t>
  </si>
  <si>
    <t>100R/1206</t>
  </si>
  <si>
    <t xml:space="preserve">RES SM 1206 100R </t>
  </si>
  <si>
    <t>110R/1206</t>
  </si>
  <si>
    <t xml:space="preserve">RES SM 1206 110R </t>
  </si>
  <si>
    <t>120R/1206</t>
  </si>
  <si>
    <t xml:space="preserve">RES SM 1206 120R </t>
  </si>
  <si>
    <t>130R/1206</t>
  </si>
  <si>
    <t xml:space="preserve">RES SM 1206 130R </t>
  </si>
  <si>
    <t>150R/1206</t>
  </si>
  <si>
    <t xml:space="preserve">RES SM 1206 150R </t>
  </si>
  <si>
    <t>160R/1206</t>
  </si>
  <si>
    <t xml:space="preserve">RES SM 1206 160R </t>
  </si>
  <si>
    <t>180R/1206</t>
  </si>
  <si>
    <t xml:space="preserve">RES SM 1206 180R </t>
  </si>
  <si>
    <t>200R/1206</t>
  </si>
  <si>
    <t xml:space="preserve">RES SM 1206 200R </t>
  </si>
  <si>
    <t>220R/1206</t>
  </si>
  <si>
    <t xml:space="preserve">RES SM 1206 220R </t>
  </si>
  <si>
    <t>240R/1206</t>
  </si>
  <si>
    <t xml:space="preserve">RES SM 1206 240R </t>
  </si>
  <si>
    <t>270R/1206</t>
  </si>
  <si>
    <t xml:space="preserve">RES SM 1206 270R </t>
  </si>
  <si>
    <t>300R/1206</t>
  </si>
  <si>
    <t xml:space="preserve">RES SM 1206 300R </t>
  </si>
  <si>
    <t>330R/1206</t>
  </si>
  <si>
    <t xml:space="preserve">RES SM 1206 330R </t>
  </si>
  <si>
    <t>360R/1206</t>
  </si>
  <si>
    <t xml:space="preserve">RES SM 1206 360R </t>
  </si>
  <si>
    <t>390R/1206</t>
  </si>
  <si>
    <t xml:space="preserve">RES SM 1206 390R </t>
  </si>
  <si>
    <t>430R/1206</t>
  </si>
  <si>
    <t xml:space="preserve">RES SM 1206 430R </t>
  </si>
  <si>
    <t>470R/1206</t>
  </si>
  <si>
    <t xml:space="preserve">RES SM 1206 470R </t>
  </si>
  <si>
    <t>510R/1206</t>
  </si>
  <si>
    <t xml:space="preserve">RES SM 1206 510R </t>
  </si>
  <si>
    <t>560R/1206</t>
  </si>
  <si>
    <t xml:space="preserve">RES SM 1206 560R </t>
  </si>
  <si>
    <t>620R/1206</t>
  </si>
  <si>
    <t xml:space="preserve">RES SM 1206 620R </t>
  </si>
  <si>
    <t>680R/1206</t>
  </si>
  <si>
    <t xml:space="preserve">RES SM 1206 680R </t>
  </si>
  <si>
    <t>750R/1206</t>
  </si>
  <si>
    <t xml:space="preserve">RES SM 1206 750R </t>
  </si>
  <si>
    <t>820R/1206</t>
  </si>
  <si>
    <t xml:space="preserve">RES SM 1206 820R </t>
  </si>
  <si>
    <t>910R/1206</t>
  </si>
  <si>
    <t xml:space="preserve">RES SM 1206 910R </t>
  </si>
  <si>
    <t>1K/1206</t>
  </si>
  <si>
    <t xml:space="preserve">RES SM 1206 1K </t>
  </si>
  <si>
    <t>1K1/1206</t>
  </si>
  <si>
    <t xml:space="preserve">RES SM 1206 1K1 </t>
  </si>
  <si>
    <t>1K2/1206</t>
  </si>
  <si>
    <t xml:space="preserve">RES SM 1206 1K2 </t>
  </si>
  <si>
    <t>1K3/1206</t>
  </si>
  <si>
    <t xml:space="preserve">RES SM 1206 1K3 </t>
  </si>
  <si>
    <t>1K5/1206</t>
  </si>
  <si>
    <t xml:space="preserve">RES SM 1206 1K5 </t>
  </si>
  <si>
    <t>1K6/1206</t>
  </si>
  <si>
    <t xml:space="preserve">RES SM 1206 1K6 </t>
  </si>
  <si>
    <t>1K8/1206</t>
  </si>
  <si>
    <t xml:space="preserve">RES SM 1206 1K8 </t>
  </si>
  <si>
    <t>2K/1206</t>
  </si>
  <si>
    <t xml:space="preserve">RES SM 1206 2K </t>
  </si>
  <si>
    <t>2K2/1206</t>
  </si>
  <si>
    <t xml:space="preserve">RES SM 1206 2K2 </t>
  </si>
  <si>
    <t>2K4/1206</t>
  </si>
  <si>
    <t xml:space="preserve">RES SM 1206 2K4 </t>
  </si>
  <si>
    <t>2K7/1206</t>
  </si>
  <si>
    <t xml:space="preserve">RES SM 1206 2K7 </t>
  </si>
  <si>
    <t>3K/1206</t>
  </si>
  <si>
    <t xml:space="preserve">RES SM 1206 3K </t>
  </si>
  <si>
    <t>3K3/1206</t>
  </si>
  <si>
    <t xml:space="preserve">RES SM 1206 3K3 </t>
  </si>
  <si>
    <t>3K6/1206</t>
  </si>
  <si>
    <t xml:space="preserve">RES SM 1206 3K6 </t>
  </si>
  <si>
    <t>3K9/1206</t>
  </si>
  <si>
    <t xml:space="preserve">RES SM 1206 3K9 </t>
  </si>
  <si>
    <t>4K3/1206</t>
  </si>
  <si>
    <t xml:space="preserve">RES SM 1206 4K3 </t>
  </si>
  <si>
    <t>4K7/1206</t>
  </si>
  <si>
    <t xml:space="preserve">RES SM 1206 4K7 </t>
  </si>
  <si>
    <t>5K1/1206</t>
  </si>
  <si>
    <t xml:space="preserve">RES SM 1206 5K1 </t>
  </si>
  <si>
    <t>5K6/1206</t>
  </si>
  <si>
    <t xml:space="preserve">RES SM 1206 5K6 </t>
  </si>
  <si>
    <t>6K2/1206</t>
  </si>
  <si>
    <t xml:space="preserve">RES SM 1206 6K2 </t>
  </si>
  <si>
    <t>6K8/1206</t>
  </si>
  <si>
    <t xml:space="preserve">RES SM 1206 6K8 </t>
  </si>
  <si>
    <t>7K5/1206</t>
  </si>
  <si>
    <t xml:space="preserve">RES SM 1206 7K5 </t>
  </si>
  <si>
    <t>8K2/1206</t>
  </si>
  <si>
    <t xml:space="preserve">RES SM 1206 8K2 </t>
  </si>
  <si>
    <t>9K1/1206</t>
  </si>
  <si>
    <t xml:space="preserve">RES SM 1206 9K1 </t>
  </si>
  <si>
    <t>10K/1206</t>
  </si>
  <si>
    <t xml:space="preserve">RES SM 1206 10K </t>
  </si>
  <si>
    <t>11K/1206</t>
  </si>
  <si>
    <t xml:space="preserve">RES SM 1206 11K </t>
  </si>
  <si>
    <t>12K/1206</t>
  </si>
  <si>
    <t xml:space="preserve">RES SM 1206 12K </t>
  </si>
  <si>
    <t>13K/1206</t>
  </si>
  <si>
    <t xml:space="preserve">RES SM 1206 13K </t>
  </si>
  <si>
    <t>15K/1206</t>
  </si>
  <si>
    <t xml:space="preserve">RES SM 1206 15K </t>
  </si>
  <si>
    <t>16K/1206</t>
  </si>
  <si>
    <t xml:space="preserve">RES SM 1206 16K </t>
  </si>
  <si>
    <t>18K/1206</t>
  </si>
  <si>
    <t xml:space="preserve">RES SM 1206 18K </t>
  </si>
  <si>
    <t>20K/1206</t>
  </si>
  <si>
    <t xml:space="preserve">RES SM 1206 20K </t>
  </si>
  <si>
    <t>22K/1206</t>
  </si>
  <si>
    <t xml:space="preserve">RES SM 1206 22K </t>
  </si>
  <si>
    <t>24K/1206</t>
  </si>
  <si>
    <t xml:space="preserve">RES SM 1206 24K </t>
  </si>
  <si>
    <t>27K/1206</t>
  </si>
  <si>
    <t xml:space="preserve">RES SM 1206 27K </t>
  </si>
  <si>
    <t>30K/1206</t>
  </si>
  <si>
    <t xml:space="preserve">RES SM 1206 30K </t>
  </si>
  <si>
    <t>33K/1206</t>
  </si>
  <si>
    <t xml:space="preserve">RES SM 1206 33K </t>
  </si>
  <si>
    <t>36K/1206</t>
  </si>
  <si>
    <t xml:space="preserve">RES SM 1206 36K </t>
  </si>
  <si>
    <t>39K/1206</t>
  </si>
  <si>
    <t xml:space="preserve">RES SM 1206 39K </t>
  </si>
  <si>
    <t>43K/1206</t>
  </si>
  <si>
    <t xml:space="preserve">RES SM 1206 43K </t>
  </si>
  <si>
    <t>47K/1206</t>
  </si>
  <si>
    <t xml:space="preserve">RES SM 1206 47K </t>
  </si>
  <si>
    <t>51K/1206</t>
  </si>
  <si>
    <t xml:space="preserve">RES SM 1206 51K </t>
  </si>
  <si>
    <t>56K/1206</t>
  </si>
  <si>
    <t xml:space="preserve">RES SM 1206 56K </t>
  </si>
  <si>
    <t>62K/1206</t>
  </si>
  <si>
    <t xml:space="preserve">RES SM 1206 62K </t>
  </si>
  <si>
    <t>68K/1206</t>
  </si>
  <si>
    <t xml:space="preserve">RES SM 1206 68K </t>
  </si>
  <si>
    <t>75K/1206</t>
  </si>
  <si>
    <t xml:space="preserve">RES SM 1206 75K </t>
  </si>
  <si>
    <t>82K/1206</t>
  </si>
  <si>
    <t xml:space="preserve">RES SM 1206 82K </t>
  </si>
  <si>
    <t>91K/1206</t>
  </si>
  <si>
    <t xml:space="preserve">RES SM 1206 91K </t>
  </si>
  <si>
    <t>100K/1206</t>
  </si>
  <si>
    <t xml:space="preserve">RES SM 1206 100K </t>
  </si>
  <si>
    <t>110K/1206</t>
  </si>
  <si>
    <t xml:space="preserve">RES SM 1206 110K </t>
  </si>
  <si>
    <t>120K/1206</t>
  </si>
  <si>
    <t xml:space="preserve">RES SM 1206 120K </t>
  </si>
  <si>
    <t>130K/1206</t>
  </si>
  <si>
    <t xml:space="preserve">RES SM 1206 130K </t>
  </si>
  <si>
    <t>150K/1206</t>
  </si>
  <si>
    <t xml:space="preserve">RES SM 1206 150K </t>
  </si>
  <si>
    <t>160K/1206</t>
  </si>
  <si>
    <t xml:space="preserve">RES SM 1206 160K </t>
  </si>
  <si>
    <t>180K/1206</t>
  </si>
  <si>
    <t xml:space="preserve">RES SM 1206 180K </t>
  </si>
  <si>
    <t>200K/1206</t>
  </si>
  <si>
    <t xml:space="preserve">RES SM 1206 200K </t>
  </si>
  <si>
    <t>220K/1206</t>
  </si>
  <si>
    <t xml:space="preserve">RES SM 1206 220K </t>
  </si>
  <si>
    <t>240K/1206</t>
  </si>
  <si>
    <t xml:space="preserve">RES SM 1206 240K </t>
  </si>
  <si>
    <t>270K/1206</t>
  </si>
  <si>
    <t xml:space="preserve">RES SM 1206 270K </t>
  </si>
  <si>
    <t>300K/1206</t>
  </si>
  <si>
    <t xml:space="preserve">RES SM 1206 300K </t>
  </si>
  <si>
    <t>360K/1206</t>
  </si>
  <si>
    <t xml:space="preserve">RES SM 1206 360K </t>
  </si>
  <si>
    <t>390K/1206</t>
  </si>
  <si>
    <t xml:space="preserve">RES SM 1206 390K </t>
  </si>
  <si>
    <t>430K/1206</t>
  </si>
  <si>
    <t xml:space="preserve">RES SM 1206 430K </t>
  </si>
  <si>
    <t>470K/1206</t>
  </si>
  <si>
    <t xml:space="preserve">RES SM 1206 470K </t>
  </si>
  <si>
    <t>510K/1206</t>
  </si>
  <si>
    <t xml:space="preserve">RES SM 1206 510K </t>
  </si>
  <si>
    <t>560K/1206</t>
  </si>
  <si>
    <t xml:space="preserve">RES SM 1206 560K </t>
  </si>
  <si>
    <t>620K/1206</t>
  </si>
  <si>
    <t xml:space="preserve">RES SM 1206 620K </t>
  </si>
  <si>
    <t>680K/1206</t>
  </si>
  <si>
    <t xml:space="preserve">RES SM 1206 680K </t>
  </si>
  <si>
    <t>750K/1206</t>
  </si>
  <si>
    <t xml:space="preserve">RES SM 1206 750K </t>
  </si>
  <si>
    <t>820K/1206</t>
  </si>
  <si>
    <t xml:space="preserve">RES SM 1206 820K </t>
  </si>
  <si>
    <t>910K/1206</t>
  </si>
  <si>
    <t xml:space="preserve">RES SM 1206 910K </t>
  </si>
  <si>
    <t>1M/1206</t>
  </si>
  <si>
    <t xml:space="preserve">RES SM 1206 1M </t>
  </si>
  <si>
    <t>1M1/1206</t>
  </si>
  <si>
    <t xml:space="preserve">RES SM 1206 1M1 </t>
  </si>
  <si>
    <t>1M2/1206</t>
  </si>
  <si>
    <t xml:space="preserve">RES SM 1206 1M2 </t>
  </si>
  <si>
    <t>1M3/1206</t>
  </si>
  <si>
    <t xml:space="preserve">RES SM 1206 1M3 </t>
  </si>
  <si>
    <t>1M5/1206</t>
  </si>
  <si>
    <t xml:space="preserve">RES SM 1206 1M5 </t>
  </si>
  <si>
    <t>1M6/1206</t>
  </si>
  <si>
    <t xml:space="preserve">RES SM 1206 1M6 </t>
  </si>
  <si>
    <t>1M8/1206</t>
  </si>
  <si>
    <t xml:space="preserve">RES SM 1206 1M8 </t>
  </si>
  <si>
    <t>2M/1206</t>
  </si>
  <si>
    <t xml:space="preserve">RES SM 1206 2M </t>
  </si>
  <si>
    <t>2M2/1206</t>
  </si>
  <si>
    <t xml:space="preserve">RES SM 1206 2M2 </t>
  </si>
  <si>
    <t>2M4/1206</t>
  </si>
  <si>
    <t xml:space="preserve">RES SM 1206 2M4 </t>
  </si>
  <si>
    <t>2M7/1206</t>
  </si>
  <si>
    <t xml:space="preserve">RES SM 1206 2M7 </t>
  </si>
  <si>
    <t>3M/1206</t>
  </si>
  <si>
    <t xml:space="preserve">RES SM 1206 3M </t>
  </si>
  <si>
    <t>3M3/1206</t>
  </si>
  <si>
    <t xml:space="preserve">RES SM 1206 3M3 </t>
  </si>
  <si>
    <t>3M6/1206</t>
  </si>
  <si>
    <t xml:space="preserve">RES SM 1206 3M6 </t>
  </si>
  <si>
    <t>3M9/1206</t>
  </si>
  <si>
    <t xml:space="preserve">RES SM 1206 3M9 </t>
  </si>
  <si>
    <t>4M3/1206</t>
  </si>
  <si>
    <t xml:space="preserve">RES SM 1206 4M3 </t>
  </si>
  <si>
    <t>4M7/1206</t>
  </si>
  <si>
    <t xml:space="preserve">RES SM 1206 4M7 </t>
  </si>
  <si>
    <t>5M1/1206</t>
  </si>
  <si>
    <t xml:space="preserve">RES SM 1206 5M1 </t>
  </si>
  <si>
    <t>5M6/1206</t>
  </si>
  <si>
    <t xml:space="preserve">RES SM 1206 5M6 </t>
  </si>
  <si>
    <t>6M2/1206</t>
  </si>
  <si>
    <t xml:space="preserve">RES SM 1206 6M2 </t>
  </si>
  <si>
    <t>6M8/1206</t>
  </si>
  <si>
    <t xml:space="preserve">RES SM 1206 6M8 </t>
  </si>
  <si>
    <t>7M5/1206</t>
  </si>
  <si>
    <t xml:space="preserve">RES SM 1206 7M5 </t>
  </si>
  <si>
    <t>8M2/1206</t>
  </si>
  <si>
    <t xml:space="preserve">RES SM 1206 8M2 </t>
  </si>
  <si>
    <t>9M1/1206</t>
  </si>
  <si>
    <t xml:space="preserve">RES SM 1206 9M1 </t>
  </si>
  <si>
    <t>10M/1206</t>
  </si>
  <si>
    <t xml:space="preserve">RES SM 1206 10M </t>
  </si>
  <si>
    <t>0R/1210</t>
  </si>
  <si>
    <t>RES SM 1210 0R</t>
  </si>
  <si>
    <t>1R/1210</t>
  </si>
  <si>
    <t xml:space="preserve">RES SM 1210 1R </t>
  </si>
  <si>
    <t>1R1/1210</t>
  </si>
  <si>
    <t xml:space="preserve">RES SM 1210 1R1 </t>
  </si>
  <si>
    <t>1R2/1210</t>
  </si>
  <si>
    <t xml:space="preserve">RES SM 1210 1R2 </t>
  </si>
  <si>
    <t>1R3/1210</t>
  </si>
  <si>
    <t xml:space="preserve">RES SM 1210 1R3 </t>
  </si>
  <si>
    <t>1R5/1210</t>
  </si>
  <si>
    <t xml:space="preserve">RES SM 1210 1R5 </t>
  </si>
  <si>
    <t>1R6/1210</t>
  </si>
  <si>
    <t xml:space="preserve">RES SM 1210 1R6 </t>
  </si>
  <si>
    <t>1R8/1210</t>
  </si>
  <si>
    <t xml:space="preserve">RES SM 1210 1R8 </t>
  </si>
  <si>
    <t>2R/1210</t>
  </si>
  <si>
    <t xml:space="preserve">RES SM 1210 2R </t>
  </si>
  <si>
    <t>2R2/1210</t>
  </si>
  <si>
    <t xml:space="preserve">RES SM 1210 2R2 </t>
  </si>
  <si>
    <t>2R4/1210</t>
  </si>
  <si>
    <t xml:space="preserve">RES SM 1210 2R4 </t>
  </si>
  <si>
    <t>2R7/1210</t>
  </si>
  <si>
    <t xml:space="preserve">RES SM 1210 2R7 </t>
  </si>
  <si>
    <t>3R/1210</t>
  </si>
  <si>
    <t xml:space="preserve">RES SM 1210 3R </t>
  </si>
  <si>
    <t>3R3/1210</t>
  </si>
  <si>
    <t xml:space="preserve">RES SM 1210 3R3 </t>
  </si>
  <si>
    <t>3R6/1210</t>
  </si>
  <si>
    <t xml:space="preserve">RES SM 1210 3R6 </t>
  </si>
  <si>
    <t>3R9/1210</t>
  </si>
  <si>
    <t xml:space="preserve">RES SM 1210 3R9 </t>
  </si>
  <si>
    <t>4R3/1210</t>
  </si>
  <si>
    <t xml:space="preserve">RES SM 1210 4R3 </t>
  </si>
  <si>
    <t>4R7/1210</t>
  </si>
  <si>
    <t xml:space="preserve">RES SM 1210 4R7 </t>
  </si>
  <si>
    <t>5R1/1210</t>
  </si>
  <si>
    <t xml:space="preserve">RES SM 1210 5R1 </t>
  </si>
  <si>
    <t>5R6/1210</t>
  </si>
  <si>
    <t xml:space="preserve">RES SM 1210 5R6 </t>
  </si>
  <si>
    <t>6R2/1210</t>
  </si>
  <si>
    <t xml:space="preserve">RES SM 1210 6R2 </t>
  </si>
  <si>
    <t>6R8/1210</t>
  </si>
  <si>
    <t xml:space="preserve">RES SM 1210 6R8 </t>
  </si>
  <si>
    <t>7R5/1210</t>
  </si>
  <si>
    <t xml:space="preserve">RES SM 1210 7R5 </t>
  </si>
  <si>
    <t>8R2/1210</t>
  </si>
  <si>
    <t xml:space="preserve">RES SM 1210 8R2 </t>
  </si>
  <si>
    <t>9R1/1210</t>
  </si>
  <si>
    <t xml:space="preserve">RES SM 1210 9R1 </t>
  </si>
  <si>
    <t>10R/1210</t>
  </si>
  <si>
    <t xml:space="preserve">RES SM 1210 10R </t>
  </si>
  <si>
    <t>11R/1210</t>
  </si>
  <si>
    <t xml:space="preserve">RES SM 1210 11R </t>
  </si>
  <si>
    <t>12R/1210</t>
  </si>
  <si>
    <t xml:space="preserve">RES SM 1210 12R </t>
  </si>
  <si>
    <t>13R/1210</t>
  </si>
  <si>
    <t xml:space="preserve">RES SM 1210 13R </t>
  </si>
  <si>
    <t>15R/1210</t>
  </si>
  <si>
    <t xml:space="preserve">RES SM 1210 15R </t>
  </si>
  <si>
    <t>16R/1210</t>
  </si>
  <si>
    <t xml:space="preserve">RES SM 1210 16R </t>
  </si>
  <si>
    <t>18R/1210</t>
  </si>
  <si>
    <t xml:space="preserve">RES SM 1210 18R </t>
  </si>
  <si>
    <t>20R/1210</t>
  </si>
  <si>
    <t xml:space="preserve">RES SM 1210 20R </t>
  </si>
  <si>
    <t>22R/1210</t>
  </si>
  <si>
    <t xml:space="preserve">RES SM 1210 22R </t>
  </si>
  <si>
    <t>24R/1210</t>
  </si>
  <si>
    <t xml:space="preserve">RES SM 1210 24R </t>
  </si>
  <si>
    <t>27R/1210</t>
  </si>
  <si>
    <t xml:space="preserve">RES SM 1210 27R </t>
  </si>
  <si>
    <t>30R/1210</t>
  </si>
  <si>
    <t xml:space="preserve">RES SM 1210 30R </t>
  </si>
  <si>
    <t>33R/1210</t>
  </si>
  <si>
    <t xml:space="preserve">RES SM 1210 33R </t>
  </si>
  <si>
    <t>36R/1210</t>
  </si>
  <si>
    <t xml:space="preserve">RES SM 1210 36R </t>
  </si>
  <si>
    <t>39R/1210</t>
  </si>
  <si>
    <t xml:space="preserve">RES SM 1210 39R </t>
  </si>
  <si>
    <t>43R/1210</t>
  </si>
  <si>
    <t xml:space="preserve">RES SM 1210 43R </t>
  </si>
  <si>
    <t>47R/1210</t>
  </si>
  <si>
    <t xml:space="preserve">RES SM 1210 47R </t>
  </si>
  <si>
    <t>51R/1210</t>
  </si>
  <si>
    <t xml:space="preserve">RES SM 1210 51R </t>
  </si>
  <si>
    <t>56R/1210</t>
  </si>
  <si>
    <t xml:space="preserve">RES SM 1210 56R </t>
  </si>
  <si>
    <t>62R/1210</t>
  </si>
  <si>
    <t xml:space="preserve">RES SM 1210 62R </t>
  </si>
  <si>
    <t>68R/1210</t>
  </si>
  <si>
    <t xml:space="preserve">RES SM 1210 68R </t>
  </si>
  <si>
    <t>75R/1210</t>
  </si>
  <si>
    <t xml:space="preserve">RES SM 1210 75R </t>
  </si>
  <si>
    <t>82R/1210</t>
  </si>
  <si>
    <t xml:space="preserve">RES SM 1210 82R </t>
  </si>
  <si>
    <t>91R/1210</t>
  </si>
  <si>
    <t xml:space="preserve">RES SM 1210 91R </t>
  </si>
  <si>
    <t>100R/1210</t>
  </si>
  <si>
    <t xml:space="preserve">RES SM 1210 100R </t>
  </si>
  <si>
    <t>110R/1210</t>
  </si>
  <si>
    <t xml:space="preserve">RES SM 1210 110R </t>
  </si>
  <si>
    <t>120R/1210</t>
  </si>
  <si>
    <t xml:space="preserve">RES SM 1210 120R </t>
  </si>
  <si>
    <t>130R/1210</t>
  </si>
  <si>
    <t xml:space="preserve">RES SM 1210 130R </t>
  </si>
  <si>
    <t>150R/1210</t>
  </si>
  <si>
    <t xml:space="preserve">RES SM 1210 150R </t>
  </si>
  <si>
    <t>160R/1210</t>
  </si>
  <si>
    <t xml:space="preserve">RES SM 1210 160R </t>
  </si>
  <si>
    <t>180R/1210</t>
  </si>
  <si>
    <t xml:space="preserve">RES SM 1210 180R </t>
  </si>
  <si>
    <t>200R/1210</t>
  </si>
  <si>
    <t xml:space="preserve">RES SM 1210 200R </t>
  </si>
  <si>
    <t>220R/1210</t>
  </si>
  <si>
    <t xml:space="preserve">RES SM 1210 220R </t>
  </si>
  <si>
    <t>240R/1210</t>
  </si>
  <si>
    <t xml:space="preserve">RES SM 1210 240R </t>
  </si>
  <si>
    <t>270R/1210</t>
  </si>
  <si>
    <t xml:space="preserve">RES SM 1210 270R </t>
  </si>
  <si>
    <t>300R/1210</t>
  </si>
  <si>
    <t xml:space="preserve">RES SM 1210 300R </t>
  </si>
  <si>
    <t>330R/1210</t>
  </si>
  <si>
    <t xml:space="preserve">RES SM 1210 330R </t>
  </si>
  <si>
    <t>360R/1210</t>
  </si>
  <si>
    <t xml:space="preserve">RES SM 1210 360R </t>
  </si>
  <si>
    <t>390R/1210</t>
  </si>
  <si>
    <t xml:space="preserve">RES SM 1210 390R </t>
  </si>
  <si>
    <t>430R/1210</t>
  </si>
  <si>
    <t xml:space="preserve">RES SM 1210 430R </t>
  </si>
  <si>
    <t>470R/1210</t>
  </si>
  <si>
    <t xml:space="preserve">RES SM 1210 470R </t>
  </si>
  <si>
    <t>510R/1210</t>
  </si>
  <si>
    <t xml:space="preserve">RES SM 1210 510R </t>
  </si>
  <si>
    <t>560R/1210</t>
  </si>
  <si>
    <t xml:space="preserve">RES SM 1210 560R </t>
  </si>
  <si>
    <t>620R/1210</t>
  </si>
  <si>
    <t xml:space="preserve">RES SM 1210 620R </t>
  </si>
  <si>
    <t>680R/1210</t>
  </si>
  <si>
    <t xml:space="preserve">RES SM 1210 680R </t>
  </si>
  <si>
    <t>750R/1210</t>
  </si>
  <si>
    <t xml:space="preserve">RES SM 1210 750R </t>
  </si>
  <si>
    <t>820R/1210</t>
  </si>
  <si>
    <t xml:space="preserve">RES SM 1210 820R </t>
  </si>
  <si>
    <t>910R/1210</t>
  </si>
  <si>
    <t xml:space="preserve">RES SM 1210 910R </t>
  </si>
  <si>
    <t>1K/1210</t>
  </si>
  <si>
    <t xml:space="preserve">RES SM 1210 1K </t>
  </si>
  <si>
    <t>1K1/1210</t>
  </si>
  <si>
    <t xml:space="preserve">RES SM 1210 1K1 </t>
  </si>
  <si>
    <t>1K2/1210</t>
  </si>
  <si>
    <t xml:space="preserve">RES SM 1210 1K2 </t>
  </si>
  <si>
    <t>1K3/1210</t>
  </si>
  <si>
    <t xml:space="preserve">RES SM 1210 1K3 </t>
  </si>
  <si>
    <t>1K5/1210</t>
  </si>
  <si>
    <t xml:space="preserve">RES SM 1210 1K5 </t>
  </si>
  <si>
    <t>1K6/1210</t>
  </si>
  <si>
    <t xml:space="preserve">RES SM 1210 1K6 </t>
  </si>
  <si>
    <t>1K8/1210</t>
  </si>
  <si>
    <t xml:space="preserve">RES SM 1210 1K8 </t>
  </si>
  <si>
    <t>2K/1210</t>
  </si>
  <si>
    <t xml:space="preserve">RES SM 1210 2K </t>
  </si>
  <si>
    <t>2K2/1210</t>
  </si>
  <si>
    <t xml:space="preserve">RES SM 1210 2K2 </t>
  </si>
  <si>
    <t>2K4/1210</t>
  </si>
  <si>
    <t xml:space="preserve">RES SM 1210 2K4 </t>
  </si>
  <si>
    <t>2K7/1210</t>
  </si>
  <si>
    <t xml:space="preserve">RES SM 1210 2K7 </t>
  </si>
  <si>
    <t>3K/1210</t>
  </si>
  <si>
    <t xml:space="preserve">RES SM 1210 3K </t>
  </si>
  <si>
    <t>3K3/1210</t>
  </si>
  <si>
    <t xml:space="preserve">RES SM 1210 3K3 </t>
  </si>
  <si>
    <t>3K6/1210</t>
  </si>
  <si>
    <t xml:space="preserve">RES SM 1210 3K6 </t>
  </si>
  <si>
    <t>3K9/1210</t>
  </si>
  <si>
    <t xml:space="preserve">RES SM 1210 3K9 </t>
  </si>
  <si>
    <t>4K3/1210</t>
  </si>
  <si>
    <t xml:space="preserve">RES SM 1210 4K3 </t>
  </si>
  <si>
    <t>4K7/1210</t>
  </si>
  <si>
    <t xml:space="preserve">RES SM 1210 4K7 </t>
  </si>
  <si>
    <t>5K1/1210</t>
  </si>
  <si>
    <t xml:space="preserve">RES SM 1210 5K1 </t>
  </si>
  <si>
    <t>5K6/1210</t>
  </si>
  <si>
    <t xml:space="preserve">RES SM 1210 5K6 </t>
  </si>
  <si>
    <t>6K2/1210</t>
  </si>
  <si>
    <t xml:space="preserve">RES SM 1210 6K2 </t>
  </si>
  <si>
    <t>6K8/1210</t>
  </si>
  <si>
    <t xml:space="preserve">RES SM 1210 6K8 </t>
  </si>
  <si>
    <t>7K5/1210</t>
  </si>
  <si>
    <t xml:space="preserve">RES SM 1210 7K5 </t>
  </si>
  <si>
    <t>8K2/1210</t>
  </si>
  <si>
    <t xml:space="preserve">RES SM 1210 8K2 </t>
  </si>
  <si>
    <t>9K1/1210</t>
  </si>
  <si>
    <t xml:space="preserve">RES SM 1210 9K1 </t>
  </si>
  <si>
    <t>10K/1210</t>
  </si>
  <si>
    <t xml:space="preserve">RES SM 1210 10K </t>
  </si>
  <si>
    <t>11K/1210</t>
  </si>
  <si>
    <t xml:space="preserve">RES SM 1210 11K </t>
  </si>
  <si>
    <t>12K/1210</t>
  </si>
  <si>
    <t xml:space="preserve">RES SM 1210 12K </t>
  </si>
  <si>
    <t>13K/1210</t>
  </si>
  <si>
    <t xml:space="preserve">RES SM 1210 13K </t>
  </si>
  <si>
    <t>15K/1210</t>
  </si>
  <si>
    <t xml:space="preserve">RES SM 1210 15K </t>
  </si>
  <si>
    <t>16K/1210</t>
  </si>
  <si>
    <t xml:space="preserve">RES SM 1210 16K </t>
  </si>
  <si>
    <t>18K/1210</t>
  </si>
  <si>
    <t xml:space="preserve">RES SM 1210 18K </t>
  </si>
  <si>
    <t>20K/1210</t>
  </si>
  <si>
    <t xml:space="preserve">RES SM 1210 20K </t>
  </si>
  <si>
    <t>22K/1210</t>
  </si>
  <si>
    <t xml:space="preserve">RES SM 1210 22K </t>
  </si>
  <si>
    <t>24K/1210</t>
  </si>
  <si>
    <t xml:space="preserve">RES SM 1210 24K </t>
  </si>
  <si>
    <t>27K/1210</t>
  </si>
  <si>
    <t xml:space="preserve">RES SM 1210 27K </t>
  </si>
  <si>
    <t>30K/1210</t>
  </si>
  <si>
    <t xml:space="preserve">RES SM 1210 30K </t>
  </si>
  <si>
    <t>33K/1210</t>
  </si>
  <si>
    <t xml:space="preserve">RES SM 1210 33K </t>
  </si>
  <si>
    <t>36K/1210</t>
  </si>
  <si>
    <t xml:space="preserve">RES SM 1210 36K </t>
  </si>
  <si>
    <t>39K/1210</t>
  </si>
  <si>
    <t xml:space="preserve">RES SM 1210 39K </t>
  </si>
  <si>
    <t>43K/1210</t>
  </si>
  <si>
    <t xml:space="preserve">RES SM 1210 43K </t>
  </si>
  <si>
    <t>47K/1210</t>
  </si>
  <si>
    <t xml:space="preserve">RES SM 1210 47K </t>
  </si>
  <si>
    <t>51K/1210</t>
  </si>
  <si>
    <t xml:space="preserve">RES SM 1210 51K </t>
  </si>
  <si>
    <t>56K/1210</t>
  </si>
  <si>
    <t xml:space="preserve">RES SM 1210 56K </t>
  </si>
  <si>
    <t>62K/1210</t>
  </si>
  <si>
    <t xml:space="preserve">RES SM 1210 62K </t>
  </si>
  <si>
    <t>68K/1210</t>
  </si>
  <si>
    <t xml:space="preserve">RES SM 1210 68K </t>
  </si>
  <si>
    <t>75K/1210</t>
  </si>
  <si>
    <t xml:space="preserve">RES SM 1210 75K </t>
  </si>
  <si>
    <t>82K/1210</t>
  </si>
  <si>
    <t xml:space="preserve">RES SM 1210 82K </t>
  </si>
  <si>
    <t>91K/1210</t>
  </si>
  <si>
    <t xml:space="preserve">RES SM 1210 91K </t>
  </si>
  <si>
    <t>100K/1210</t>
  </si>
  <si>
    <t xml:space="preserve">RES SM 1210 100K </t>
  </si>
  <si>
    <t>110K/1210</t>
  </si>
  <si>
    <t xml:space="preserve">RES SM 1210 110K </t>
  </si>
  <si>
    <t>120K/1210</t>
  </si>
  <si>
    <t xml:space="preserve">RES SM 1210 120K </t>
  </si>
  <si>
    <t>130K/1210</t>
  </si>
  <si>
    <t xml:space="preserve">RES SM 1210 130K </t>
  </si>
  <si>
    <t>150K/1210</t>
  </si>
  <si>
    <t xml:space="preserve">RES SM 1210 150K </t>
  </si>
  <si>
    <t>160K/1210</t>
  </si>
  <si>
    <t xml:space="preserve">RES SM 1210 160K </t>
  </si>
  <si>
    <t>180K/1210</t>
  </si>
  <si>
    <t xml:space="preserve">RES SM 1210 180K </t>
  </si>
  <si>
    <t>200K/1210</t>
  </si>
  <si>
    <t xml:space="preserve">RES SM 1210 200K </t>
  </si>
  <si>
    <t>220K/1210</t>
  </si>
  <si>
    <t xml:space="preserve">RES SM 1210 220K </t>
  </si>
  <si>
    <t>240K/1210</t>
  </si>
  <si>
    <t xml:space="preserve">RES SM 1210 240K </t>
  </si>
  <si>
    <t>270K/1210</t>
  </si>
  <si>
    <t xml:space="preserve">RES SM 1210 270K </t>
  </si>
  <si>
    <t>300K/1210</t>
  </si>
  <si>
    <t xml:space="preserve">RES SM 1210 300K </t>
  </si>
  <si>
    <t>330K/1210</t>
  </si>
  <si>
    <t>RES SM 1210 330K</t>
  </si>
  <si>
    <t>360K/1210</t>
  </si>
  <si>
    <t xml:space="preserve">RES SM 1210 360K </t>
  </si>
  <si>
    <t>390K/1210</t>
  </si>
  <si>
    <t xml:space="preserve">RES SM 1210 390K </t>
  </si>
  <si>
    <t>430K/1210</t>
  </si>
  <si>
    <t xml:space="preserve">RES SM 1210 430K </t>
  </si>
  <si>
    <t>470K/1210</t>
  </si>
  <si>
    <t xml:space="preserve">RES SM 1210 470K </t>
  </si>
  <si>
    <t>510K/1210</t>
  </si>
  <si>
    <t xml:space="preserve">RES SM 1210 510K </t>
  </si>
  <si>
    <t>560K/1210</t>
  </si>
  <si>
    <t xml:space="preserve">RES SM 1210 560K </t>
  </si>
  <si>
    <t>620K/1210</t>
  </si>
  <si>
    <t xml:space="preserve">RES SM 1210 620K </t>
  </si>
  <si>
    <t>680K/1210</t>
  </si>
  <si>
    <t xml:space="preserve">RES SM 1210 680K </t>
  </si>
  <si>
    <t>750K/1210</t>
  </si>
  <si>
    <t xml:space="preserve">RES SM 1210 750K </t>
  </si>
  <si>
    <t>820K/1210</t>
  </si>
  <si>
    <t xml:space="preserve">RES SM 1210 820K </t>
  </si>
  <si>
    <t>910K/1210</t>
  </si>
  <si>
    <t xml:space="preserve">RES SM 1210 910K </t>
  </si>
  <si>
    <t>1M/1210</t>
  </si>
  <si>
    <t xml:space="preserve">RES SM 1210 1M </t>
  </si>
  <si>
    <t>1M1/1210</t>
  </si>
  <si>
    <t xml:space="preserve">RES SM 1210 1M1 </t>
  </si>
  <si>
    <t>1M2/1210</t>
  </si>
  <si>
    <t xml:space="preserve">RES SM 1210 1M2 </t>
  </si>
  <si>
    <t>1M3/1210</t>
  </si>
  <si>
    <t xml:space="preserve">RES SM 1210 1M3 </t>
  </si>
  <si>
    <t>1M5/1210</t>
  </si>
  <si>
    <t xml:space="preserve">RES SM 1210 1M5 </t>
  </si>
  <si>
    <t>1M6/1210</t>
  </si>
  <si>
    <t xml:space="preserve">RES SM 1210 1M6 </t>
  </si>
  <si>
    <t>1M8/1210</t>
  </si>
  <si>
    <t xml:space="preserve">RES SM 1210 1M8 </t>
  </si>
  <si>
    <t>2M/1210</t>
  </si>
  <si>
    <t xml:space="preserve">RES SM 1210 2M </t>
  </si>
  <si>
    <t>2M2/1210</t>
  </si>
  <si>
    <t xml:space="preserve">RES SM 1210 2M2 </t>
  </si>
  <si>
    <t>2M4/1210</t>
  </si>
  <si>
    <t xml:space="preserve">RES SM 1210 2M4 </t>
  </si>
  <si>
    <t>2M7/1210</t>
  </si>
  <si>
    <t xml:space="preserve">RES SM 1210 2M7 </t>
  </si>
  <si>
    <t>3M/1210</t>
  </si>
  <si>
    <t xml:space="preserve">RES SM 1210 3M </t>
  </si>
  <si>
    <t>3M3/1210</t>
  </si>
  <si>
    <t xml:space="preserve">RES SM 1210 3M3 </t>
  </si>
  <si>
    <t>3M6/1210</t>
  </si>
  <si>
    <t xml:space="preserve">RES SM 1210 3M6 </t>
  </si>
  <si>
    <t>3M9/1210</t>
  </si>
  <si>
    <t xml:space="preserve">RES SM 1210 3M9 </t>
  </si>
  <si>
    <t>4M3/1210</t>
  </si>
  <si>
    <t xml:space="preserve">RES SM 1210 4M3 </t>
  </si>
  <si>
    <t>4M7/1210</t>
  </si>
  <si>
    <t xml:space="preserve">RES SM 1210 4M7 </t>
  </si>
  <si>
    <t>5M1/1210</t>
  </si>
  <si>
    <t xml:space="preserve">RES SM 1210 5M1 </t>
  </si>
  <si>
    <t>5M6/1210</t>
  </si>
  <si>
    <t xml:space="preserve">RES SM 1210 5M6 </t>
  </si>
  <si>
    <t>6M2/1210</t>
  </si>
  <si>
    <t xml:space="preserve">RES SM 1210 6M2 </t>
  </si>
  <si>
    <t>6M8/1210</t>
  </si>
  <si>
    <t xml:space="preserve">RES SM 1210 6M8 </t>
  </si>
  <si>
    <t>7M5/1210</t>
  </si>
  <si>
    <t xml:space="preserve">RES SM 1210 7M5 </t>
  </si>
  <si>
    <t>8M2/1210</t>
  </si>
  <si>
    <t xml:space="preserve">RES SM 1210 8M2 </t>
  </si>
  <si>
    <t>9M1/1210</t>
  </si>
  <si>
    <t xml:space="preserve">RES SM 1210 9M1 </t>
  </si>
  <si>
    <t>10M/1210</t>
  </si>
  <si>
    <t xml:space="preserve">RES SM 1210 10M </t>
  </si>
  <si>
    <t>0R/2512</t>
  </si>
  <si>
    <t>RES SM 2512 0R</t>
  </si>
  <si>
    <t>1R/2512</t>
  </si>
  <si>
    <t xml:space="preserve">RES SM 2512 1R </t>
  </si>
  <si>
    <t>1R1/2512</t>
  </si>
  <si>
    <t xml:space="preserve">RES SM 2512 1R1 </t>
  </si>
  <si>
    <t>1R2/2512</t>
  </si>
  <si>
    <t xml:space="preserve">RES SM 2512 1R2 </t>
  </si>
  <si>
    <t>1R3/2512</t>
  </si>
  <si>
    <t xml:space="preserve">RES SM 2512 1R3 </t>
  </si>
  <si>
    <t>1R5/2512</t>
  </si>
  <si>
    <t xml:space="preserve">RES SM 2512 1R5 </t>
  </si>
  <si>
    <t>1R6/2512</t>
  </si>
  <si>
    <t xml:space="preserve">RES SM 2512 1R6 </t>
  </si>
  <si>
    <t>1R8/2512</t>
  </si>
  <si>
    <t xml:space="preserve">RES SM 2512 1R8 </t>
  </si>
  <si>
    <t>2R/2512</t>
  </si>
  <si>
    <t xml:space="preserve">RES SM 2512 2R </t>
  </si>
  <si>
    <t>2R2/2512</t>
  </si>
  <si>
    <t xml:space="preserve">RES SM 2512 2R2 </t>
  </si>
  <si>
    <t>2R4/2512</t>
  </si>
  <si>
    <t xml:space="preserve">RES SM 2512 2R4 </t>
  </si>
  <si>
    <t>2R7/2512</t>
  </si>
  <si>
    <t xml:space="preserve">RES SM 2512 2R7 </t>
  </si>
  <si>
    <t>3R/2512</t>
  </si>
  <si>
    <t xml:space="preserve">RES SM 2512 3R </t>
  </si>
  <si>
    <t>3R3/2512</t>
  </si>
  <si>
    <t xml:space="preserve">RES SM 2512 3R3 </t>
  </si>
  <si>
    <t>3R6/2512</t>
  </si>
  <si>
    <t xml:space="preserve">RES SM 2512 3R6 </t>
  </si>
  <si>
    <t>3R9/2512</t>
  </si>
  <si>
    <t xml:space="preserve">RES SM 2512 3R9 </t>
  </si>
  <si>
    <t>4R3/2512</t>
  </si>
  <si>
    <t xml:space="preserve">RES SM 2512 4R3 </t>
  </si>
  <si>
    <t>4R7/2512</t>
  </si>
  <si>
    <t xml:space="preserve">RES SM 2512 4R7 </t>
  </si>
  <si>
    <t>5R1/2512</t>
  </si>
  <si>
    <t xml:space="preserve">RES SM 2512 5R1 </t>
  </si>
  <si>
    <t>5R6/2512</t>
  </si>
  <si>
    <t xml:space="preserve">RES SM 2512 5R6 </t>
  </si>
  <si>
    <t>6R2/2512</t>
  </si>
  <si>
    <t xml:space="preserve">RES SM 2512 6R2 </t>
  </si>
  <si>
    <t>6R8/2512</t>
  </si>
  <si>
    <t xml:space="preserve">RES SM 2512 6R8 </t>
  </si>
  <si>
    <t>7R5/2512</t>
  </si>
  <si>
    <t xml:space="preserve">RES SM 2512 7R5 </t>
  </si>
  <si>
    <t>8R2/2512</t>
  </si>
  <si>
    <t xml:space="preserve">RES SM 2512 8R2 </t>
  </si>
  <si>
    <t>9R1/2512</t>
  </si>
  <si>
    <t xml:space="preserve">RES SM 2512 9R1 </t>
  </si>
  <si>
    <t>10R/2512</t>
  </si>
  <si>
    <t xml:space="preserve">RES SM 2512 10R </t>
  </si>
  <si>
    <t>11R/2512</t>
  </si>
  <si>
    <t xml:space="preserve">RES SM 2512 11R </t>
  </si>
  <si>
    <t>12R/2512</t>
  </si>
  <si>
    <t xml:space="preserve">RES SM 2512 12R </t>
  </si>
  <si>
    <t>13R/2512</t>
  </si>
  <si>
    <t xml:space="preserve">RES SM 2512 13R </t>
  </si>
  <si>
    <t>15R/2512</t>
  </si>
  <si>
    <t xml:space="preserve">RES SM 2512 15R </t>
  </si>
  <si>
    <t>16R/2512</t>
  </si>
  <si>
    <t xml:space="preserve">RES SM 2512 16R </t>
  </si>
  <si>
    <t>18R/2512</t>
  </si>
  <si>
    <t xml:space="preserve">RES SM 2512 18R </t>
  </si>
  <si>
    <t>20R/2512</t>
  </si>
  <si>
    <t xml:space="preserve">RES SM 2512 20R </t>
  </si>
  <si>
    <t>22R/2512</t>
  </si>
  <si>
    <t xml:space="preserve">RES SM 2512 22R </t>
  </si>
  <si>
    <t>24R/2512</t>
  </si>
  <si>
    <t xml:space="preserve">RES SM 2512 24R </t>
  </si>
  <si>
    <t>27R/2512</t>
  </si>
  <si>
    <t xml:space="preserve">RES SM 2512 27R </t>
  </si>
  <si>
    <t>30R/2512</t>
  </si>
  <si>
    <t xml:space="preserve">RES SM 2512 30R </t>
  </si>
  <si>
    <t>33R/2512</t>
  </si>
  <si>
    <t xml:space="preserve">RES SM 2512 33R </t>
  </si>
  <si>
    <t>36R/2512</t>
  </si>
  <si>
    <t xml:space="preserve">RES SM 2512 36R </t>
  </si>
  <si>
    <t>39R/2512</t>
  </si>
  <si>
    <t xml:space="preserve">RES SM 2512 39R </t>
  </si>
  <si>
    <t>43R/2512</t>
  </si>
  <si>
    <t xml:space="preserve">RES SM 2512 43R </t>
  </si>
  <si>
    <t>47R/2512</t>
  </si>
  <si>
    <t xml:space="preserve">RES SM 2512 47R </t>
  </si>
  <si>
    <t>51R/2512</t>
  </si>
  <si>
    <t xml:space="preserve">RES SM 2512 51R </t>
  </si>
  <si>
    <t>56R/2512</t>
  </si>
  <si>
    <t xml:space="preserve">RES SM 2512 56R </t>
  </si>
  <si>
    <t>62R/2512</t>
  </si>
  <si>
    <t xml:space="preserve">RES SM 2512 62R </t>
  </si>
  <si>
    <t>68R/2512</t>
  </si>
  <si>
    <t xml:space="preserve">RES SM 2512 68R </t>
  </si>
  <si>
    <t>75R/2512</t>
  </si>
  <si>
    <t xml:space="preserve">RES SM 2512 75R </t>
  </si>
  <si>
    <t>82R/2512</t>
  </si>
  <si>
    <t xml:space="preserve">RES SM 2512 82R </t>
  </si>
  <si>
    <t>91R/2512</t>
  </si>
  <si>
    <t xml:space="preserve">RES SM 2512 91R </t>
  </si>
  <si>
    <t>100R/2512</t>
  </si>
  <si>
    <t xml:space="preserve">RES SM 2512 100R </t>
  </si>
  <si>
    <t>110R/2512</t>
  </si>
  <si>
    <t xml:space="preserve">RES SM 2512 110R </t>
  </si>
  <si>
    <t>120R/2512</t>
  </si>
  <si>
    <t xml:space="preserve">RES SM 2512 120R </t>
  </si>
  <si>
    <t>130R/2512</t>
  </si>
  <si>
    <t xml:space="preserve">RES SM 2512 130R </t>
  </si>
  <si>
    <t>150R/2512</t>
  </si>
  <si>
    <t xml:space="preserve">RES SM 2512 150R </t>
  </si>
  <si>
    <t>160R/2512</t>
  </si>
  <si>
    <t xml:space="preserve">RES SM 2512 160R </t>
  </si>
  <si>
    <t>180R/2512</t>
  </si>
  <si>
    <t xml:space="preserve">RES SM 2512 180R </t>
  </si>
  <si>
    <t>200R/2512</t>
  </si>
  <si>
    <t xml:space="preserve">RES SM 2512 200R </t>
  </si>
  <si>
    <t>220R/2512</t>
  </si>
  <si>
    <t xml:space="preserve">RES SM 2512 220R </t>
  </si>
  <si>
    <t>240R/2512</t>
  </si>
  <si>
    <t xml:space="preserve">RES SM 2512 240R </t>
  </si>
  <si>
    <t>270R/2512</t>
  </si>
  <si>
    <t xml:space="preserve">RES SM 2512 270R </t>
  </si>
  <si>
    <t>300R/2512</t>
  </si>
  <si>
    <t xml:space="preserve">RES SM 2512 300R </t>
  </si>
  <si>
    <t>330R/2512</t>
  </si>
  <si>
    <t xml:space="preserve">RES SM 2512 330R </t>
  </si>
  <si>
    <t>360R/2512</t>
  </si>
  <si>
    <t xml:space="preserve">RES SM 2512 360R </t>
  </si>
  <si>
    <t>390R/2512</t>
  </si>
  <si>
    <t xml:space="preserve">RES SM 2512 390R </t>
  </si>
  <si>
    <t>430R/2512</t>
  </si>
  <si>
    <t xml:space="preserve">RES SM 2512 430R </t>
  </si>
  <si>
    <t>470R/2512</t>
  </si>
  <si>
    <t xml:space="preserve">RES SM 2512 470R </t>
  </si>
  <si>
    <t>510R/2512</t>
  </si>
  <si>
    <t xml:space="preserve">RES SM 2512 510R </t>
  </si>
  <si>
    <t>560R/2512</t>
  </si>
  <si>
    <t xml:space="preserve">RES SM 2512 560R </t>
  </si>
  <si>
    <t>620R/2512</t>
  </si>
  <si>
    <t xml:space="preserve">RES SM 2512 620R </t>
  </si>
  <si>
    <t>680R/2512</t>
  </si>
  <si>
    <t xml:space="preserve">RES SM 2512 680R </t>
  </si>
  <si>
    <t>750R/2512</t>
  </si>
  <si>
    <t xml:space="preserve">RES SM 2512 750R </t>
  </si>
  <si>
    <t>820R/2512</t>
  </si>
  <si>
    <t xml:space="preserve">RES SM 2512 820R </t>
  </si>
  <si>
    <t>910R/2512</t>
  </si>
  <si>
    <t xml:space="preserve">RES SM 2512 910R </t>
  </si>
  <si>
    <t>1K/2512</t>
  </si>
  <si>
    <t xml:space="preserve">RES SM 2512 1K </t>
  </si>
  <si>
    <t>1K1/2512</t>
  </si>
  <si>
    <t xml:space="preserve">RES SM 2512 1K1 </t>
  </si>
  <si>
    <t>1K3/2512</t>
  </si>
  <si>
    <t xml:space="preserve">RES SM 2512 1K3 </t>
  </si>
  <si>
    <t>1K5/2512</t>
  </si>
  <si>
    <t xml:space="preserve">RES SM 2512 1K5 </t>
  </si>
  <si>
    <t>1K6/2512</t>
  </si>
  <si>
    <t xml:space="preserve">RES SM 2512 1K6 </t>
  </si>
  <si>
    <t>1K8/2512</t>
  </si>
  <si>
    <t xml:space="preserve">RES SM 2512 1K8 </t>
  </si>
  <si>
    <t>2K/2512</t>
  </si>
  <si>
    <t xml:space="preserve">RES SM 2512 2K </t>
  </si>
  <si>
    <t>2K2/2512</t>
  </si>
  <si>
    <t xml:space="preserve">RES SM 2512 2K2 </t>
  </si>
  <si>
    <t>2K4/2512</t>
  </si>
  <si>
    <t xml:space="preserve">RES SM 2512 2K4 </t>
  </si>
  <si>
    <t>2K7/2512</t>
  </si>
  <si>
    <t xml:space="preserve">RES SM 2512 2K7 </t>
  </si>
  <si>
    <t>3K/2512</t>
  </si>
  <si>
    <t xml:space="preserve">RES SM 2512 3K </t>
  </si>
  <si>
    <t>3K3/2512</t>
  </si>
  <si>
    <t xml:space="preserve">RES SM 2512 3K3 </t>
  </si>
  <si>
    <t>3K6/2512</t>
  </si>
  <si>
    <t xml:space="preserve">RES SM 2512 3K6 </t>
  </si>
  <si>
    <t>3K9/2512</t>
  </si>
  <si>
    <t xml:space="preserve">RES SM 2512 3K9 </t>
  </si>
  <si>
    <t>4K3/2512</t>
  </si>
  <si>
    <t xml:space="preserve">RES SM 2512 4K3 </t>
  </si>
  <si>
    <t>4K7/2512</t>
  </si>
  <si>
    <t xml:space="preserve">RES SM 2512 4K7 </t>
  </si>
  <si>
    <t>5K1/2512</t>
  </si>
  <si>
    <t xml:space="preserve">RES SM 2512 5K1 </t>
  </si>
  <si>
    <t>5K6/2512</t>
  </si>
  <si>
    <t xml:space="preserve">RES SM 2512 5K6 </t>
  </si>
  <si>
    <t>6K2/2512</t>
  </si>
  <si>
    <t xml:space="preserve">RES SM 2512 6K2 </t>
  </si>
  <si>
    <t>6K8/2512</t>
  </si>
  <si>
    <t xml:space="preserve">RES SM 2512 6K8 </t>
  </si>
  <si>
    <t>7K5/2512</t>
  </si>
  <si>
    <t xml:space="preserve">RES SM 2512 7K5 </t>
  </si>
  <si>
    <t>8K2/2512</t>
  </si>
  <si>
    <t xml:space="preserve">RES SM 2512 8K2 </t>
  </si>
  <si>
    <t>9K1/2512</t>
  </si>
  <si>
    <t xml:space="preserve">RES SM 2512 9K1 </t>
  </si>
  <si>
    <t>10K/2512</t>
  </si>
  <si>
    <t xml:space="preserve">RES SM 2512 10K </t>
  </si>
  <si>
    <t>11K/2512</t>
  </si>
  <si>
    <t xml:space="preserve">RES SM 2512 11K </t>
  </si>
  <si>
    <t>12K/2512</t>
  </si>
  <si>
    <t xml:space="preserve">RES SM 2512 12K </t>
  </si>
  <si>
    <t>13K/2512</t>
  </si>
  <si>
    <t xml:space="preserve">RES SM 2512 13K </t>
  </si>
  <si>
    <t>15K/2512</t>
  </si>
  <si>
    <t xml:space="preserve">RES SM 2512 15K </t>
  </si>
  <si>
    <t>16K/2512</t>
  </si>
  <si>
    <t xml:space="preserve">RES SM 2512 16K </t>
  </si>
  <si>
    <t>18K/2512</t>
  </si>
  <si>
    <t xml:space="preserve">RES SM 2512 18K </t>
  </si>
  <si>
    <t>20K/2512</t>
  </si>
  <si>
    <t xml:space="preserve">RES SM 2512 20K </t>
  </si>
  <si>
    <t>22K/2512</t>
  </si>
  <si>
    <t xml:space="preserve">RES SM 2512 22K </t>
  </si>
  <si>
    <t>24K/2512</t>
  </si>
  <si>
    <t xml:space="preserve">RES SM 2512 24K </t>
  </si>
  <si>
    <t>27K/2512</t>
  </si>
  <si>
    <t xml:space="preserve">RES SM 2512 27K </t>
  </si>
  <si>
    <t>30K/2512</t>
  </si>
  <si>
    <t xml:space="preserve">RES SM 2512 30K </t>
  </si>
  <si>
    <t>33K/2512</t>
  </si>
  <si>
    <t xml:space="preserve">RES SM 2512 33K </t>
  </si>
  <si>
    <t>36K/2512</t>
  </si>
  <si>
    <t xml:space="preserve">RES SM 2512 36K </t>
  </si>
  <si>
    <t>39K/2512</t>
  </si>
  <si>
    <t xml:space="preserve">RES SM 2512 39K </t>
  </si>
  <si>
    <t>43K/2512</t>
  </si>
  <si>
    <t xml:space="preserve">RES SM 2512 43K </t>
  </si>
  <si>
    <t>47K/2512</t>
  </si>
  <si>
    <t xml:space="preserve">RES SM 2512 47K </t>
  </si>
  <si>
    <t>51K/2512</t>
  </si>
  <si>
    <t xml:space="preserve">RES SM 2512 51K </t>
  </si>
  <si>
    <t>56K/2512</t>
  </si>
  <si>
    <t xml:space="preserve">RES SM 2512 56K </t>
  </si>
  <si>
    <t>62K/2512</t>
  </si>
  <si>
    <t xml:space="preserve">RES SM 2512 62K </t>
  </si>
  <si>
    <t>68K/2512</t>
  </si>
  <si>
    <t xml:space="preserve">RES SM 2512 68K </t>
  </si>
  <si>
    <t>75K/2512</t>
  </si>
  <si>
    <t xml:space="preserve">RES SM 2512 75K </t>
  </si>
  <si>
    <t>82K/2512</t>
  </si>
  <si>
    <t xml:space="preserve">RES SM 2512 82K </t>
  </si>
  <si>
    <t>91K/2512</t>
  </si>
  <si>
    <t xml:space="preserve">RES SM 2512 91K </t>
  </si>
  <si>
    <t>100K/2512</t>
  </si>
  <si>
    <t xml:space="preserve">RES SM 2512 100K </t>
  </si>
  <si>
    <t>110K/2512</t>
  </si>
  <si>
    <t xml:space="preserve">RES SM 2512 110K </t>
  </si>
  <si>
    <t>120K/2512</t>
  </si>
  <si>
    <t xml:space="preserve">RES SM 2512 120K </t>
  </si>
  <si>
    <t>130K/2512</t>
  </si>
  <si>
    <t xml:space="preserve">RES SM 2512 130K </t>
  </si>
  <si>
    <t>150K/2512</t>
  </si>
  <si>
    <t xml:space="preserve">RES SM 2512 150K </t>
  </si>
  <si>
    <t>160K/2512</t>
  </si>
  <si>
    <t xml:space="preserve">RES SM 2512 160K </t>
  </si>
  <si>
    <t>180K/2512</t>
  </si>
  <si>
    <t xml:space="preserve">RES SM 2512 180K </t>
  </si>
  <si>
    <t>200K/2512</t>
  </si>
  <si>
    <t xml:space="preserve">RES SM 2512 200K </t>
  </si>
  <si>
    <t>220K/2512</t>
  </si>
  <si>
    <t xml:space="preserve">RES SM 2512 220K </t>
  </si>
  <si>
    <t>240K/2512</t>
  </si>
  <si>
    <t xml:space="preserve">RES SM 2512 240K </t>
  </si>
  <si>
    <t>270K/2512</t>
  </si>
  <si>
    <t xml:space="preserve">RES SM 2512 270K </t>
  </si>
  <si>
    <t>300K/2512</t>
  </si>
  <si>
    <t xml:space="preserve">RES SM 2512 300K </t>
  </si>
  <si>
    <t>330K/2512</t>
  </si>
  <si>
    <t>RES SM 2512 330K</t>
  </si>
  <si>
    <t>360K/2512</t>
  </si>
  <si>
    <t xml:space="preserve">RES SM 2512 360K </t>
  </si>
  <si>
    <t>390K/2512</t>
  </si>
  <si>
    <t xml:space="preserve">RES SM 2512 390K </t>
  </si>
  <si>
    <t>430K/2512</t>
  </si>
  <si>
    <t xml:space="preserve">RES SM 2512 430K </t>
  </si>
  <si>
    <t>470K/2512</t>
  </si>
  <si>
    <t xml:space="preserve">RES SM 2512 470K </t>
  </si>
  <si>
    <t>510K/2512</t>
  </si>
  <si>
    <t xml:space="preserve">RES SM 2512 510K </t>
  </si>
  <si>
    <t>560K/2512</t>
  </si>
  <si>
    <t xml:space="preserve">RES SM 2512 560K </t>
  </si>
  <si>
    <t>620K/2512</t>
  </si>
  <si>
    <t xml:space="preserve">RES SM 2512 620K </t>
  </si>
  <si>
    <t>680K/2512</t>
  </si>
  <si>
    <t xml:space="preserve">RES SM 2512 680K </t>
  </si>
  <si>
    <t>750K/2512</t>
  </si>
  <si>
    <t xml:space="preserve">RES SM 2512 750K </t>
  </si>
  <si>
    <t>820K/2512</t>
  </si>
  <si>
    <t xml:space="preserve">RES SM 2512 820K </t>
  </si>
  <si>
    <t>910K/2512</t>
  </si>
  <si>
    <t xml:space="preserve">RES SM 2512 910K </t>
  </si>
  <si>
    <t>1M/2512</t>
  </si>
  <si>
    <t xml:space="preserve">RES SM 2512 1M </t>
  </si>
  <si>
    <t>1M1/2512</t>
  </si>
  <si>
    <t xml:space="preserve">RES SM 2512 1M1 </t>
  </si>
  <si>
    <t>1M2/2512</t>
  </si>
  <si>
    <t xml:space="preserve">RES SM 2512 1M2 </t>
  </si>
  <si>
    <t>1M3/2512</t>
  </si>
  <si>
    <t xml:space="preserve">RES SM 2512 1M3 </t>
  </si>
  <si>
    <t>1M5/2512</t>
  </si>
  <si>
    <t xml:space="preserve">RES SM 2512 1M5 </t>
  </si>
  <si>
    <t>1M6/2512</t>
  </si>
  <si>
    <t xml:space="preserve">RES SM 2512 1M6 </t>
  </si>
  <si>
    <t>1M8/2512</t>
  </si>
  <si>
    <t xml:space="preserve">RES SM 2512 1M8 </t>
  </si>
  <si>
    <t>2M/2512</t>
  </si>
  <si>
    <t xml:space="preserve">RES SM 2512 2M </t>
  </si>
  <si>
    <t>2M2/2512</t>
  </si>
  <si>
    <t xml:space="preserve">RES SM 2512 2M2 </t>
  </si>
  <si>
    <t>2M4/2512</t>
  </si>
  <si>
    <t xml:space="preserve">RES SM 2512 2M4 </t>
  </si>
  <si>
    <t>2M7/2512</t>
  </si>
  <si>
    <t xml:space="preserve">RES SM 2512 2M7 </t>
  </si>
  <si>
    <t>3M/2512</t>
  </si>
  <si>
    <t xml:space="preserve">RES SM 2512 3M </t>
  </si>
  <si>
    <t>3M3/2512</t>
  </si>
  <si>
    <t xml:space="preserve">RES SM 2512 3M3 </t>
  </si>
  <si>
    <t>3M6/2512</t>
  </si>
  <si>
    <t xml:space="preserve">RES SM 2512 3M6 </t>
  </si>
  <si>
    <t>3M9/2512</t>
  </si>
  <si>
    <t xml:space="preserve">RES SM 2512 3M9 </t>
  </si>
  <si>
    <t>4M3/2512</t>
  </si>
  <si>
    <t xml:space="preserve">RES SM 2512 4M3 </t>
  </si>
  <si>
    <t>4M7/2512</t>
  </si>
  <si>
    <t xml:space="preserve">RES SM 2512 4M7 </t>
  </si>
  <si>
    <t>5M1/2512</t>
  </si>
  <si>
    <t xml:space="preserve">RES SM 2512 5M1 </t>
  </si>
  <si>
    <t>5M6/2512</t>
  </si>
  <si>
    <t xml:space="preserve">RES SM 2512 5M6 </t>
  </si>
  <si>
    <t>6M2/2512</t>
  </si>
  <si>
    <t xml:space="preserve">RES SM 2512 6M2 </t>
  </si>
  <si>
    <t>6M8/2512</t>
  </si>
  <si>
    <t xml:space="preserve">RES SM 2512 6M8 </t>
  </si>
  <si>
    <t>7M5/2512</t>
  </si>
  <si>
    <t xml:space="preserve">RES SM 2512 7M5 </t>
  </si>
  <si>
    <t>8M2/2512</t>
  </si>
  <si>
    <t xml:space="preserve">RES SM 2512 8M2 </t>
  </si>
  <si>
    <t>9M1/2512</t>
  </si>
  <si>
    <t xml:space="preserve">RES SM 2512 9M1 </t>
  </si>
  <si>
    <t>10M/2512</t>
  </si>
  <si>
    <t xml:space="preserve">RES SM 2512 10M </t>
  </si>
  <si>
    <t>0R/2010</t>
  </si>
  <si>
    <t>RES SM 2010 0R</t>
  </si>
  <si>
    <t>1R/2010</t>
  </si>
  <si>
    <t xml:space="preserve">RES SM 2010 1R </t>
  </si>
  <si>
    <t>1R1/2010</t>
  </si>
  <si>
    <t xml:space="preserve">RES SM 2010 1R1 </t>
  </si>
  <si>
    <t>1R2/2010</t>
  </si>
  <si>
    <t xml:space="preserve">RES SM 2010 1R2 </t>
  </si>
  <si>
    <t>1R3/2010</t>
  </si>
  <si>
    <t xml:space="preserve">RES SM 2010 1R3 </t>
  </si>
  <si>
    <t>1R5/2010</t>
  </si>
  <si>
    <t xml:space="preserve">RES SM 2010 1R5 </t>
  </si>
  <si>
    <t>1R6/2010</t>
  </si>
  <si>
    <t xml:space="preserve">RES SM 2010 1R6 </t>
  </si>
  <si>
    <t>1R8/2010</t>
  </si>
  <si>
    <t xml:space="preserve">RES SM 2010 1R8 </t>
  </si>
  <si>
    <t>2R/2010</t>
  </si>
  <si>
    <t xml:space="preserve">RES SM 2010 2R </t>
  </si>
  <si>
    <t>2R2/2010</t>
  </si>
  <si>
    <t xml:space="preserve">RES SM 2010 2R2 </t>
  </si>
  <si>
    <t>2R4/2010</t>
  </si>
  <si>
    <t xml:space="preserve">RES SM 2010 2R4 </t>
  </si>
  <si>
    <t>2R7/2010</t>
  </si>
  <si>
    <t xml:space="preserve">RES SM 2010 2R7 </t>
  </si>
  <si>
    <t>3R/2010</t>
  </si>
  <si>
    <t xml:space="preserve">RES SM 2010 3R </t>
  </si>
  <si>
    <t>3R3/2010</t>
  </si>
  <si>
    <t xml:space="preserve">RES SM 2010 3R3 </t>
  </si>
  <si>
    <t>3R6/2010</t>
  </si>
  <si>
    <t xml:space="preserve">RES SM 2010 3R6 </t>
  </si>
  <si>
    <t>3R9/2010</t>
  </si>
  <si>
    <t xml:space="preserve">RES SM 2010 3R9 </t>
  </si>
  <si>
    <t>4R3/2010</t>
  </si>
  <si>
    <t xml:space="preserve">RES SM 2010 4R3 </t>
  </si>
  <si>
    <t>4R7/2010</t>
  </si>
  <si>
    <t xml:space="preserve">RES SM 2010 4R7 </t>
  </si>
  <si>
    <t>5R1/2010</t>
  </si>
  <si>
    <t xml:space="preserve">RES SM 2010 5R1 </t>
  </si>
  <si>
    <t>5R6/2010</t>
  </si>
  <si>
    <t xml:space="preserve">RES SM 2010 5R6 </t>
  </si>
  <si>
    <t>6R2/2010</t>
  </si>
  <si>
    <t xml:space="preserve">RES SM 2010 6R2 </t>
  </si>
  <si>
    <t>6R8/2010</t>
  </si>
  <si>
    <t xml:space="preserve">RES SM 2010 6R8 </t>
  </si>
  <si>
    <t>7R5/2010</t>
  </si>
  <si>
    <t xml:space="preserve">RES SM 2010 7R5 </t>
  </si>
  <si>
    <t>8R2/2010</t>
  </si>
  <si>
    <t xml:space="preserve">RES SM 2010 8R2 </t>
  </si>
  <si>
    <t>9R1/2010</t>
  </si>
  <si>
    <t xml:space="preserve">RES SM 2010 9R1 </t>
  </si>
  <si>
    <t>10R/2010</t>
  </si>
  <si>
    <t xml:space="preserve">RES SM 2010 10R </t>
  </si>
  <si>
    <t>11R/2010</t>
  </si>
  <si>
    <t xml:space="preserve">RES SM 2010 11R </t>
  </si>
  <si>
    <t>12R/2010</t>
  </si>
  <si>
    <t xml:space="preserve">RES SM 2010 12R </t>
  </si>
  <si>
    <t>13R/2010</t>
  </si>
  <si>
    <t xml:space="preserve">RES SM 2010 13R </t>
  </si>
  <si>
    <t>15R/2010</t>
  </si>
  <si>
    <t xml:space="preserve">RES SM 2010 15R </t>
  </si>
  <si>
    <t>16R/2010</t>
  </si>
  <si>
    <t xml:space="preserve">RES SM 2010 16R </t>
  </si>
  <si>
    <t>18R/2010</t>
  </si>
  <si>
    <t xml:space="preserve">RES SM 2010 18R </t>
  </si>
  <si>
    <t>20R/2010</t>
  </si>
  <si>
    <t xml:space="preserve">RES SM 2010 20R </t>
  </si>
  <si>
    <t>22R/2010</t>
  </si>
  <si>
    <t xml:space="preserve">RES SM 2010 22R </t>
  </si>
  <si>
    <t>24R/2010</t>
  </si>
  <si>
    <t xml:space="preserve">RES SM 2010 24R </t>
  </si>
  <si>
    <t>27R/2010</t>
  </si>
  <si>
    <t xml:space="preserve">RES SM 2010 27R </t>
  </si>
  <si>
    <t>30R/2010</t>
  </si>
  <si>
    <t xml:space="preserve">RES SM 2010 30R </t>
  </si>
  <si>
    <t>33R/2010</t>
  </si>
  <si>
    <t xml:space="preserve">RES SM 2010 33R </t>
  </si>
  <si>
    <t>36R/2010</t>
  </si>
  <si>
    <t xml:space="preserve">RES SM 2010 36R </t>
  </si>
  <si>
    <t>39R/2010</t>
  </si>
  <si>
    <t xml:space="preserve">RES SM 2010 39R </t>
  </si>
  <si>
    <t>43R/2010</t>
  </si>
  <si>
    <t xml:space="preserve">RES SM 2010 43R </t>
  </si>
  <si>
    <t>47R/2010</t>
  </si>
  <si>
    <t xml:space="preserve">RES SM 2010 47R </t>
  </si>
  <si>
    <t>51R/2010</t>
  </si>
  <si>
    <t xml:space="preserve">RES SM 2010 51R </t>
  </si>
  <si>
    <t>56R/2010</t>
  </si>
  <si>
    <t xml:space="preserve">RES SM 2010 56R </t>
  </si>
  <si>
    <t>62R/2010</t>
  </si>
  <si>
    <t xml:space="preserve">RES SM 2010 62R </t>
  </si>
  <si>
    <t>68R/2010</t>
  </si>
  <si>
    <t xml:space="preserve">RES SM 2010 68R </t>
  </si>
  <si>
    <t>75R/2010</t>
  </si>
  <si>
    <t xml:space="preserve">RES SM 2010 75R </t>
  </si>
  <si>
    <t>82R/2010</t>
  </si>
  <si>
    <t xml:space="preserve">RES SM 2010 82R </t>
  </si>
  <si>
    <t>91R/2010</t>
  </si>
  <si>
    <t xml:space="preserve">RES SM 2010 91R </t>
  </si>
  <si>
    <t>100R/2010</t>
  </si>
  <si>
    <t xml:space="preserve">RES SM 2010 100R </t>
  </si>
  <si>
    <t>110R/2010</t>
  </si>
  <si>
    <t xml:space="preserve">RES SM 2010 110R </t>
  </si>
  <si>
    <t>120R/2010</t>
  </si>
  <si>
    <t xml:space="preserve">RES SM 2010 120R </t>
  </si>
  <si>
    <t>130R/2010</t>
  </si>
  <si>
    <t xml:space="preserve">RES SM 2010 130R </t>
  </si>
  <si>
    <t>150R/2010</t>
  </si>
  <si>
    <t xml:space="preserve">RES SM 2010 150R </t>
  </si>
  <si>
    <t>160R/2010</t>
  </si>
  <si>
    <t xml:space="preserve">RES SM 2010 160R </t>
  </si>
  <si>
    <t>180R/2010</t>
  </si>
  <si>
    <t xml:space="preserve">RES SM 2010 180R </t>
  </si>
  <si>
    <t>200R/2010</t>
  </si>
  <si>
    <t xml:space="preserve">RES SM 2010 200R </t>
  </si>
  <si>
    <t>220R/2010</t>
  </si>
  <si>
    <t xml:space="preserve">RES SM 2010 220R </t>
  </si>
  <si>
    <t>240R/2010</t>
  </si>
  <si>
    <t xml:space="preserve">RES SM 2010 240R </t>
  </si>
  <si>
    <t>270R/2010</t>
  </si>
  <si>
    <t xml:space="preserve">RES SM 2010 270R </t>
  </si>
  <si>
    <t>300R/2010</t>
  </si>
  <si>
    <t xml:space="preserve">RES SM 2010 300R </t>
  </si>
  <si>
    <t>330R/2010</t>
  </si>
  <si>
    <t xml:space="preserve">RES SM 2010 330R </t>
  </si>
  <si>
    <t>360R/2010</t>
  </si>
  <si>
    <t xml:space="preserve">RES SM 2010 360R </t>
  </si>
  <si>
    <t>390R/2010</t>
  </si>
  <si>
    <t xml:space="preserve">RES SM 2010 390R </t>
  </si>
  <si>
    <t>430R/2010</t>
  </si>
  <si>
    <t xml:space="preserve">RES SM 2010 430R </t>
  </si>
  <si>
    <t>470R/2010</t>
  </si>
  <si>
    <t xml:space="preserve">RES SM 2010 470R </t>
  </si>
  <si>
    <t>510R/2010</t>
  </si>
  <si>
    <t xml:space="preserve">RES SM 2010 510R </t>
  </si>
  <si>
    <t>560R/2010</t>
  </si>
  <si>
    <t xml:space="preserve">RES SM 2010 560R </t>
  </si>
  <si>
    <t>620R/2010</t>
  </si>
  <si>
    <t xml:space="preserve">RES SM 2010 620R </t>
  </si>
  <si>
    <t>680R/2010</t>
  </si>
  <si>
    <t xml:space="preserve">RES SM 2010 680R </t>
  </si>
  <si>
    <t>750R/2010</t>
  </si>
  <si>
    <t xml:space="preserve">RES SM 2010 750R </t>
  </si>
  <si>
    <t>820R/2010</t>
  </si>
  <si>
    <t xml:space="preserve">RES SM 2010 820R </t>
  </si>
  <si>
    <t>910R/2010</t>
  </si>
  <si>
    <t xml:space="preserve">RES SM 2010 910R </t>
  </si>
  <si>
    <t>1K/2010</t>
  </si>
  <si>
    <t xml:space="preserve">RES SM 2010 1K </t>
  </si>
  <si>
    <t>1K1/2010</t>
  </si>
  <si>
    <t xml:space="preserve">RES SM 2010 1K1 </t>
  </si>
  <si>
    <t>1K2/2010</t>
  </si>
  <si>
    <t xml:space="preserve">RES SM 2010 1K2 </t>
  </si>
  <si>
    <t>1K3/2010</t>
  </si>
  <si>
    <t xml:space="preserve">RES SM 2010 1K3 </t>
  </si>
  <si>
    <t>1K5/2010</t>
  </si>
  <si>
    <t xml:space="preserve">RES SM 2010 1K5 </t>
  </si>
  <si>
    <t>1K6/2010</t>
  </si>
  <si>
    <t xml:space="preserve">RES SM 2010 1K6 </t>
  </si>
  <si>
    <t>1K8/2010</t>
  </si>
  <si>
    <t xml:space="preserve">RES SM 2010 1K8 </t>
  </si>
  <si>
    <t>2K/2010</t>
  </si>
  <si>
    <t xml:space="preserve">RES SM 2010 2K </t>
  </si>
  <si>
    <t>2K2/2010</t>
  </si>
  <si>
    <t xml:space="preserve">RES SM 2010 2K2 </t>
  </si>
  <si>
    <t>2K4/2010</t>
  </si>
  <si>
    <t xml:space="preserve">RES SM 2010 2K4 </t>
  </si>
  <si>
    <t>2K7/2010</t>
  </si>
  <si>
    <t xml:space="preserve">RES SM 2010 2K7 </t>
  </si>
  <si>
    <t>3K/2010</t>
  </si>
  <si>
    <t xml:space="preserve">RES SM 2010 3K </t>
  </si>
  <si>
    <t>3K3/2010</t>
  </si>
  <si>
    <t xml:space="preserve">RES SM 2010 3K3 </t>
  </si>
  <si>
    <t>3K6/2010</t>
  </si>
  <si>
    <t xml:space="preserve">RES SM 2010 3K6 </t>
  </si>
  <si>
    <t>3K9/2010</t>
  </si>
  <si>
    <t xml:space="preserve">RES SM 2010 3K9 </t>
  </si>
  <si>
    <t>4K3/2010</t>
  </si>
  <si>
    <t xml:space="preserve">RES SM 2010 4K3 </t>
  </si>
  <si>
    <t>4K7/2010</t>
  </si>
  <si>
    <t xml:space="preserve">RES SM 2010 4K7 </t>
  </si>
  <si>
    <t>5K1/2010</t>
  </si>
  <si>
    <t xml:space="preserve">RES SM 2010 5K1 </t>
  </si>
  <si>
    <t>5K6/2010</t>
  </si>
  <si>
    <t xml:space="preserve">RES SM 2010 5K6 </t>
  </si>
  <si>
    <t>6K2/2010</t>
  </si>
  <si>
    <t xml:space="preserve">RES SM 2010 6K2 </t>
  </si>
  <si>
    <t>6K8/2010</t>
  </si>
  <si>
    <t xml:space="preserve">RES SM 2010 6K8 </t>
  </si>
  <si>
    <t>7K5/2010</t>
  </si>
  <si>
    <t xml:space="preserve">RES SM 2010 7K5 </t>
  </si>
  <si>
    <t>8K2/2010</t>
  </si>
  <si>
    <t xml:space="preserve">RES SM 2010 8K2 </t>
  </si>
  <si>
    <t>9K1/2010</t>
  </si>
  <si>
    <t xml:space="preserve">RES SM 2010 9K1 </t>
  </si>
  <si>
    <t>10K/2010</t>
  </si>
  <si>
    <t xml:space="preserve">RES SM 2010 10K </t>
  </si>
  <si>
    <t>11K/2010</t>
  </si>
  <si>
    <t xml:space="preserve">RES SM 2010 11K </t>
  </si>
  <si>
    <t>12K/2010</t>
  </si>
  <si>
    <t xml:space="preserve">RES SM 2010 12K </t>
  </si>
  <si>
    <t>13K/2010</t>
  </si>
  <si>
    <t xml:space="preserve">RES SM 2010 13K </t>
  </si>
  <si>
    <t>15K/2010</t>
  </si>
  <si>
    <t xml:space="preserve">RES SM 2010 15K </t>
  </si>
  <si>
    <t>16K/2010</t>
  </si>
  <si>
    <t xml:space="preserve">RES SM 2010 16K </t>
  </si>
  <si>
    <t>18K/2010</t>
  </si>
  <si>
    <t xml:space="preserve">RES SM 2010 18K </t>
  </si>
  <si>
    <t>20K/2010</t>
  </si>
  <si>
    <t xml:space="preserve">RES SM 2010 20K </t>
  </si>
  <si>
    <t>22K/2010</t>
  </si>
  <si>
    <t xml:space="preserve">RES SM 2010 22K </t>
  </si>
  <si>
    <t>24K/2010</t>
  </si>
  <si>
    <t xml:space="preserve">RES SM 2010 24K </t>
  </si>
  <si>
    <t>27K/2010</t>
  </si>
  <si>
    <t xml:space="preserve">RES SM 2010 27K </t>
  </si>
  <si>
    <t>30K/2010</t>
  </si>
  <si>
    <t xml:space="preserve">RES SM 2010 30K </t>
  </si>
  <si>
    <t>33K/2010</t>
  </si>
  <si>
    <t xml:space="preserve">RES SM 2010 33K </t>
  </si>
  <si>
    <t>36K/2010</t>
  </si>
  <si>
    <t xml:space="preserve">RES SM 2010 36K </t>
  </si>
  <si>
    <t>39K/2010</t>
  </si>
  <si>
    <t xml:space="preserve">RES SM 2010 39K </t>
  </si>
  <si>
    <t>43K/2010</t>
  </si>
  <si>
    <t xml:space="preserve">RES SM 2010 43K </t>
  </si>
  <si>
    <t>47K/2010</t>
  </si>
  <si>
    <t xml:space="preserve">RES SM 2010 47K </t>
  </si>
  <si>
    <t>51K/2010</t>
  </si>
  <si>
    <t xml:space="preserve">RES SM 2010 51K </t>
  </si>
  <si>
    <t>56K/2010</t>
  </si>
  <si>
    <t xml:space="preserve">RES SM 2010 56K </t>
  </si>
  <si>
    <t>62K/2010</t>
  </si>
  <si>
    <t xml:space="preserve">RES SM 2010 62K </t>
  </si>
  <si>
    <t>68K/2010</t>
  </si>
  <si>
    <t xml:space="preserve">RES SM 2010 68K </t>
  </si>
  <si>
    <t>75K/2010</t>
  </si>
  <si>
    <t xml:space="preserve">RES SM 2010 75K </t>
  </si>
  <si>
    <t>82K/2010</t>
  </si>
  <si>
    <t xml:space="preserve">RES SM 2010 82K </t>
  </si>
  <si>
    <t>91K/2010</t>
  </si>
  <si>
    <t xml:space="preserve">RES SM 2010 91K </t>
  </si>
  <si>
    <t>100K/2010</t>
  </si>
  <si>
    <t xml:space="preserve">RES SM 2010 100K </t>
  </si>
  <si>
    <t>110K/2010</t>
  </si>
  <si>
    <t xml:space="preserve">RES SM 2010 110K </t>
  </si>
  <si>
    <t>120K/2010</t>
  </si>
  <si>
    <t xml:space="preserve">RES SM 2010 120K </t>
  </si>
  <si>
    <t>130K/2010</t>
  </si>
  <si>
    <t xml:space="preserve">RES SM 2010 130K </t>
  </si>
  <si>
    <t>150K/2010</t>
  </si>
  <si>
    <t xml:space="preserve">RES SM 2010 150K </t>
  </si>
  <si>
    <t>160K/2010</t>
  </si>
  <si>
    <t xml:space="preserve">RES SM 2010 160K </t>
  </si>
  <si>
    <t>180K/2010</t>
  </si>
  <si>
    <t xml:space="preserve">RES SM 2010 180K </t>
  </si>
  <si>
    <t>200K/2010</t>
  </si>
  <si>
    <t xml:space="preserve">RES SM 2010 200K </t>
  </si>
  <si>
    <t>220K/2010</t>
  </si>
  <si>
    <t xml:space="preserve">RES SM 2010 220K </t>
  </si>
  <si>
    <t>240K/2010</t>
  </si>
  <si>
    <t xml:space="preserve">RES SM 2010 240K </t>
  </si>
  <si>
    <t>270K/2010</t>
  </si>
  <si>
    <t xml:space="preserve">RES SM 2010 270K </t>
  </si>
  <si>
    <t>300K/2010</t>
  </si>
  <si>
    <t xml:space="preserve">RES SM 2010 300K </t>
  </si>
  <si>
    <t>330K/2010</t>
  </si>
  <si>
    <t>RES SM 2010 330K</t>
  </si>
  <si>
    <t>360K/2010</t>
  </si>
  <si>
    <t xml:space="preserve">RES SM 2010 360K </t>
  </si>
  <si>
    <t>390K/2010</t>
  </si>
  <si>
    <t xml:space="preserve">RES SM 2010 390K </t>
  </si>
  <si>
    <t>430K/2010</t>
  </si>
  <si>
    <t xml:space="preserve">RES SM 2010 430K </t>
  </si>
  <si>
    <t>470K/2010</t>
  </si>
  <si>
    <t xml:space="preserve">RES SM 2010 470K </t>
  </si>
  <si>
    <t>510K/2010</t>
  </si>
  <si>
    <t xml:space="preserve">RES SM 2010 510K </t>
  </si>
  <si>
    <t>560K/2010</t>
  </si>
  <si>
    <t xml:space="preserve">RES SM 2010 560K </t>
  </si>
  <si>
    <t>620K/2010</t>
  </si>
  <si>
    <t xml:space="preserve">RES SM 2010 620K </t>
  </si>
  <si>
    <t>680K/2010</t>
  </si>
  <si>
    <t xml:space="preserve">RES SM 2010 680K </t>
  </si>
  <si>
    <t>750K/2010</t>
  </si>
  <si>
    <t xml:space="preserve">RES SM 2010 750K </t>
  </si>
  <si>
    <t>820K/2010</t>
  </si>
  <si>
    <t xml:space="preserve">RES SM 2010 820K </t>
  </si>
  <si>
    <t>910K/2010</t>
  </si>
  <si>
    <t xml:space="preserve">RES SM 2010 910K </t>
  </si>
  <si>
    <t>1M/2010</t>
  </si>
  <si>
    <t xml:space="preserve">RES SM 2010 1M </t>
  </si>
  <si>
    <t>1M1/2010</t>
  </si>
  <si>
    <t xml:space="preserve">RES SM 2010 1M1 </t>
  </si>
  <si>
    <t>1M2/2010</t>
  </si>
  <si>
    <t xml:space="preserve">RES SM 2010 1M2 </t>
  </si>
  <si>
    <t>1M3/2010</t>
  </si>
  <si>
    <t xml:space="preserve">RES SM 2010 1M3 </t>
  </si>
  <si>
    <t>1M5/2010</t>
  </si>
  <si>
    <t xml:space="preserve">RES SM 2010 1M5 </t>
  </si>
  <si>
    <t>1M6/2010</t>
  </si>
  <si>
    <t xml:space="preserve">RES SM 2010 1M6 </t>
  </si>
  <si>
    <t>1M8/2010</t>
  </si>
  <si>
    <t xml:space="preserve">RES SM 2010 1M8 </t>
  </si>
  <si>
    <t>2M/2010</t>
  </si>
  <si>
    <t xml:space="preserve">RES SM 2010 2M </t>
  </si>
  <si>
    <t>2M2/2010</t>
  </si>
  <si>
    <t xml:space="preserve">RES SM 2010 2M2 </t>
  </si>
  <si>
    <t>2M4/2010</t>
  </si>
  <si>
    <t xml:space="preserve">RES SM 2010 2M4 </t>
  </si>
  <si>
    <t>2M7/2010</t>
  </si>
  <si>
    <t xml:space="preserve">RES SM 2010 2M7 </t>
  </si>
  <si>
    <t>3M/2010</t>
  </si>
  <si>
    <t xml:space="preserve">RES SM 2010 3M </t>
  </si>
  <si>
    <t>3M3/2010</t>
  </si>
  <si>
    <t xml:space="preserve">RES SM 2010 3M3 </t>
  </si>
  <si>
    <t>3M6/2010</t>
  </si>
  <si>
    <t xml:space="preserve">RES SM 2010 3M6 </t>
  </si>
  <si>
    <t>3M9/2010</t>
  </si>
  <si>
    <t xml:space="preserve">RES SM 2010 3M9 </t>
  </si>
  <si>
    <t>4M3/2010</t>
  </si>
  <si>
    <t xml:space="preserve">RES SM 2010 4M3 </t>
  </si>
  <si>
    <t>4M7/2010</t>
  </si>
  <si>
    <t xml:space="preserve">RES SM 2010 4M7 </t>
  </si>
  <si>
    <t>5M1/2010</t>
  </si>
  <si>
    <t xml:space="preserve">RES SM 2010 5M1 </t>
  </si>
  <si>
    <t>5M6/2010</t>
  </si>
  <si>
    <t xml:space="preserve">RES SM 2010 5M6 </t>
  </si>
  <si>
    <t>6M2/2010</t>
  </si>
  <si>
    <t xml:space="preserve">RES SM 2010 6M2 </t>
  </si>
  <si>
    <t>6M8/2010</t>
  </si>
  <si>
    <t xml:space="preserve">RES SM 2010 6M8 </t>
  </si>
  <si>
    <t>7M5/2010</t>
  </si>
  <si>
    <t xml:space="preserve">RES SM 2010 7M5 </t>
  </si>
  <si>
    <t>8M2/2010</t>
  </si>
  <si>
    <t xml:space="preserve">RES SM 2010 8M2 </t>
  </si>
  <si>
    <t>9M1/2010</t>
  </si>
  <si>
    <t xml:space="preserve">RES SM 2010 9M1 </t>
  </si>
  <si>
    <t>10M/2010</t>
  </si>
  <si>
    <t xml:space="preserve">RES SM 2010 10M </t>
  </si>
  <si>
    <t>0R/1218</t>
  </si>
  <si>
    <t>RES SM 1218 0R</t>
  </si>
  <si>
    <t>1R/1218</t>
  </si>
  <si>
    <t xml:space="preserve">RES SM 1218 1R </t>
  </si>
  <si>
    <t>1R1/1218</t>
  </si>
  <si>
    <t xml:space="preserve">RES SM 1218 1R1 </t>
  </si>
  <si>
    <t>1R2/1218</t>
  </si>
  <si>
    <t xml:space="preserve">RES SM 1218 1R2 </t>
  </si>
  <si>
    <t>1R3/1218</t>
  </si>
  <si>
    <t xml:space="preserve">RES SM 1218 1R3 </t>
  </si>
  <si>
    <t>1R5/1218</t>
  </si>
  <si>
    <t xml:space="preserve">RES SM 1218 1R5 </t>
  </si>
  <si>
    <t>1R6/1218</t>
  </si>
  <si>
    <t xml:space="preserve">RES SM 1218 1R6 </t>
  </si>
  <si>
    <t>1R8/1218</t>
  </si>
  <si>
    <t xml:space="preserve">RES SM 1218 1R8 </t>
  </si>
  <si>
    <t>2R/1218</t>
  </si>
  <si>
    <t xml:space="preserve">RES SM 1218 2R </t>
  </si>
  <si>
    <t>2R2/1218</t>
  </si>
  <si>
    <t xml:space="preserve">RES SM 1218 2R2 </t>
  </si>
  <si>
    <t>2R4/1218</t>
  </si>
  <si>
    <t xml:space="preserve">RES SM 1218 2R4 </t>
  </si>
  <si>
    <t>2R7/1218</t>
  </si>
  <si>
    <t xml:space="preserve">RES SM 1218 2R7 </t>
  </si>
  <si>
    <t>3R/1218</t>
  </si>
  <si>
    <t xml:space="preserve">RES SM 1218 3R </t>
  </si>
  <si>
    <t>3R3/1218</t>
  </si>
  <si>
    <t xml:space="preserve">RES SM 1218 3R3 </t>
  </si>
  <si>
    <t>3R6/1218</t>
  </si>
  <si>
    <t xml:space="preserve">RES SM 1218 3R6 </t>
  </si>
  <si>
    <t>3R9/1218</t>
  </si>
  <si>
    <t xml:space="preserve">RES SM 1218 3R9 </t>
  </si>
  <si>
    <t>4R3/1218</t>
  </si>
  <si>
    <t xml:space="preserve">RES SM 1218 4R3 </t>
  </si>
  <si>
    <t>4R7/1218</t>
  </si>
  <si>
    <t xml:space="preserve">RES SM 1218 4R7 </t>
  </si>
  <si>
    <t>5R1/1218</t>
  </si>
  <si>
    <t xml:space="preserve">RES SM 1218 5R1 </t>
  </si>
  <si>
    <t>5R6/1218</t>
  </si>
  <si>
    <t xml:space="preserve">RES SM 1218 5R6 </t>
  </si>
  <si>
    <t>6R2/1218</t>
  </si>
  <si>
    <t xml:space="preserve">RES SM 1218 6R2 </t>
  </si>
  <si>
    <t>6R8/1218</t>
  </si>
  <si>
    <t xml:space="preserve">RES SM 1218 6R8 </t>
  </si>
  <si>
    <t>7R5/1218</t>
  </si>
  <si>
    <t xml:space="preserve">RES SM 1218 7R5 </t>
  </si>
  <si>
    <t>8R2/1218</t>
  </si>
  <si>
    <t xml:space="preserve">RES SM 1218 8R2 </t>
  </si>
  <si>
    <t>9R1/1218</t>
  </si>
  <si>
    <t xml:space="preserve">RES SM 1218 9R1 </t>
  </si>
  <si>
    <t>10R/1218</t>
  </si>
  <si>
    <t xml:space="preserve">RES SM 1218 10R </t>
  </si>
  <si>
    <t>11R/1218</t>
  </si>
  <si>
    <t xml:space="preserve">RES SM 1218 11R </t>
  </si>
  <si>
    <t>12R/1218</t>
  </si>
  <si>
    <t xml:space="preserve">RES SM 1218 12R </t>
  </si>
  <si>
    <t>13R/1218</t>
  </si>
  <si>
    <t xml:space="preserve">RES SM 1218 13R </t>
  </si>
  <si>
    <t>15R/1218</t>
  </si>
  <si>
    <t xml:space="preserve">RES SM 1218 15R </t>
  </si>
  <si>
    <t>16R/1218</t>
  </si>
  <si>
    <t xml:space="preserve">RES SM 1218 16R </t>
  </si>
  <si>
    <t>18R/1218</t>
  </si>
  <si>
    <t xml:space="preserve">RES SM 1218 18R </t>
  </si>
  <si>
    <t>20R/1218</t>
  </si>
  <si>
    <t xml:space="preserve">RES SM 1218 20R </t>
  </si>
  <si>
    <t>22R/1218</t>
  </si>
  <si>
    <t xml:space="preserve">RES SM 1218 22R </t>
  </si>
  <si>
    <t>24R/1218</t>
  </si>
  <si>
    <t xml:space="preserve">RES SM 1218 24R </t>
  </si>
  <si>
    <t>27R/1218</t>
  </si>
  <si>
    <t xml:space="preserve">RES SM 1218 27R </t>
  </si>
  <si>
    <t>30R/1218</t>
  </si>
  <si>
    <t xml:space="preserve">RES SM 1218 30R </t>
  </si>
  <si>
    <t>33R/1218</t>
  </si>
  <si>
    <t xml:space="preserve">RES SM 1218 33R </t>
  </si>
  <si>
    <t>36R/1218</t>
  </si>
  <si>
    <t xml:space="preserve">RES SM 1218 36R </t>
  </si>
  <si>
    <t>39R/1218</t>
  </si>
  <si>
    <t xml:space="preserve">RES SM 1218 39R </t>
  </si>
  <si>
    <t>43R/1218</t>
  </si>
  <si>
    <t xml:space="preserve">RES SM 1218 43R </t>
  </si>
  <si>
    <t>47R/1218</t>
  </si>
  <si>
    <t xml:space="preserve">RES SM 1218 47R </t>
  </si>
  <si>
    <t>51R/1218</t>
  </si>
  <si>
    <t xml:space="preserve">RES SM 1218 51R </t>
  </si>
  <si>
    <t>56R/1218</t>
  </si>
  <si>
    <t xml:space="preserve">RES SM 1218 56R </t>
  </si>
  <si>
    <t>62R/1218</t>
  </si>
  <si>
    <t xml:space="preserve">RES SM 1218 62R </t>
  </si>
  <si>
    <t>68R/1218</t>
  </si>
  <si>
    <t xml:space="preserve">RES SM 1218 68R </t>
  </si>
  <si>
    <t>75R/1218</t>
  </si>
  <si>
    <t xml:space="preserve">RES SM 1218 75R </t>
  </si>
  <si>
    <t>82R/1218</t>
  </si>
  <si>
    <t xml:space="preserve">RES SM 1218 82R </t>
  </si>
  <si>
    <t>91R/1218</t>
  </si>
  <si>
    <t xml:space="preserve">RES SM 1218 91R </t>
  </si>
  <si>
    <t>100R/1218</t>
  </si>
  <si>
    <t xml:space="preserve">RES SM 1218 100R </t>
  </si>
  <si>
    <t>110R/1218</t>
  </si>
  <si>
    <t xml:space="preserve">RES SM 1218 110R </t>
  </si>
  <si>
    <t>120R/1218</t>
  </si>
  <si>
    <t xml:space="preserve">RES SM 1218 120R </t>
  </si>
  <si>
    <t>130R/1218</t>
  </si>
  <si>
    <t xml:space="preserve">RES SM 1218 130R </t>
  </si>
  <si>
    <t>150R/1218</t>
  </si>
  <si>
    <t xml:space="preserve">RES SM 1218 150R </t>
  </si>
  <si>
    <t>160R/1218</t>
  </si>
  <si>
    <t xml:space="preserve">RES SM 1218 160R </t>
  </si>
  <si>
    <t>180R/1218</t>
  </si>
  <si>
    <t xml:space="preserve">RES SM 1218 180R </t>
  </si>
  <si>
    <t>200R/1218</t>
  </si>
  <si>
    <t xml:space="preserve">RES SM 1218 200R </t>
  </si>
  <si>
    <t>220R/1218</t>
  </si>
  <si>
    <t xml:space="preserve">RES SM 1218 220R </t>
  </si>
  <si>
    <t>240R/1218</t>
  </si>
  <si>
    <t xml:space="preserve">RES SM 1218 240R </t>
  </si>
  <si>
    <t>270R/1218</t>
  </si>
  <si>
    <t xml:space="preserve">RES SM 1218 270R </t>
  </si>
  <si>
    <t>300R/1218</t>
  </si>
  <si>
    <t xml:space="preserve">RES SM 1218 300R </t>
  </si>
  <si>
    <t>330R/1218</t>
  </si>
  <si>
    <t xml:space="preserve">RES SM 1218 330R </t>
  </si>
  <si>
    <t>360R/1218</t>
  </si>
  <si>
    <t xml:space="preserve">RES SM 1218 360R </t>
  </si>
  <si>
    <t>390R/1218</t>
  </si>
  <si>
    <t xml:space="preserve">RES SM 1218 390R </t>
  </si>
  <si>
    <t>430R/1218</t>
  </si>
  <si>
    <t xml:space="preserve">RES SM 1218 430R </t>
  </si>
  <si>
    <t>470R/1218</t>
  </si>
  <si>
    <t xml:space="preserve">RES SM 1218 470R </t>
  </si>
  <si>
    <t>510R/1218</t>
  </si>
  <si>
    <t xml:space="preserve">RES SM 1218 510R </t>
  </si>
  <si>
    <t>560R/1218</t>
  </si>
  <si>
    <t xml:space="preserve">RES SM 1218 560R </t>
  </si>
  <si>
    <t>620R/1218</t>
  </si>
  <si>
    <t xml:space="preserve">RES SM 1218 620R </t>
  </si>
  <si>
    <t>680R/1218</t>
  </si>
  <si>
    <t xml:space="preserve">RES SM 1218 680R </t>
  </si>
  <si>
    <t>750R/1218</t>
  </si>
  <si>
    <t xml:space="preserve">RES SM 1218 750R </t>
  </si>
  <si>
    <t>820R/1218</t>
  </si>
  <si>
    <t xml:space="preserve">RES SM 1218 820R </t>
  </si>
  <si>
    <t>910R/1218</t>
  </si>
  <si>
    <t xml:space="preserve">RES SM 1218 910R </t>
  </si>
  <si>
    <t>1K/1218</t>
  </si>
  <si>
    <t xml:space="preserve">RES SM 1218 1K </t>
  </si>
  <si>
    <t>1K1/1218</t>
  </si>
  <si>
    <t xml:space="preserve">RES SM 1218 1K1 </t>
  </si>
  <si>
    <t>1K2/1218</t>
  </si>
  <si>
    <t xml:space="preserve">RES SM 1218 1K2 </t>
  </si>
  <si>
    <t>1K3/1218</t>
  </si>
  <si>
    <t xml:space="preserve">RES SM 1218 1K3 </t>
  </si>
  <si>
    <t>1K5/1218</t>
  </si>
  <si>
    <t xml:space="preserve">RES SM 1218 1K5 </t>
  </si>
  <si>
    <t>1K6/1218</t>
  </si>
  <si>
    <t xml:space="preserve">RES SM 1218 1K6 </t>
  </si>
  <si>
    <t>1K8/1218</t>
  </si>
  <si>
    <t xml:space="preserve">RES SM 1218 1K8 </t>
  </si>
  <si>
    <t>2K/1218</t>
  </si>
  <si>
    <t xml:space="preserve">RES SM 1218 2K </t>
  </si>
  <si>
    <t>2K2/1218</t>
  </si>
  <si>
    <t xml:space="preserve">RES SM 1218 2K2 </t>
  </si>
  <si>
    <t>2K4/1218</t>
  </si>
  <si>
    <t xml:space="preserve">RES SM 1218 2K4 </t>
  </si>
  <si>
    <t>2K7/1218</t>
  </si>
  <si>
    <t xml:space="preserve">RES SM 1218 2K7 </t>
  </si>
  <si>
    <t>3K/1218</t>
  </si>
  <si>
    <t xml:space="preserve">RES SM 1218 3K </t>
  </si>
  <si>
    <t>3K3/1218</t>
  </si>
  <si>
    <t xml:space="preserve">RES SM 1218 3K3 </t>
  </si>
  <si>
    <t>3K6/1218</t>
  </si>
  <si>
    <t xml:space="preserve">RES SM 1218 3K6 </t>
  </si>
  <si>
    <t>3K9/1218</t>
  </si>
  <si>
    <t xml:space="preserve">RES SM 1218 3K9 </t>
  </si>
  <si>
    <t>4K3/1218</t>
  </si>
  <si>
    <t xml:space="preserve">RES SM 1218 4K3 </t>
  </si>
  <si>
    <t>4K7/1218</t>
  </si>
  <si>
    <t xml:space="preserve">RES SM 1218 4K7 </t>
  </si>
  <si>
    <t>5K1/1218</t>
  </si>
  <si>
    <t xml:space="preserve">RES SM 1218 5K1 </t>
  </si>
  <si>
    <t>5K6/1218</t>
  </si>
  <si>
    <t xml:space="preserve">RES SM 1218 5K6 </t>
  </si>
  <si>
    <t>6K2/1218</t>
  </si>
  <si>
    <t xml:space="preserve">RES SM 1218 6K2 </t>
  </si>
  <si>
    <t>6K8/1218</t>
  </si>
  <si>
    <t xml:space="preserve">RES SM 1218 6K8 </t>
  </si>
  <si>
    <t>7K5/1218</t>
  </si>
  <si>
    <t xml:space="preserve">RES SM 1218 7K5 </t>
  </si>
  <si>
    <t>8K2/1218</t>
  </si>
  <si>
    <t xml:space="preserve">RES SM 1218 8K2 </t>
  </si>
  <si>
    <t>9K1/1218</t>
  </si>
  <si>
    <t xml:space="preserve">RES SM 1218 9K1 </t>
  </si>
  <si>
    <t>10K/1218</t>
  </si>
  <si>
    <t xml:space="preserve">RES SM 1218 10K </t>
  </si>
  <si>
    <t>11K/1218</t>
  </si>
  <si>
    <t xml:space="preserve">RES SM 1218 11K </t>
  </si>
  <si>
    <t>12K/1218</t>
  </si>
  <si>
    <t xml:space="preserve">RES SM 1218 12K </t>
  </si>
  <si>
    <t>13K/1218</t>
  </si>
  <si>
    <t xml:space="preserve">RES SM 1218 13K </t>
  </si>
  <si>
    <t>15K/1218</t>
  </si>
  <si>
    <t xml:space="preserve">RES SM 1218 15K </t>
  </si>
  <si>
    <t>16K/1218</t>
  </si>
  <si>
    <t xml:space="preserve">RES SM 1218 16K </t>
  </si>
  <si>
    <t>18K/1218</t>
  </si>
  <si>
    <t xml:space="preserve">RES SM 1218 18K </t>
  </si>
  <si>
    <t>20K/1218</t>
  </si>
  <si>
    <t xml:space="preserve">RES SM 1218 20K </t>
  </si>
  <si>
    <t>22K/1218</t>
  </si>
  <si>
    <t xml:space="preserve">RES SM 1218 22K </t>
  </si>
  <si>
    <t>24K/1218</t>
  </si>
  <si>
    <t xml:space="preserve">RES SM 1218 24K </t>
  </si>
  <si>
    <t>27K/1218</t>
  </si>
  <si>
    <t xml:space="preserve">RES SM 1218 27K </t>
  </si>
  <si>
    <t>30K/1218</t>
  </si>
  <si>
    <t xml:space="preserve">RES SM 1218 30K </t>
  </si>
  <si>
    <t>33K/1218</t>
  </si>
  <si>
    <t xml:space="preserve">RES SM 1218 33K </t>
  </si>
  <si>
    <t>36K/1218</t>
  </si>
  <si>
    <t xml:space="preserve">RES SM 1218 36K </t>
  </si>
  <si>
    <t>39K/1218</t>
  </si>
  <si>
    <t xml:space="preserve">RES SM 1218 39K </t>
  </si>
  <si>
    <t>43K/1218</t>
  </si>
  <si>
    <t xml:space="preserve">RES SM 1218 43K </t>
  </si>
  <si>
    <t>47K/1218</t>
  </si>
  <si>
    <t xml:space="preserve">RES SM 1218 47K </t>
  </si>
  <si>
    <t>51K/1218</t>
  </si>
  <si>
    <t xml:space="preserve">RES SM 1218 51K </t>
  </si>
  <si>
    <t>56K/1218</t>
  </si>
  <si>
    <t xml:space="preserve">RES SM 1218 56K </t>
  </si>
  <si>
    <t>62K/1218</t>
  </si>
  <si>
    <t xml:space="preserve">RES SM 1218 62K </t>
  </si>
  <si>
    <t>68K/1218</t>
  </si>
  <si>
    <t xml:space="preserve">RES SM 1218 68K </t>
  </si>
  <si>
    <t>75K/1218</t>
  </si>
  <si>
    <t xml:space="preserve">RES SM 1218 75K </t>
  </si>
  <si>
    <t>82K/1218</t>
  </si>
  <si>
    <t xml:space="preserve">RES SM 1218 82K </t>
  </si>
  <si>
    <t>91K/1218</t>
  </si>
  <si>
    <t xml:space="preserve">RES SM 1218 91K </t>
  </si>
  <si>
    <t>100K/1218</t>
  </si>
  <si>
    <t xml:space="preserve">RES SM 1218 100K </t>
  </si>
  <si>
    <t>110K/1218</t>
  </si>
  <si>
    <t xml:space="preserve">RES SM 1218 110K </t>
  </si>
  <si>
    <t>120K/1218</t>
  </si>
  <si>
    <t xml:space="preserve">RES SM 1218 120K </t>
  </si>
  <si>
    <t>130K/1218</t>
  </si>
  <si>
    <t xml:space="preserve">RES SM 1218 130K </t>
  </si>
  <si>
    <t>150K/1218</t>
  </si>
  <si>
    <t xml:space="preserve">RES SM 1218 150K </t>
  </si>
  <si>
    <t>160K/1218</t>
  </si>
  <si>
    <t xml:space="preserve">RES SM 1218 160K </t>
  </si>
  <si>
    <t>180K/1218</t>
  </si>
  <si>
    <t xml:space="preserve">RES SM 1218 180K </t>
  </si>
  <si>
    <t>200K/1218</t>
  </si>
  <si>
    <t xml:space="preserve">RES SM 1218 200K </t>
  </si>
  <si>
    <t>220K/1218</t>
  </si>
  <si>
    <t xml:space="preserve">RES SM 1218 220K </t>
  </si>
  <si>
    <t>240K/1218</t>
  </si>
  <si>
    <t xml:space="preserve">RES SM 1218 240K </t>
  </si>
  <si>
    <t>270K/1218</t>
  </si>
  <si>
    <t xml:space="preserve">RES SM 1218 270K </t>
  </si>
  <si>
    <t>300K/1218</t>
  </si>
  <si>
    <t xml:space="preserve">RES SM 1218 300K </t>
  </si>
  <si>
    <t>330K/1218</t>
  </si>
  <si>
    <t>RES SM 1218 330K</t>
  </si>
  <si>
    <t>360K/1218</t>
  </si>
  <si>
    <t xml:space="preserve">RES SM 1218 360K </t>
  </si>
  <si>
    <t>390K/1218</t>
  </si>
  <si>
    <t xml:space="preserve">RES SM 1218 390K </t>
  </si>
  <si>
    <t>430K/1218</t>
  </si>
  <si>
    <t xml:space="preserve">RES SM 1218 430K </t>
  </si>
  <si>
    <t>470K/1218</t>
  </si>
  <si>
    <t xml:space="preserve">RES SM 1218 470K </t>
  </si>
  <si>
    <t>510K/1218</t>
  </si>
  <si>
    <t xml:space="preserve">RES SM 1218 510K </t>
  </si>
  <si>
    <t>560K/1218</t>
  </si>
  <si>
    <t xml:space="preserve">RES SM 1218 560K </t>
  </si>
  <si>
    <t>620K/1218</t>
  </si>
  <si>
    <t xml:space="preserve">RES SM 1218 620K </t>
  </si>
  <si>
    <t>680K/1218</t>
  </si>
  <si>
    <t xml:space="preserve">RES SM 1218 680K </t>
  </si>
  <si>
    <t>750K/1218</t>
  </si>
  <si>
    <t xml:space="preserve">RES SM 1218 750K </t>
  </si>
  <si>
    <t>820K/1218</t>
  </si>
  <si>
    <t xml:space="preserve">RES SM 1218 820K </t>
  </si>
  <si>
    <t>910K/1218</t>
  </si>
  <si>
    <t xml:space="preserve">RES SM 1218 910K </t>
  </si>
  <si>
    <t>1M/1218</t>
  </si>
  <si>
    <t xml:space="preserve">RES SM 1218 1M </t>
  </si>
  <si>
    <t>1M1/1218</t>
  </si>
  <si>
    <t xml:space="preserve">RES SM 1218 1M1 </t>
  </si>
  <si>
    <t>1M2/1218</t>
  </si>
  <si>
    <t xml:space="preserve">RES SM 1218 1M2 </t>
  </si>
  <si>
    <t>1M3/1218</t>
  </si>
  <si>
    <t xml:space="preserve">RES SM 1218 1M3 </t>
  </si>
  <si>
    <t>1M5/1218</t>
  </si>
  <si>
    <t xml:space="preserve">RES SM 1218 1M5 </t>
  </si>
  <si>
    <t>1M6/1218</t>
  </si>
  <si>
    <t xml:space="preserve">RES SM 1218 1M6 </t>
  </si>
  <si>
    <t>1M8/1218</t>
  </si>
  <si>
    <t xml:space="preserve">RES SM 1218 1M8 </t>
  </si>
  <si>
    <t>2M/1218</t>
  </si>
  <si>
    <t xml:space="preserve">RES SM 1218 2M </t>
  </si>
  <si>
    <t>2M2/1218</t>
  </si>
  <si>
    <t xml:space="preserve">RES SM 1218 2M2 </t>
  </si>
  <si>
    <t>2M4/1218</t>
  </si>
  <si>
    <t xml:space="preserve">RES SM 1218 2M4 </t>
  </si>
  <si>
    <t>2M7/1218</t>
  </si>
  <si>
    <t xml:space="preserve">RES SM 1218 2M7 </t>
  </si>
  <si>
    <t>3M/1218</t>
  </si>
  <si>
    <t xml:space="preserve">RES SM 1218 3M </t>
  </si>
  <si>
    <t>3M3/1218</t>
  </si>
  <si>
    <t xml:space="preserve">RES SM 1218 3M3 </t>
  </si>
  <si>
    <t>3M6/1218</t>
  </si>
  <si>
    <t xml:space="preserve">RES SM 1218 3M6 </t>
  </si>
  <si>
    <t>3M9/1218</t>
  </si>
  <si>
    <t xml:space="preserve">RES SM 1218 3M9 </t>
  </si>
  <si>
    <t>4M3/1218</t>
  </si>
  <si>
    <t xml:space="preserve">RES SM 1218 4M3 </t>
  </si>
  <si>
    <t>4M7/1218</t>
  </si>
  <si>
    <t xml:space="preserve">RES SM 1218 4M7 </t>
  </si>
  <si>
    <t>5M1/1218</t>
  </si>
  <si>
    <t xml:space="preserve">RES SM 1218 5M1 </t>
  </si>
  <si>
    <t>5M6/1218</t>
  </si>
  <si>
    <t xml:space="preserve">RES SM 1218 5M6 </t>
  </si>
  <si>
    <t>6M2/1218</t>
  </si>
  <si>
    <t xml:space="preserve">RES SM 1218 6M2 </t>
  </si>
  <si>
    <t>6M8/1218</t>
  </si>
  <si>
    <t xml:space="preserve">RES SM 1218 6M8 </t>
  </si>
  <si>
    <t>7M5/1218</t>
  </si>
  <si>
    <t xml:space="preserve">RES SM 1218 7M5 </t>
  </si>
  <si>
    <t>8M2/1218</t>
  </si>
  <si>
    <t xml:space="preserve">RES SM 1218 8M2 </t>
  </si>
  <si>
    <t>9M1/1218</t>
  </si>
  <si>
    <t xml:space="preserve">RES SM 1218 9M1 </t>
  </si>
  <si>
    <t>10M/1218</t>
  </si>
  <si>
    <t xml:space="preserve">RES SM 1218 10M </t>
  </si>
  <si>
    <t>311-0.0LRCT-ND</t>
  </si>
  <si>
    <t>BC4517CT-ND</t>
  </si>
  <si>
    <t>BC4518CT-ND</t>
  </si>
  <si>
    <t>BC4519CT-ND</t>
  </si>
  <si>
    <t>BC4520CT-ND</t>
  </si>
  <si>
    <t>1P2/0603/50V/C0G</t>
  </si>
  <si>
    <t>1P5/0603/50V/C0G</t>
  </si>
  <si>
    <t>1P8/0603/50V/C0G</t>
  </si>
  <si>
    <t>2P2/0603/50V/C0G</t>
  </si>
  <si>
    <t>2P7/0603/50V/C0G</t>
  </si>
  <si>
    <t>3P3/0603/50V/C0G</t>
  </si>
  <si>
    <t>3P9/0603/50V/C0G</t>
  </si>
  <si>
    <t>4P7/0603/50V/C0G</t>
  </si>
  <si>
    <t>5P6/0603/50V/C0G</t>
  </si>
  <si>
    <t>6P8/0603/50V/C0G</t>
  </si>
  <si>
    <t>8P2/0603/50V/C0G</t>
  </si>
  <si>
    <t>1P/0603/50V/C0G</t>
  </si>
  <si>
    <t>1N2/0603/50V/C0G</t>
  </si>
  <si>
    <t>1N5/0603/50V/C0G</t>
  </si>
  <si>
    <t>1N8/0603/50V/C0G</t>
  </si>
  <si>
    <t>2N2/0603/50V/C0G</t>
  </si>
  <si>
    <t>2N7/0603/50V/C0G</t>
  </si>
  <si>
    <t>3N3/0603/50V/C0G</t>
  </si>
  <si>
    <t>3N9/0603/50V/C0G</t>
  </si>
  <si>
    <t>4N7/0603/50V/C0G</t>
  </si>
  <si>
    <t>6N8/0603/50V/C0G</t>
  </si>
  <si>
    <t>1N/0603/50V/C0G</t>
  </si>
  <si>
    <t>1N2/0603/50V/X7R</t>
  </si>
  <si>
    <t>1N5/0603/50V/X7R</t>
  </si>
  <si>
    <t>1N8/0603/50V/X7R</t>
  </si>
  <si>
    <t>2N2/0603/50V/X7R</t>
  </si>
  <si>
    <t>2N7/0603/50V/X7R</t>
  </si>
  <si>
    <t>3N3/0603/50V/X7R</t>
  </si>
  <si>
    <t>3N9/0603/50V/X7R</t>
  </si>
  <si>
    <t>4N7/0603/50V/X7R</t>
  </si>
  <si>
    <t>5N6/0603/50V/X7R</t>
  </si>
  <si>
    <t>6N8/0603/50V/X7R</t>
  </si>
  <si>
    <t>8N2/0603/50V/X7R</t>
  </si>
  <si>
    <t>1N/0603/50V/X7R</t>
  </si>
  <si>
    <t>1P2/0402/50V/C0G</t>
  </si>
  <si>
    <t>1P5/0402/50V/C0G</t>
  </si>
  <si>
    <t>1P8/0402/50V/C0G</t>
  </si>
  <si>
    <t>2P2/0402/50V/C0G</t>
  </si>
  <si>
    <t>2P7/0402/50V/C0G</t>
  </si>
  <si>
    <t>3P3/0402/50V/C0G</t>
  </si>
  <si>
    <t>3P9/0402/50V/C0G</t>
  </si>
  <si>
    <t>4P7/0402/50V/C0G</t>
  </si>
  <si>
    <t>5P6/0402/50V/C0G</t>
  </si>
  <si>
    <t>6P8/0402/50V/C0G</t>
  </si>
  <si>
    <t>8P2/0402/50V/C0G</t>
  </si>
  <si>
    <t>1P/0402/50V/C0G</t>
  </si>
  <si>
    <t>1N/0402/50V/C0G</t>
  </si>
  <si>
    <t>1N2/0402/50V/X7R</t>
  </si>
  <si>
    <t>1N5/0402/50V/X7R</t>
  </si>
  <si>
    <t>1N8/0402/50V/X7R</t>
  </si>
  <si>
    <t>2N2/0402/50V/X7R</t>
  </si>
  <si>
    <t>2N7/0402/50V/X7R</t>
  </si>
  <si>
    <t>3N3/0402/50V/X7R</t>
  </si>
  <si>
    <t>3N9/0402/50V/X7R</t>
  </si>
  <si>
    <t>4N7/0402/50V/X7R</t>
  </si>
  <si>
    <t>5N6/0402/50V/X7R</t>
  </si>
  <si>
    <t>6N8/0402/50V/X7R</t>
  </si>
  <si>
    <t>8N2/0402/50V/X7R</t>
  </si>
  <si>
    <t>1N/0402/50V/X7R</t>
  </si>
  <si>
    <t>4U7/0805/16V/X7R</t>
  </si>
  <si>
    <t>4U7/1210/100V/X7S</t>
  </si>
  <si>
    <t>1UH5/2520</t>
  </si>
  <si>
    <t>2UH2/2520</t>
  </si>
  <si>
    <t>4UH7/2520</t>
  </si>
  <si>
    <t>1UH5/2016</t>
  </si>
  <si>
    <t>2UH2/2016</t>
  </si>
  <si>
    <t>2UH2/SRP5015TA</t>
  </si>
  <si>
    <t>1UH5/6630</t>
  </si>
  <si>
    <t>2UH2/6630</t>
  </si>
  <si>
    <t>3UH3/6630</t>
  </si>
  <si>
    <t>4UH7/6630</t>
  </si>
  <si>
    <t>1UH5/1245</t>
  </si>
  <si>
    <t>2UH2/1245</t>
  </si>
  <si>
    <t>3UH3/1245</t>
  </si>
  <si>
    <t>4UH7/1245</t>
  </si>
  <si>
    <t>6UH8/1245</t>
  </si>
  <si>
    <t>8UH2/1245</t>
  </si>
  <si>
    <t>GATE INV 1X1</t>
  </si>
  <si>
    <t>1U/0603/50V/X7R</t>
  </si>
  <si>
    <t>1U/0603/10V/X7R</t>
  </si>
  <si>
    <t>1U/0603/50V/X5R</t>
  </si>
  <si>
    <t>STM32F334C8T</t>
  </si>
  <si>
    <t>STM32F334C8T, Arm ® Cortex ® -M4 32b MCU+FPU,64KB Flash,16KB SRAM, 2 ADCs,3 DACs,3 comp.,op-amp, 217ps 10-ch (HRTIM1)</t>
  </si>
  <si>
    <t>ST Microelectronics</t>
  </si>
  <si>
    <t>SCH/STM32.SchLib</t>
  </si>
  <si>
    <t>https://www.st.com/resource/en/datasheet/stm32f334c8.pdf</t>
  </si>
  <si>
    <t>STM32F334C6T</t>
  </si>
  <si>
    <t>STM32F334C4T</t>
  </si>
  <si>
    <t>QFP-64</t>
  </si>
  <si>
    <t>STM32F334R6T</t>
  </si>
  <si>
    <t>STM32F334R8T</t>
  </si>
  <si>
    <t>QFP-32</t>
  </si>
  <si>
    <t>STM32F334K4T</t>
  </si>
  <si>
    <t>STM32F334K6T</t>
  </si>
  <si>
    <t>STM32F334K8T</t>
  </si>
  <si>
    <t>STM32F334K4U</t>
  </si>
  <si>
    <t>STM32F334K6U</t>
  </si>
  <si>
    <t>STM32F334K8U</t>
  </si>
  <si>
    <t>STM32F334C4Y</t>
  </si>
  <si>
    <t>STM32F334C6Y</t>
  </si>
  <si>
    <t>STM32F334C8Y</t>
  </si>
  <si>
    <t>BGA-49</t>
  </si>
  <si>
    <t>STM32F334 QFP-32</t>
  </si>
  <si>
    <t>STM32F334 QFN-32</t>
  </si>
  <si>
    <t>STM32F334 QFP-48</t>
  </si>
  <si>
    <t>STM32F334 BGA-49</t>
  </si>
  <si>
    <t>STM32F334 QFP-64</t>
  </si>
  <si>
    <t>PCB/QFP.PcbLib</t>
  </si>
  <si>
    <t>PCB/BGA.PcbLib</t>
  </si>
  <si>
    <t>https://www.st.com/resource/en/datasheet/stm32f334k4.pdf</t>
  </si>
  <si>
    <t>https://www.st.com/resource/en/datasheet/stm32f334k6.pdf</t>
  </si>
  <si>
    <t>https://www.st.com/resource/en/datasheet/stm32f334k8.pdf</t>
  </si>
  <si>
    <t>https://www.st.com/resource/en/datasheet/stm32f334c4.pdf</t>
  </si>
  <si>
    <t>https://www.st.com/resource/en/datasheet/stm32f334c6.pdf</t>
  </si>
  <si>
    <t>https://www.st.com/resource/en/datasheet/stm32f334r6.pdf</t>
  </si>
  <si>
    <t>https://www.st.com/resource/en/datasheet/stm32f334r8.pdf</t>
  </si>
  <si>
    <t>STM32F334K4T6</t>
  </si>
  <si>
    <t>497-14951-5-ND</t>
  </si>
  <si>
    <t>STM32F334C6T6TR</t>
  </si>
  <si>
    <t>497-STM32F334C6T6TRCT-ND</t>
  </si>
  <si>
    <t>STM32F334K6T6</t>
  </si>
  <si>
    <t>497-14952-5-ND</t>
  </si>
  <si>
    <t>STM32F334K6T7</t>
  </si>
  <si>
    <t>497-STM32F334K6T7-ND</t>
  </si>
  <si>
    <t>STM32F334K8T6</t>
  </si>
  <si>
    <t>497-14953-5-ND</t>
  </si>
  <si>
    <t>STM32F334K8T6TR</t>
  </si>
  <si>
    <t>497-STM32F334K8T6CT-ND</t>
  </si>
  <si>
    <t>STM32F334C4T, Arm ® Cortex ® -M4 32b MCU+FPU,16KB Flash,16KB SRAM, 2 ADCs,3 DACs,3 comp.,op-amp, 217ps 10-ch (HRTIM1)</t>
  </si>
  <si>
    <t>STM32F334C6T, Arm ® Cortex ® -M4 32b MCU+FPU,32KB Flash,16KB SRAM, 2 ADCs,3 DACs,3 comp.,op-amp, 217ps 10-ch (HRTIM1)</t>
  </si>
  <si>
    <t>STM32F334C4Y, Arm ® Cortex ® -M4 32b MCU+FPU,16KB Flash,16KB SRAM, 2 ADCs,3 DACs,3 comp.,op-amp, 217ps 10-ch (HRTIM1)</t>
  </si>
  <si>
    <t>STM32F334C6Y, Arm ® Cortex ® -M4 32b MCU+FPU,32KB Flash,16KB SRAM, 2 ADCs,3 DACs,3 comp.,op-amp, 217ps 10-ch (HRTIM1)</t>
  </si>
  <si>
    <t>STM32F334C8Y, Arm ® Cortex ® -M4 32b MCU+FPU,64KB Flash,16KB SRAM, 2 ADCs,3 DACs,3 comp.,op-amp, 217ps 10-ch (HRTIM1)</t>
  </si>
  <si>
    <t>STM32F334R6T, Arm ® Cortex ® -M4 32b MCU+FPU,32KB Flash,16KB SRAM, 2 ADCs,3 DACs,3 comp.,op-amp, 217ps 10-ch (HRTIM1)</t>
  </si>
  <si>
    <t>STM32F334R8T, Arm ® Cortex ® -M4 32b MCU+FPU,64KB Flash,16KB SRAM, 2 ADCs,3 DACs,3 comp.,op-amp, 217ps 10-ch (HRTIM1)</t>
  </si>
  <si>
    <t>STM32F334K4T, Arm ® Cortex ® -M4 32b MCU+FPU,16KB Flash,16KB SRAM, 2 ADCs,3 DACs,2 comp.,op-amp, 217ps 10-ch (HRTIM1)</t>
  </si>
  <si>
    <t>STM32F334K6T, Arm ® Cortex ® -M4 32b MCU+FPU,32KB Flash,16KB SRAM, 2 ADCs,3 DACs,2 comp.,op-amp, 217ps 10-ch (HRTIM1)</t>
  </si>
  <si>
    <t>STM32F334K8T, Arm ® Cortex ® -M4 32b MCU+FPU,64KB Flash,16KB SRAM, 2 ADCs,3 DACs,2 comp.,op-amp, 217ps 10-ch (HRTIM1)</t>
  </si>
  <si>
    <t>STM32F334K4U, Arm ® Cortex ® -M4 32b MCU+FPU,16KB Flash,16KB SRAM, 2 ADCs,3 DACs,2 comp.,op-amp, 217ps 10-ch (HRTIM1)</t>
  </si>
  <si>
    <t>STM32F334K6U, Arm ® Cortex ® -M4 32b MCU+FPU,32KB Flash,16KB SRAM, 2 ADCs,3 DACs,2 comp.,op-amp, 217ps 10-ch (HRTIM1)</t>
  </si>
  <si>
    <t>STM32F334K8U, Arm ® Cortex ® -M4 32b MCU+FPU,64KB Flash,16KB SRAM, 2 ADCs,3 DACs,2 comp.,op-amp, 217ps 10-ch (HRTIM1)</t>
  </si>
  <si>
    <t>STM32F334K8U6</t>
  </si>
  <si>
    <t>497-STM32F334K8U6-ND</t>
  </si>
  <si>
    <t>STM32F334K8U6TR</t>
  </si>
  <si>
    <t>STM32F334K8U6TR-ND</t>
  </si>
  <si>
    <t>STM32F334C4T6</t>
  </si>
  <si>
    <t>497-14948-5-ND</t>
  </si>
  <si>
    <t>STM32F334C6T6</t>
  </si>
  <si>
    <t>497-14949-5-ND</t>
  </si>
  <si>
    <t>STM32F334C8T6</t>
  </si>
  <si>
    <t>497-14950-5-ND</t>
  </si>
  <si>
    <t>STM32F334C8T7</t>
  </si>
  <si>
    <t>497-18539-ND</t>
  </si>
  <si>
    <t>STM32F334C8Y7TR</t>
  </si>
  <si>
    <t>497-STM32F334C8Y7TRCT-ND</t>
  </si>
  <si>
    <t>STM32F334C8Y6TR-ND</t>
  </si>
  <si>
    <t>STM32F334R6T6</t>
  </si>
  <si>
    <t>497-14954-5-ND</t>
  </si>
  <si>
    <t>STM32F334R8T6TR</t>
  </si>
  <si>
    <t>497-STM32F334R8T6TRCT-ND</t>
  </si>
  <si>
    <t>STM32F334R8T6</t>
  </si>
  <si>
    <t>497-14955-ND</t>
  </si>
  <si>
    <t>STM32F334C8Y6TR</t>
  </si>
  <si>
    <t>C106756</t>
  </si>
  <si>
    <t>C106757</t>
  </si>
  <si>
    <t>C106758</t>
  </si>
  <si>
    <t>C1341602</t>
  </si>
  <si>
    <t>C133362</t>
  </si>
  <si>
    <t>C133364</t>
  </si>
  <si>
    <t>C99450</t>
  </si>
  <si>
    <t>C2055101</t>
  </si>
  <si>
    <t>C133363</t>
  </si>
  <si>
    <t>C80577</t>
  </si>
  <si>
    <t>QFN050P500X500X060-32</t>
  </si>
  <si>
    <t>QFP080P900X900X160-32</t>
  </si>
  <si>
    <t>BGA049C050P7X7_389X374X062</t>
  </si>
  <si>
    <t>QFP050P900X900X160-48</t>
  </si>
  <si>
    <t>QFP050P1200X1200X160-64</t>
  </si>
  <si>
    <t>STTH112A</t>
  </si>
  <si>
    <t>High voltage ultrafast rectifier</t>
  </si>
  <si>
    <t>STTH112U</t>
  </si>
  <si>
    <t>1200V</t>
  </si>
  <si>
    <t>https://www.st.com/content/ccc/resource/technical/document/datasheet/34/db/51/35/8d/0b/48/54/CD00003260.pdf/files/CD00003260.pdf/jcr:content/translations/en.CD00003260.pdf</t>
  </si>
  <si>
    <t>497-8048-1-ND</t>
  </si>
  <si>
    <t>C131297</t>
  </si>
  <si>
    <t>497-2460-1-ND</t>
  </si>
  <si>
    <t>C56792</t>
  </si>
  <si>
    <t>10A/3AB,3AG/FUSE</t>
  </si>
  <si>
    <t>Fuse 600V AC/DC 3AB, 3AG</t>
  </si>
  <si>
    <t>Belfuse</t>
  </si>
  <si>
    <t>3AB,3AG</t>
  </si>
  <si>
    <t>Fuseholder/3AB,3AG</t>
  </si>
  <si>
    <t>Fuseholder/3AB,3AG/Half</t>
  </si>
  <si>
    <t>Fuse_Holder</t>
  </si>
  <si>
    <t>Fuse_Holder_Half</t>
  </si>
  <si>
    <t>TYN30-600</t>
  </si>
  <si>
    <t>Planar passivated Silicon Controlled Rectifier (SCR) in a TO220 plastic package, 600V, 30A</t>
  </si>
  <si>
    <t>WeEn Semiconductors</t>
  </si>
  <si>
    <t>TO-220</t>
  </si>
  <si>
    <t>TYN30-600TFQ</t>
  </si>
  <si>
    <t>SCR_1k_2A_3G</t>
  </si>
  <si>
    <t>https://www.ween-semi.com/sites/default/files/2022-02/TYN30-600TF.pdf</t>
  </si>
  <si>
    <t>1740-TYN30-600TFQ-ND</t>
  </si>
  <si>
    <t>Fuse_Nolead</t>
  </si>
  <si>
    <t>ADS131M02 QFN</t>
  </si>
  <si>
    <t>ADS131M02 TSSOP</t>
  </si>
  <si>
    <t>ADS131M03 QFN</t>
  </si>
  <si>
    <t>ADS131M03 TSSOP</t>
  </si>
  <si>
    <t>ADS131M04 QFN</t>
  </si>
  <si>
    <t>ADS131M04 TSSOP</t>
  </si>
  <si>
    <t>ADS131M02 2-Channel, Simultaneously-Sampling, 24-Bit, Delta-Sigma ADC</t>
  </si>
  <si>
    <t>ADS131M03 3-Channel, Simultaneously-Sampling, 24-Bit, Delta-Sigma ADC</t>
  </si>
  <si>
    <t>ADS131M04 4-Channel, Simultaneously-Sampling, 24-Bit, Delta-Sigma ADC</t>
  </si>
  <si>
    <t>QFN-20</t>
  </si>
  <si>
    <t>TSSOP-20</t>
  </si>
  <si>
    <t>https://www.ti.com/lit/ds/symlink/ads131m02.pdf</t>
  </si>
  <si>
    <t>https://www.ti.com/lit/ds/symlink/ads131m03.pdf</t>
  </si>
  <si>
    <t>https://www.ti.com/lit/ds/symlink/ads131m04.pdf</t>
  </si>
  <si>
    <t>1EDN7511B</t>
  </si>
  <si>
    <t>1EDN8511B</t>
  </si>
  <si>
    <t>1EDN7512B</t>
  </si>
  <si>
    <t>1EDN7512G</t>
  </si>
  <si>
    <t>1EDN7511B Single-channel low-side gate driver IC with 4 A source/8 A sink output stage</t>
  </si>
  <si>
    <t>1EDN8511B Single-channel low-side gate driver IC with 4 A source/8 A sink output stage</t>
  </si>
  <si>
    <t>1EDN7512B Single-channel low-side gate driver IC with 4 A source/8 A sink output stage</t>
  </si>
  <si>
    <t>1EDN7512G Single-channel low-side gate driver IC with 4 A source/8 A sink output stage</t>
  </si>
  <si>
    <t>SON-6</t>
  </si>
  <si>
    <t>1EDNx511 SOT23-6</t>
  </si>
  <si>
    <t>1EDNx512 SOT23-5</t>
  </si>
  <si>
    <t>1EDNx512 SON-6</t>
  </si>
  <si>
    <t>https://www.infineon.com/dgdl/Infineon-1DN751x_1EDN851x_Rev+2.0-DS-v02_00-EN.pdf</t>
  </si>
  <si>
    <t>1EDN7512BXTSA1</t>
  </si>
  <si>
    <t>1EDN7512BXTSA1CT-ND</t>
  </si>
  <si>
    <t>1EDN7512GXTMA1</t>
  </si>
  <si>
    <t>1EDN7512GXTMA1CT-ND</t>
  </si>
  <si>
    <t>1EDN7511BXUSA1</t>
  </si>
  <si>
    <t>1EDN7511BXUSA1CT-ND</t>
  </si>
  <si>
    <t>1EDN7511BXTSA1</t>
  </si>
  <si>
    <t>1EDN7511BXTSA1-ND</t>
  </si>
  <si>
    <t>SON095P300X300X080-6-EP190X120</t>
  </si>
  <si>
    <t>22N/1210/1.5kV</t>
  </si>
  <si>
    <t>CAP SM 1210 22nF 1.5kV</t>
  </si>
  <si>
    <t>33N/1210/1.5kV</t>
  </si>
  <si>
    <t>CAP SM 1210 33nF 1.5kV</t>
  </si>
  <si>
    <t>https://content.kemet.com/datasheets/KEM_C1076_X7R_HV_AUTO_SMD.pdf</t>
  </si>
  <si>
    <t>C1210C223KFRACAUTO</t>
  </si>
  <si>
    <t>399-C1210C223KFRACAUTOCT-ND</t>
  </si>
  <si>
    <t>https://88ce57.p3cdn1.secureserver.net/wp-content/uploads/2023/01/chv_series-1.pdf</t>
  </si>
  <si>
    <t>CHV1210N1K5333KXT</t>
  </si>
  <si>
    <t>4713-CHV1210N1K5333KXTCT-ND</t>
  </si>
  <si>
    <t>CAP THT 8x12 15uF ELKO 100V</t>
  </si>
  <si>
    <t>15uF</t>
  </si>
  <si>
    <t>https://datasheets.kyocera-avx.com/rpf-series.pdf</t>
  </si>
  <si>
    <t>KYOCERA AVX</t>
  </si>
  <si>
    <t>RPF0811150M100K</t>
  </si>
  <si>
    <t>478-RPF0811150M100KCT-ND</t>
  </si>
  <si>
    <t>1EDN8511BXUSA1</t>
  </si>
  <si>
    <t>1EDN8511BXUSA1CT-ND</t>
  </si>
  <si>
    <t>1EDN8511BXTSA1</t>
  </si>
  <si>
    <t>1EDN8511BXTSA1-ND</t>
  </si>
  <si>
    <t>C533027</t>
  </si>
  <si>
    <t>C3655509</t>
  </si>
  <si>
    <t>C153236</t>
  </si>
  <si>
    <t>C533028</t>
  </si>
  <si>
    <t>CAP SM 1206 1uF 100V</t>
  </si>
  <si>
    <t>https://mm.digikey.com/Volume0/opasdata/d220001/medias/docus/41/CL31B105KCHNNNE_Spec.pdf</t>
  </si>
  <si>
    <t>CL31B105KCHNNNE</t>
  </si>
  <si>
    <t>1276-1838-1-ND</t>
  </si>
  <si>
    <t>CAP THT 6.3x9 680uF 6.3V</t>
  </si>
  <si>
    <t>680uF</t>
  </si>
  <si>
    <t>https://search.kemet.com/download/datasheet/A750EK687M0JAAE008</t>
  </si>
  <si>
    <t>A750EK687M0JAAE008</t>
  </si>
  <si>
    <t>399-A750EK687M0JAAE008-ND</t>
  </si>
  <si>
    <t>47U/0805/6.3V</t>
  </si>
  <si>
    <t>680U/RADIAL/6.3V</t>
  </si>
  <si>
    <t>15U/RADIAL/100V</t>
  </si>
  <si>
    <t>1U/1206/100V</t>
  </si>
  <si>
    <t>CAP SM 0805 47uF 6.3V</t>
  </si>
  <si>
    <t>47uF</t>
  </si>
  <si>
    <t>https://mm.digikey.com/Volume0/opasdata/d220001/medias/docus/658/CL21A476MQYNNNE_Spec.pdf</t>
  </si>
  <si>
    <t>CL21A476MQYNNNE</t>
  </si>
  <si>
    <t>1276-1852-1-ND</t>
  </si>
  <si>
    <t>PAM2808</t>
  </si>
  <si>
    <t>PAM2808 5W High Power HBLED Driver</t>
  </si>
  <si>
    <t>htps://www.diodes.com/assets/Datasheets/PAM2808.pdf</t>
  </si>
  <si>
    <t>PAM2808BLBR</t>
  </si>
  <si>
    <t>PAM2808BLBRDICT-ND</t>
  </si>
  <si>
    <t>C780872</t>
  </si>
  <si>
    <t>SOP127P600X155-8-EP330x240-NW</t>
  </si>
  <si>
    <t>SOP-8-EP</t>
  </si>
  <si>
    <t>SOP065P500X110-8-EP205x175-NW</t>
  </si>
  <si>
    <t>QFN040P300X300X080-20-TH170X170</t>
  </si>
  <si>
    <t>SOP065P640X120-20NW</t>
  </si>
  <si>
    <t>ELP22/6/16</t>
  </si>
  <si>
    <t>L_POL</t>
  </si>
  <si>
    <t>ELP22/6/16 2WDG</t>
  </si>
  <si>
    <t>ELP22/6/16 1WDG</t>
  </si>
  <si>
    <t>ELP22/6/16 8WDG 4L</t>
  </si>
  <si>
    <t>ELP22/6/16 24WDG 2L</t>
  </si>
  <si>
    <t>ELP22/6/16 2WDG 2L</t>
  </si>
  <si>
    <t>ELP22/6/16 1WDG 2L</t>
  </si>
  <si>
    <t>ELP22/6/16 N87</t>
  </si>
  <si>
    <t>ELP22/6/16 PC200</t>
  </si>
  <si>
    <t>ELP22/6/16 8WDG PCB 1.6MM</t>
  </si>
  <si>
    <t>ELP22/6/16 N49</t>
  </si>
  <si>
    <t>ELP22/6/16 N92</t>
  </si>
  <si>
    <t>ELP22/6/16 N97</t>
  </si>
  <si>
    <t>ELP22/6/16 N95</t>
  </si>
  <si>
    <t>ELP22/6/16 N87 0.1MM</t>
  </si>
  <si>
    <t>ELP22/6/16 N87 0.05MM</t>
  </si>
  <si>
    <t>ELP22/6/16 N87 0.3MM</t>
  </si>
  <si>
    <t>ELP22/6/16 N87 0.5MM</t>
  </si>
  <si>
    <t>ELP22/6/16 N87 1.0MM</t>
  </si>
  <si>
    <t>ELP22/6/16 ferrite core, PC200, AL=2100, ungapped</t>
  </si>
  <si>
    <t>ELP22/6/16 ferrite core, N49, AL=3100, ungapped</t>
  </si>
  <si>
    <t>ELP22/6/16 ferrite core, N92, AL=3400, ungapped</t>
  </si>
  <si>
    <t>ELP22/6/16 ferrite core, N87, AL=4500, ungapped</t>
  </si>
  <si>
    <t>ELP22/6/16 ferrite core, N97, AL=4600, ungapped</t>
  </si>
  <si>
    <t>ELP22/6/16 ferrite core, N95, AL=5500, ungapped</t>
  </si>
  <si>
    <t>ELP22/6/16 ferrite core, N87, AL=1520, gapped 0.05mm</t>
  </si>
  <si>
    <t>ELP22/6/16 ferrite core, N87, AL=820, gapped 0.1mm</t>
  </si>
  <si>
    <t>ELP22/6/16 ferrite core, N87, AL=330, gapped 0.3mm</t>
  </si>
  <si>
    <t>ELP22/6/16 ferrite core, N87, AL=220, gapped 0.5mm</t>
  </si>
  <si>
    <t>ELP22/6/16 ferrite core, N87, AL=125, gapped 1.0mm</t>
  </si>
  <si>
    <t>AL=2100nH</t>
  </si>
  <si>
    <t>AL=3100nH</t>
  </si>
  <si>
    <t>AL=3400nH</t>
  </si>
  <si>
    <t>AL=4500nH</t>
  </si>
  <si>
    <t>AL=4600nH</t>
  </si>
  <si>
    <t>AL=5500nH</t>
  </si>
  <si>
    <t>AL=1520nH</t>
  </si>
  <si>
    <t>AL=820nH</t>
  </si>
  <si>
    <t>AL=330nH</t>
  </si>
  <si>
    <t>AL=220nH</t>
  </si>
  <si>
    <t>AL=125nH</t>
  </si>
  <si>
    <t>B66285G0000X608</t>
  </si>
  <si>
    <t>B66285G0000X149</t>
  </si>
  <si>
    <t>B66285G0000X192</t>
  </si>
  <si>
    <t>B66285G0000X187</t>
  </si>
  <si>
    <t>B66285G0000X197</t>
  </si>
  <si>
    <t>B66285G0000X195</t>
  </si>
  <si>
    <t>B66285G0050X187</t>
  </si>
  <si>
    <t>B66285G0100X187</t>
  </si>
  <si>
    <t>B66285G0300X187</t>
  </si>
  <si>
    <t>B66285G0500X187</t>
  </si>
  <si>
    <t>B66285G1000X187</t>
  </si>
  <si>
    <t>CORE_HALF</t>
  </si>
  <si>
    <t>ELP22/6/16 coil, 1 winding, 2 layers</t>
  </si>
  <si>
    <t>ELP22/6/16 coil, 2 windings, 2 layers</t>
  </si>
  <si>
    <t>ELP22/6/16 coil, 24 windings, 2 layers</t>
  </si>
  <si>
    <t>ELP22/6/16 coil, 8 windings, 4 layers</t>
  </si>
  <si>
    <t>ELP22/6/16 coil, 8 windings, PCB 1.6mm</t>
  </si>
  <si>
    <t>1 Wdg</t>
  </si>
  <si>
    <t>2 Wdg</t>
  </si>
  <si>
    <t>8 Wdg</t>
  </si>
  <si>
    <t>24 Wdg</t>
  </si>
  <si>
    <t>https://www.tdk-electronics.tdk.com/inf/80/db/fer/elp_22_6_16.pdf</t>
  </si>
  <si>
    <t>ELP22/6/16 8WDG</t>
  </si>
  <si>
    <t>ELP22/6/16 24WDG</t>
  </si>
  <si>
    <t>EELP22</t>
  </si>
  <si>
    <t>B66286A2000X000</t>
  </si>
  <si>
    <t>EELP22 clamp</t>
  </si>
  <si>
    <t>EILP22</t>
  </si>
  <si>
    <t>EILP22 clamp</t>
  </si>
  <si>
    <t>B65804P2204X000</t>
  </si>
  <si>
    <t>CORE_CLAMP</t>
  </si>
  <si>
    <t>ELP22/6/16_1_WDG_2L</t>
  </si>
  <si>
    <t>ELP22/6/16_2_WDG_2L_CCW</t>
  </si>
  <si>
    <t>ELP22/6/16_8_WDG_4L_CCW</t>
  </si>
  <si>
    <t>ELP22/6/16_24_WDG_2L_CCW</t>
  </si>
  <si>
    <t>Battery</t>
  </si>
  <si>
    <t>BAT_LFP-26700-4.5AH</t>
  </si>
  <si>
    <t>BAT_LFP-26700-4.5AH-2NEG</t>
  </si>
  <si>
    <t>Battery LiFePO4 26700 4.5Ah</t>
  </si>
  <si>
    <t>Battery LiFePO4 26700 4.5Ah, two negative terminals</t>
  </si>
  <si>
    <t>Tenpower</t>
  </si>
  <si>
    <t>Battery_2NEG</t>
  </si>
  <si>
    <t>BAT-26700-PS</t>
  </si>
  <si>
    <t>BAT-26700-PS-2NEG</t>
  </si>
  <si>
    <t>https://www.tenpowercell.com/wp-content/uploads/2023/08/TP-IFR26700-45HE-Product-Datasheet-v1.4.pdf</t>
  </si>
  <si>
    <t>NKON</t>
  </si>
  <si>
    <t>IFR26700-45HE</t>
  </si>
  <si>
    <t>6097321571573</t>
  </si>
  <si>
    <t>BQ76905</t>
  </si>
  <si>
    <t>BQ76905 2-Series to 5-Series High Accuracy Battery Monitor and Protector for Li-Ion, Li-Polymer, LiFePO4 (LFP), and LTO Battery Packs</t>
  </si>
  <si>
    <t>QFN050P350X350X100-20-EP200X200</t>
  </si>
  <si>
    <t>https://www.ti.com/lit/ds/symlink/bq76905.pdf</t>
  </si>
  <si>
    <t>BQ76907</t>
  </si>
  <si>
    <t>QFN050P350X350X100-20-EP200X201</t>
  </si>
  <si>
    <t>BQ76907 2-Series to 7-Series High Accuracy Battery Monitor and Protector for Li-Ion, Li-Polymer, LiFePO4 (LFP), and LTO Battery Packs</t>
  </si>
  <si>
    <t>https://www.ti.com/lit/ds/symlink/bq76907.pdf</t>
  </si>
  <si>
    <t>BQ76905RGRR</t>
  </si>
  <si>
    <t>296-BQ76905RGRRCT-ND</t>
  </si>
  <si>
    <t>BQ76907RGRR</t>
  </si>
  <si>
    <t>296-BQ76907RGRRCT-ND</t>
  </si>
  <si>
    <t>C22394458</t>
  </si>
  <si>
    <t>C22458649</t>
  </si>
  <si>
    <t>MCP6N11-001</t>
  </si>
  <si>
    <t>MCP6N11-002</t>
  </si>
  <si>
    <t>MCP6N11-005</t>
  </si>
  <si>
    <t>MCP6N11-010</t>
  </si>
  <si>
    <t>MCP6N11-100</t>
  </si>
  <si>
    <t>MCP6N11-001 SO-8</t>
  </si>
  <si>
    <t>MCP6N11-002 SO-8</t>
  </si>
  <si>
    <t>MCP6N11-005 SO-8</t>
  </si>
  <si>
    <t>MCP6N11-010 SO-8</t>
  </si>
  <si>
    <t>MCP6N11-100 SO-8</t>
  </si>
  <si>
    <t>MCP6N11-001 DFN</t>
  </si>
  <si>
    <t>MCP6N11-002 DFN</t>
  </si>
  <si>
    <t>MCP6N11-005 DFN</t>
  </si>
  <si>
    <t>MCP6N11-010 DFN</t>
  </si>
  <si>
    <t>MCP6N11-100 DFN</t>
  </si>
  <si>
    <t>MCP6N11-001 500 kHz, 800 μA Instrumentation Amplifier SO-8</t>
  </si>
  <si>
    <t>MCP6N11-010 500 kHz, 800 μA Instrumentation Amplifier SO-8</t>
  </si>
  <si>
    <t>MCP6N11-100 500 kHz, 800 μA Instrumentation Amplifier SO-8</t>
  </si>
  <si>
    <t>MCP6N11-002 500 kHz, 800 μA Instrumentation Amplifier SO-8</t>
  </si>
  <si>
    <t>MCP6N11-005 500 kHz, 800 μA Instrumentation Amplifier SO-8</t>
  </si>
  <si>
    <t>MCP6N11-001 500 kHz, 800 μA Instrumentation Amplifier DFN</t>
  </si>
  <si>
    <t>MCP6N11-002 500 kHz, 800 μA Instrumentation Amplifier DFN</t>
  </si>
  <si>
    <t>MCP6N11-005 500 kHz, 800 μA Instrumentation Amplifier DFN</t>
  </si>
  <si>
    <t>MCP6N11-010 500 kHz, 800 μA Instrumentation Amplifier DFN</t>
  </si>
  <si>
    <t>MCP6N11-100 500 kHz, 800 μA Instrumentation Amplifier DFN</t>
  </si>
  <si>
    <t>SO-8</t>
  </si>
  <si>
    <t>MCP6N11</t>
  </si>
  <si>
    <t>MCP6N11_EP</t>
  </si>
  <si>
    <t>https://ww1.microchip.com/downloads/en/DeviceDoc/25073A.pdf</t>
  </si>
  <si>
    <t>MCP6N11-001E/SN</t>
  </si>
  <si>
    <t>MCP6N11-001E/SN-ND</t>
  </si>
  <si>
    <t>MCP6N11T-001E/SN</t>
  </si>
  <si>
    <t>MCP6N11T-001E/SN-ND</t>
  </si>
  <si>
    <t>MCP6N11T-001E/MNY</t>
  </si>
  <si>
    <t>MCP6N11T-001E/MNYCT-ND</t>
  </si>
  <si>
    <t>Microchip Tech</t>
  </si>
  <si>
    <t>C623787</t>
  </si>
  <si>
    <t>C144213</t>
  </si>
  <si>
    <t>MCP6N11-002E/SN</t>
  </si>
  <si>
    <t>MCP6N11-002E/SN-ND</t>
  </si>
  <si>
    <t>MCP6N11T-002E/SN</t>
  </si>
  <si>
    <t>MCP6N11T-002E/SN-ND</t>
  </si>
  <si>
    <t>C636375</t>
  </si>
  <si>
    <t>MCP6N11T-002E/MNY</t>
  </si>
  <si>
    <t>C623788</t>
  </si>
  <si>
    <t>MCP6N11T-002E/MNYCT-ND</t>
  </si>
  <si>
    <t>MCP6N11-005E/SN</t>
  </si>
  <si>
    <t>MCP6N11-005E/SN-ND</t>
  </si>
  <si>
    <t>MCP6N11T-005E/SN</t>
  </si>
  <si>
    <t>MCP6N11T-005E/SN-ND</t>
  </si>
  <si>
    <t>C623791</t>
  </si>
  <si>
    <t>MCP6N11T-005E/MNY</t>
  </si>
  <si>
    <t>MCP6N11T-005E/MNYCT-ND</t>
  </si>
  <si>
    <t>C623790</t>
  </si>
  <si>
    <t>MCP6N11T-010E/MNY</t>
  </si>
  <si>
    <t>C623792</t>
  </si>
  <si>
    <t>MCP6N11T-100E/MNY</t>
  </si>
  <si>
    <t>C623794</t>
  </si>
  <si>
    <t>MCP6N11T-010E/MNYCT-ND</t>
  </si>
  <si>
    <t>MCP6N11T-100E/MNYCT-ND</t>
  </si>
  <si>
    <t>MCP6N11-010E/SN</t>
  </si>
  <si>
    <t>C636377</t>
  </si>
  <si>
    <t>MCP6N11-100E/SN</t>
  </si>
  <si>
    <t>C636378</t>
  </si>
  <si>
    <t>MCP6N11-010E/SN-ND</t>
  </si>
  <si>
    <t>MCP6N11T-010E/SN</t>
  </si>
  <si>
    <t>MCP6N11T-010E/SNCT-ND</t>
  </si>
  <si>
    <t>MCP6N11-100E/SN-ND</t>
  </si>
  <si>
    <t>MCP6N11T-100E/SN</t>
  </si>
  <si>
    <t>MCP6N11T-100E/SN-ND</t>
  </si>
  <si>
    <t>TLV314IDBVR</t>
  </si>
  <si>
    <t>TLV314IDBVT</t>
  </si>
  <si>
    <t>TLV314IDCKT</t>
  </si>
  <si>
    <t>TLV2314IDGKR</t>
  </si>
  <si>
    <t>TLV314IDCK</t>
  </si>
  <si>
    <t>TLV314IDBV</t>
  </si>
  <si>
    <t>TLV2314IDGK</t>
  </si>
  <si>
    <t>TLV4314IPW</t>
  </si>
  <si>
    <t>SOP065P640X120-14NW</t>
  </si>
  <si>
    <t>TLV2314IDR</t>
  </si>
  <si>
    <t>TLV2314ID</t>
  </si>
  <si>
    <t>TSSOP-14</t>
  </si>
  <si>
    <t>SC-70</t>
  </si>
  <si>
    <t>SOP065P500X110-8NW</t>
  </si>
  <si>
    <t>https://www.ti.com/lit/ds/symlink/tlv4314.pdf</t>
  </si>
  <si>
    <t>DFN050P300X200X075-8-EP140X140</t>
  </si>
  <si>
    <t>296-46275-1-ND</t>
  </si>
  <si>
    <t>296-44110-2-ND</t>
  </si>
  <si>
    <t>TLV314IDCKR</t>
  </si>
  <si>
    <t>TLV2314IDGKT</t>
  </si>
  <si>
    <t>296-46276-1-ND</t>
  </si>
  <si>
    <t>296-TLV314IDCKTCT-ND</t>
  </si>
  <si>
    <t>296-TLV2314IDGKRCT-ND</t>
  </si>
  <si>
    <t>296-44079-1-ND</t>
  </si>
  <si>
    <t>296-47284-1-ND</t>
  </si>
  <si>
    <t>TLV4314IPWR</t>
  </si>
  <si>
    <t>296-47289-1-ND</t>
  </si>
  <si>
    <t>C133032</t>
  </si>
  <si>
    <t>C128878</t>
  </si>
  <si>
    <t>C2860304</t>
  </si>
  <si>
    <t>C2057605</t>
  </si>
  <si>
    <t>C106874</t>
  </si>
  <si>
    <t>TLV1701AIDBV</t>
  </si>
  <si>
    <t>TLV1701AIDCK</t>
  </si>
  <si>
    <t>TLV1701AIDRL</t>
  </si>
  <si>
    <t>TLV1702AIDGK</t>
  </si>
  <si>
    <t>TLV1702AIRUG</t>
  </si>
  <si>
    <t>TLV1704AIPW</t>
  </si>
  <si>
    <t>TLV1701AIDBVR</t>
  </si>
  <si>
    <t>TLV1701AIDCKR</t>
  </si>
  <si>
    <t>TLV1701AIDRLR</t>
  </si>
  <si>
    <t>TLV1702AIDGKR</t>
  </si>
  <si>
    <t>TLV1702AIRUGR</t>
  </si>
  <si>
    <t>TLV1704AIPWR</t>
  </si>
  <si>
    <t>SOT553-5</t>
  </si>
  <si>
    <t>X2QFN-8</t>
  </si>
  <si>
    <t>https://www.ti.com/lit/ds/symlink/tlv1701.pdf</t>
  </si>
  <si>
    <t>SOT50P160X60-5-NW</t>
  </si>
  <si>
    <t>QFN050P150X150X040-8</t>
  </si>
  <si>
    <t>296-40599-1-ND</t>
  </si>
  <si>
    <t>296-47458-1-ND</t>
  </si>
  <si>
    <t>TLV1701QDBVRQ1</t>
  </si>
  <si>
    <t>296-40600-1-ND</t>
  </si>
  <si>
    <t>296-TLV1701AIDRLRCT-ND</t>
  </si>
  <si>
    <t>296-37236-1-ND</t>
  </si>
  <si>
    <t>296-42619-1-ND</t>
  </si>
  <si>
    <t>296-38432-1-ND</t>
  </si>
  <si>
    <t>C181596</t>
  </si>
  <si>
    <t>C132010</t>
  </si>
  <si>
    <t>C2870937</t>
  </si>
  <si>
    <t>C702101</t>
  </si>
  <si>
    <t>C2870416</t>
  </si>
  <si>
    <t>C130035</t>
  </si>
  <si>
    <t>PXN028-100QLJ</t>
  </si>
  <si>
    <t>N-channel 100 V, 28 mOhm, logic level Trench MOSFET in MLPAK33</t>
  </si>
  <si>
    <t>https://assets.nexperia.com/documents/data-sheet/PXN028-100QL.pdf</t>
  </si>
  <si>
    <t>1727-PXN028-100QLJCT-ND</t>
  </si>
  <si>
    <t>SUM90220E-GE3</t>
  </si>
  <si>
    <t>SUM90220E-GE3CT-ND</t>
  </si>
  <si>
    <t>Vishay Siliconix</t>
  </si>
  <si>
    <t>https://www.vishay.com/docs/75153/sum90220e.pdf</t>
  </si>
  <si>
    <t>N-Channel 200 V (D-S) 175 °C MOSFE</t>
  </si>
  <si>
    <t>TO-263</t>
  </si>
  <si>
    <t>TO254P1530X1035-3</t>
  </si>
  <si>
    <t>C3291093</t>
  </si>
  <si>
    <t>Private Library Path</t>
  </si>
  <si>
    <t>../altium_lib_private/</t>
  </si>
  <si>
    <t>OPA_O1_P3_N4_VCC5_VEE2</t>
  </si>
  <si>
    <t>OPA_O4_P1_N3_VCC5_VEE2</t>
  </si>
  <si>
    <t>TLV314 SOT23</t>
  </si>
  <si>
    <t>OPA2_O1-7_P3-5_N2-6_VCC8_VEE4</t>
  </si>
  <si>
    <t>OPA4_O1-7-8-14_P3-5-10-12_N2-6-9-13_VCC4_VEE11</t>
  </si>
  <si>
    <t>OPA4_O2-1-14-13_P5-7-9-11_N4-6-8-10_VCC3_VEE12</t>
  </si>
  <si>
    <t>TLV2314 VSSOP</t>
  </si>
  <si>
    <t>TLV2314 SOIC</t>
  </si>
  <si>
    <t>TLV4314 TSSOP</t>
  </si>
  <si>
    <t>TLV1701 SOT23</t>
  </si>
  <si>
    <t>TLV1701 SC-70</t>
  </si>
  <si>
    <t>TLV314 SC-70</t>
  </si>
  <si>
    <t>TLV1701 SOT553</t>
  </si>
  <si>
    <t>TLV1702 VSSOP</t>
  </si>
  <si>
    <t>TLV1702 QFN</t>
  </si>
  <si>
    <t>TLV1704 TSSOP</t>
  </si>
  <si>
    <t>TLV314, 3-MHz, Low-Power, Internal EMI Filter, RRIO, Operational Amplifier</t>
  </si>
  <si>
    <t>TLV2314, 3-MHz, Low-Power, Internal EMI Filter, RRIO, Operational Amplifier</t>
  </si>
  <si>
    <t>TLV1701 2.2-V to 36-V, microPower Comparato</t>
  </si>
  <si>
    <t>TLV1702 2.2-V to 36-V, microPower Comparato</t>
  </si>
  <si>
    <t>TLV1704 2.2-V to 36-V, microPower Comparato</t>
  </si>
  <si>
    <t>OPA_O4_P3_N1_VCC5_VEE2</t>
  </si>
  <si>
    <t>BAV199E6433HTMA1</t>
  </si>
  <si>
    <t>Silicon Low Leakage Diode 85V</t>
  </si>
  <si>
    <t>BAV199E6433HTMA1CT-ND</t>
  </si>
  <si>
    <t>https://www.infineon.com/dgdl/bav199series.pdf?folderId=db3a30431400ef6801141c748874044e&amp;fileId=db3a30431400ef6801141cba733104e5</t>
  </si>
  <si>
    <t>LBAV199LT1G</t>
  </si>
  <si>
    <t>LRC</t>
  </si>
  <si>
    <t>C12740</t>
  </si>
  <si>
    <t>LM5168P</t>
  </si>
  <si>
    <t>LM5168</t>
  </si>
  <si>
    <t>LM5168F</t>
  </si>
  <si>
    <t>LM5169P</t>
  </si>
  <si>
    <t>LM5169F</t>
  </si>
  <si>
    <t>296-LM5168PDDARCT-ND</t>
  </si>
  <si>
    <t>SO8-EP</t>
  </si>
  <si>
    <t>https://www.ti.com/lit/ds/symlink/lm5168.pdf</t>
  </si>
  <si>
    <t>LM5168PDDAR</t>
  </si>
  <si>
    <t>296-LM5168FDDARCT-ND</t>
  </si>
  <si>
    <t>LM5168FDDAR</t>
  </si>
  <si>
    <t>296-LM5169FDDARCT-ND</t>
  </si>
  <si>
    <t>LM5169FDDAR</t>
  </si>
  <si>
    <t>296-LM5169PDDARCT-ND</t>
  </si>
  <si>
    <t>LM5169PDDAR</t>
  </si>
  <si>
    <t>C5751958</t>
  </si>
  <si>
    <t>C3192338</t>
  </si>
  <si>
    <t>C5439798</t>
  </si>
  <si>
    <t>C6286804</t>
  </si>
  <si>
    <t>AZ743</t>
  </si>
  <si>
    <t>AZ743-2CB-115AEF</t>
  </si>
  <si>
    <t>AZ743-2C-110DE</t>
  </si>
  <si>
    <t>3385-AZ743-2CB-115AEF-ND</t>
  </si>
  <si>
    <t>3385-AZ743-2C-110DE-ND</t>
  </si>
  <si>
    <t>https://www.azettler.com/pdfs/az743.pdf</t>
  </si>
  <si>
    <t>RELAY GEN PURPOSE DPDT 10A 115V</t>
  </si>
  <si>
    <t>RELAY GEN PURPOSE DPDT 10A 110V</t>
  </si>
  <si>
    <t>AZ733-2CE-24DE</t>
  </si>
  <si>
    <t>AZ733-2AE-12DE</t>
  </si>
  <si>
    <t>AZ733-2AE-5DE</t>
  </si>
  <si>
    <t>AZ733-2AE-24DE</t>
  </si>
  <si>
    <t>AZ733-2CE-12DE</t>
  </si>
  <si>
    <t>AZ733-2CE-5DE</t>
  </si>
  <si>
    <t>AZ733-2AE-9DE</t>
  </si>
  <si>
    <t>AZ733-2CE-9DE</t>
  </si>
  <si>
    <t>RELAY GEN PURPOSE DPDT 12A 24V</t>
  </si>
  <si>
    <t>RELAY GEN PURPOSE DPST 12A 12V</t>
  </si>
  <si>
    <t>RELAY GEN PURPOSE DPST 12A 5V</t>
  </si>
  <si>
    <t>RELAY GEN PURPOSE DPST 12A 24V</t>
  </si>
  <si>
    <t>RELAY GEN PURPOSE DPDT 12A 12V</t>
  </si>
  <si>
    <t>RELAY GEN PURPOSE DPDT 12A 5V</t>
  </si>
  <si>
    <t>RELAY GEN PURPOSE DPST 12A 9V</t>
  </si>
  <si>
    <t>RELAY GEN PURPOSE DPDT 12A 9V</t>
  </si>
  <si>
    <t>https://www.azettler.com/pdfs/az733.pdf</t>
  </si>
  <si>
    <t>AZ733</t>
  </si>
  <si>
    <t>3385-AZ733-2CE-24DE-ND</t>
  </si>
  <si>
    <t>3385-AZ733-2AE-12DE-ND</t>
  </si>
  <si>
    <t>3385-AZ733-2AE-5DE-ND</t>
  </si>
  <si>
    <t>3385-AZ733-2AE-24DE-ND</t>
  </si>
  <si>
    <t>3385-AZ733-2CE-12DE-ND</t>
  </si>
  <si>
    <t>3385-AZ733-2CE-5DE-ND</t>
  </si>
  <si>
    <t>3385-AZ733-2AE-9DE-ND</t>
  </si>
  <si>
    <t>3385-AZ733-2CE-9DE-ND</t>
  </si>
  <si>
    <t>https://mm.digikey.com/Volume0/opasdata/d220001/medias/docus/5334/PAC18R_Series_DS.pdf</t>
  </si>
  <si>
    <t>118-PAC18R1-43D19F-ND</t>
  </si>
  <si>
    <t>118-PAC18R1-41D28F-ND</t>
  </si>
  <si>
    <t>118-PAC18R1-43D28F-ND</t>
  </si>
  <si>
    <t>118-PAC18R1-41D19F-ND</t>
  </si>
  <si>
    <t>PAC18R1-43D19F</t>
  </si>
  <si>
    <t>PAC18R1-41D28F</t>
  </si>
  <si>
    <t>PAC18R1-43D28F</t>
  </si>
  <si>
    <t>PAC18R1-41D19F</t>
  </si>
  <si>
    <t>PAC18R1-4XX19F</t>
  </si>
  <si>
    <t>PAC18R1-4XX28F</t>
  </si>
  <si>
    <t>ENC_ABS_PAC18R</t>
  </si>
  <si>
    <t>ENCODER</t>
  </si>
  <si>
    <t>https://www.ti.com/lit/ds/symlink/lv3842.pdf</t>
  </si>
  <si>
    <t>LV3842XFDBVR</t>
  </si>
  <si>
    <t>LV3842XDBVR</t>
  </si>
  <si>
    <t>LV3842XF</t>
  </si>
  <si>
    <t>LV3842X</t>
  </si>
  <si>
    <t>296-LV3842XFDBVR-ND</t>
  </si>
  <si>
    <t>296-LV3842XDBVR-ND</t>
  </si>
  <si>
    <t>4-V to 36-V, 600-mA, Synchronous Step-Down Converter</t>
  </si>
  <si>
    <t xml:space="preserve"> 0.3A, 120V Absolute Maximum, Step-Down Converter With Fly-Buck™ Converter Capability</t>
  </si>
  <si>
    <t>0.3A, 120V Absolute Maximum, Step-Down Converter With Fly-Buck™ Converter Capability Fixed PWM</t>
  </si>
  <si>
    <t>0.65A, 120V Absolute Maximum, Step-Down Converter With Fly-Buck™ Converter Capability</t>
  </si>
  <si>
    <t>0.65A, 120V Absolute Maximum, Step-Down Converter With Fly-Buck™ Converter Capability Fixed PWM</t>
  </si>
  <si>
    <t>C22428295</t>
  </si>
  <si>
    <t>C3345129</t>
  </si>
  <si>
    <t>RS-Components</t>
  </si>
  <si>
    <t>CSACTT004</t>
  </si>
  <si>
    <t>127-1065</t>
  </si>
  <si>
    <t>CAMDENBOSS</t>
  </si>
  <si>
    <t>https://www.camdenboss.com/products/datasheet/1100%20series%20recessed%20electronics%20enclosure_D.pdf</t>
  </si>
  <si>
    <t>Case</t>
  </si>
  <si>
    <t>SCH/Mech.SchLib</t>
  </si>
  <si>
    <t>CSACTT004 Stylish Case</t>
  </si>
  <si>
    <t>DR73-100-R</t>
  </si>
  <si>
    <t>DR73-101-R</t>
  </si>
  <si>
    <t>DR73-102-R</t>
  </si>
  <si>
    <t>DR73-150-R</t>
  </si>
  <si>
    <t>DR73-151-R</t>
  </si>
  <si>
    <t>DR73-1R0-R</t>
  </si>
  <si>
    <t>DR73-1R5-R</t>
  </si>
  <si>
    <t>DR73-220-R</t>
  </si>
  <si>
    <t>DR73-221-R</t>
  </si>
  <si>
    <t>DR73-2R2-R</t>
  </si>
  <si>
    <t>DR73-330-R</t>
  </si>
  <si>
    <t>DR73-331-R</t>
  </si>
  <si>
    <t>DR73-3R3-R</t>
  </si>
  <si>
    <t>DR73-470-R</t>
  </si>
  <si>
    <t>DR73-471-R</t>
  </si>
  <si>
    <t>DR73-4R7-R</t>
  </si>
  <si>
    <t>DR73-680-R</t>
  </si>
  <si>
    <t>DR73-681-R</t>
  </si>
  <si>
    <t>DR73-6R8-R</t>
  </si>
  <si>
    <t>DR73-820-R</t>
  </si>
  <si>
    <t>DR73-821-R</t>
  </si>
  <si>
    <t>DR73-8R2-R</t>
  </si>
  <si>
    <t>DR73-R33-R</t>
  </si>
  <si>
    <t>DR74-100-R</t>
  </si>
  <si>
    <t>DR74-101</t>
  </si>
  <si>
    <t>DR74-101-R</t>
  </si>
  <si>
    <t>DR74-102-R</t>
  </si>
  <si>
    <t>DR74-150-R</t>
  </si>
  <si>
    <t>DR74-151-R</t>
  </si>
  <si>
    <t>DR74-1R0-R</t>
  </si>
  <si>
    <t>DR74-1R5-R</t>
  </si>
  <si>
    <t>DR74-220-R</t>
  </si>
  <si>
    <t>DR74-221-R</t>
  </si>
  <si>
    <t>DR74-2R2-R</t>
  </si>
  <si>
    <t>DR74-330-R</t>
  </si>
  <si>
    <t>DR74-331-R</t>
  </si>
  <si>
    <t>DR74-3R3-R</t>
  </si>
  <si>
    <t>DR74-470-R</t>
  </si>
  <si>
    <t>DR74-471-R</t>
  </si>
  <si>
    <t>DR74-4R7-R</t>
  </si>
  <si>
    <t>DR74-680-R</t>
  </si>
  <si>
    <t>DR74-681-R</t>
  </si>
  <si>
    <t>DR74-6R8-R</t>
  </si>
  <si>
    <t>DR74-820-R</t>
  </si>
  <si>
    <t>DR74-821-R</t>
  </si>
  <si>
    <t>DR74-8R2-R</t>
  </si>
  <si>
    <t>DR74-R33-R</t>
  </si>
  <si>
    <t>10UH\7635</t>
  </si>
  <si>
    <t>100UH\7635</t>
  </si>
  <si>
    <t>1MH\7635</t>
  </si>
  <si>
    <t>15UH\7635</t>
  </si>
  <si>
    <t>150UH\7635</t>
  </si>
  <si>
    <t>1UH\7635</t>
  </si>
  <si>
    <t>1.5UH\7635</t>
  </si>
  <si>
    <t>22UH\7635</t>
  </si>
  <si>
    <t>220UH\7635</t>
  </si>
  <si>
    <t>2.2UH\7635</t>
  </si>
  <si>
    <t>33UH\7635</t>
  </si>
  <si>
    <t>330UH\7635</t>
  </si>
  <si>
    <t>3.3UH\7635</t>
  </si>
  <si>
    <t>47UH\7635</t>
  </si>
  <si>
    <t>470UH\7635</t>
  </si>
  <si>
    <t>4.7UH\7635</t>
  </si>
  <si>
    <t>68UH\7635</t>
  </si>
  <si>
    <t>680UH\7635</t>
  </si>
  <si>
    <t>6.8UH\7635</t>
  </si>
  <si>
    <t>82UH\7635</t>
  </si>
  <si>
    <t>820UH\7635</t>
  </si>
  <si>
    <t>8.2UH\7635</t>
  </si>
  <si>
    <t>330NH\7635</t>
  </si>
  <si>
    <t>10UH\7643</t>
  </si>
  <si>
    <t>100UH\7643</t>
  </si>
  <si>
    <t>1MH\7643</t>
  </si>
  <si>
    <t>15UH\7643</t>
  </si>
  <si>
    <t>150UH\7643</t>
  </si>
  <si>
    <t>1UH\7643</t>
  </si>
  <si>
    <t>1.5UH\7643</t>
  </si>
  <si>
    <t>22UH\7643</t>
  </si>
  <si>
    <t>220UH\7643</t>
  </si>
  <si>
    <t>2.2UH\7643</t>
  </si>
  <si>
    <t>33UH\7643</t>
  </si>
  <si>
    <t>330UH\7643</t>
  </si>
  <si>
    <t>3.3UH\7643</t>
  </si>
  <si>
    <t>47UH\7643</t>
  </si>
  <si>
    <t>470UH\7643</t>
  </si>
  <si>
    <t>4.7UH\7643</t>
  </si>
  <si>
    <t>68UH\7643</t>
  </si>
  <si>
    <t>680UH\7643</t>
  </si>
  <si>
    <t>6.8UH\7643</t>
  </si>
  <si>
    <t>82UH\7643</t>
  </si>
  <si>
    <t>820UH\7643</t>
  </si>
  <si>
    <t>8.2UH\7643</t>
  </si>
  <si>
    <t>330NH\7643</t>
  </si>
  <si>
    <t>FIXED IND 10UH 2.08A 65.6MOHM SM</t>
  </si>
  <si>
    <t>FIXED IND 100UH 730MA 527MOHM SM</t>
  </si>
  <si>
    <t>FIXED IND 1MH 260MA 4.34 OHM SMD</t>
  </si>
  <si>
    <t>FIXED IND 15UH 1.83A 84.4MOHM SM</t>
  </si>
  <si>
    <t>FIXED IND 150UH 580MA 851MOHM SM</t>
  </si>
  <si>
    <t>FIXED IND 1UH 5.28A 10.2MOHM SMD</t>
  </si>
  <si>
    <t>FIXED IND 1.5UH 4.67A 13MOHM SMD</t>
  </si>
  <si>
    <t>FIXED IND 22UH 1.62A 107MOHM SMD</t>
  </si>
  <si>
    <t>FIXED IND 220UH 520MA 1.05OHM SM</t>
  </si>
  <si>
    <t>FIXED IND 2.2UH 4.15A 16.5 MOHM</t>
  </si>
  <si>
    <t>FIXED IND 33UH 1.31A 166MOHM SMD</t>
  </si>
  <si>
    <t>FIXED IND 330UH 420MA 1.59OHM SM</t>
  </si>
  <si>
    <t>FIXED IND 3.3UH 3.31A 25.9 MOHM</t>
  </si>
  <si>
    <t>FIXED IND 47UH 1.08A 241MOHM SMD</t>
  </si>
  <si>
    <t>FIXED IND 470UH 350MA 2.36OHM SM</t>
  </si>
  <si>
    <t>FIXED IND 4.7UH 3.09A 29.7 MOHM</t>
  </si>
  <si>
    <t>FIXED IND 68UH 890MA 358MOHM SMD</t>
  </si>
  <si>
    <t>FIXED IND 680UH 290MA 3.47OHM SM</t>
  </si>
  <si>
    <t>FIXED IND 6.8UH 2.55A 43.5 MOHM</t>
  </si>
  <si>
    <t>FIXED IND 82UH 860MA 384MOHM SMD</t>
  </si>
  <si>
    <t>FIXED IND 820UH 270MA 3.93OHM SM</t>
  </si>
  <si>
    <t>FIXED IND 8.2UH 2.19A 59.2 MOHM</t>
  </si>
  <si>
    <t>FIXED IND 330NH 6.21A 7.3MOHM SM</t>
  </si>
  <si>
    <t>FIXED IND 10UH 2.41A 48.9MOHM SM</t>
  </si>
  <si>
    <t>FIXED IND 100UH 860MA 383MOHM SM</t>
  </si>
  <si>
    <t>FIXED IND 1MH 270MA 3.89 OHM SMD</t>
  </si>
  <si>
    <t>FIXED IND 15UH 2.11A 63.7MOHM SM</t>
  </si>
  <si>
    <t>FIXED IND 150UH 690MA 591MOHM SM</t>
  </si>
  <si>
    <t>FIXED IND 1UH 5.39A 9.9 MOHM SMD</t>
  </si>
  <si>
    <t>FIXED IND 1.5UH 4.94A 11.8 MOHM</t>
  </si>
  <si>
    <t>FIXED IND 22UH 1.75A 92.5MOHM SM</t>
  </si>
  <si>
    <t>FIXED IND 220UH 560MA 907MOHM SM</t>
  </si>
  <si>
    <t>FIXED IND 2.2UH 4.76A 12.6 MOHM</t>
  </si>
  <si>
    <t>FIXED IND 33UH 1.41A 143MOHM SMD</t>
  </si>
  <si>
    <t>FIXED IND 330UH 450MA 1.41OHM SM</t>
  </si>
  <si>
    <t>FIXED IND 3.3UH 3.94A 18.3 MOHM</t>
  </si>
  <si>
    <t>FIXED IND 47UH 1.15A 216MOHM SMD</t>
  </si>
  <si>
    <t>FIXED IND 470UH 400MA 1.74OHM SM</t>
  </si>
  <si>
    <t>FIXED IND 4.7UH 3.34A 25.4 MOHM</t>
  </si>
  <si>
    <t>FIXED IND 68UH 1.03A 265MOHM SMD</t>
  </si>
  <si>
    <t>FIXED IND 680UH 330MA 2.58OHM SM</t>
  </si>
  <si>
    <t>FIXED IND 6.8UH 2.6A 41.8MOHM SM</t>
  </si>
  <si>
    <t>FIXED IND 82UH 910MA 345MOHM SMD</t>
  </si>
  <si>
    <t>FIXED IND 820UH 310MA 2.93OHM SM</t>
  </si>
  <si>
    <t>FIXED IND 8.2UH 2.53A 44.1 MOHM</t>
  </si>
  <si>
    <t>FIXED IND 330NH 6.26A 7.4MOHM SM</t>
  </si>
  <si>
    <t>Eaton - Electronics Division</t>
  </si>
  <si>
    <t>100UH</t>
  </si>
  <si>
    <t>150UH</t>
  </si>
  <si>
    <t>330UH</t>
  </si>
  <si>
    <t>47UH</t>
  </si>
  <si>
    <t>470UH</t>
  </si>
  <si>
    <t>68UH</t>
  </si>
  <si>
    <t>680UH</t>
  </si>
  <si>
    <t>82UH</t>
  </si>
  <si>
    <t>https://www.eaton.com/content/dam/eaton/products/electronic-components/resources/data-sheet/eaton-dr-high-power-density-high-efficiency-shielded-drum-core-power-inductors-data-sheet.pdf</t>
  </si>
  <si>
    <t>INDM7676X35</t>
  </si>
  <si>
    <t>INDM7676X43</t>
  </si>
  <si>
    <t>https://www.te.com/usa-en/product-2-2176412-5.datasheet.pdf</t>
  </si>
  <si>
    <t>https://www.te.com/usa-en/product-8-2176412-6.datasheet.pdf</t>
  </si>
  <si>
    <t>https://www.te.com/usa-en/product-2-2176412-7.datasheet.pdf</t>
  </si>
  <si>
    <t>https://www.te.com/usa-en/product-4-2176412-1.datasheet.pdf</t>
  </si>
  <si>
    <t>https://www.te.com/usa-en/product-9-2176412-6.datasheet.pdf</t>
  </si>
  <si>
    <t>https://www.te.com/usa-en/product-3-2176412-2.datasheet.pdf</t>
  </si>
  <si>
    <t>https://www.te.com/usa-en/product-1-2176412-2.datasheet.pdf</t>
  </si>
  <si>
    <t>https://www.te.com/usa-en/product-4-2176412-0.datasheet.pdf</t>
  </si>
  <si>
    <t>https://www.te.com/usa-en/product-1-2176412-8.datasheet.pdf</t>
  </si>
  <si>
    <t>https://www.te.com/usa-en/product-2-2176412-6.datasheet.pdf</t>
  </si>
  <si>
    <t>https://www.te.com/usa-en/product-9-2176412-4.datasheet.pdf</t>
  </si>
  <si>
    <t>https://www.te.com/usa-en/product-4-2176412-8.datasheet.pdf</t>
  </si>
  <si>
    <t>https://www.te.com/usa-en/product-4-2176412-2.datasheet.pdf</t>
  </si>
  <si>
    <t>https://www.te.com/usa-en/product-7-2176412-8.datasheet.pdf</t>
  </si>
  <si>
    <t>https://www.te.com/usa-en/product-7-2176412-0.datasheet.pdf</t>
  </si>
  <si>
    <t>https://www.te.com/usa-en/product-7-2176412-4.datasheet.pdf</t>
  </si>
  <si>
    <t>https://www.te.com/usa-en/product-2176413-5.datasheet.pdf</t>
  </si>
  <si>
    <t>https://www.te.com/usa-en/product-1-2176412-3.datasheet.pdf</t>
  </si>
  <si>
    <t>https://www.te.com/usa-en/product-9-2176412-2.datasheet.pdf</t>
  </si>
  <si>
    <t>https://www.te.com/usa-en/product-5-2176412-7.datasheet.pdf</t>
  </si>
  <si>
    <t>https://www.te.com/usa-en/product-3-2176412-3.datasheet.pdf</t>
  </si>
  <si>
    <t>https://www.te.com/usa-en/product-3-2176412-9.datasheet.pdf</t>
  </si>
  <si>
    <t>https://www.te.com/usa-en/product-4-2176412-4.datasheet.pdf</t>
  </si>
  <si>
    <t>https://www.te.com/usa-en/product-5-2176412-1.datasheet.pdf</t>
  </si>
  <si>
    <t>https://www.te.com/usa-en/product-3-2176412-4.datasheet.pdf</t>
  </si>
  <si>
    <t>https://www.te.com/usa-en/product-1-2176412-4.datasheet.pdf</t>
  </si>
  <si>
    <t>https://www.te.com/usa-en/product-5-2176412-6.datasheet.pdf</t>
  </si>
  <si>
    <t>https://www.te.com/usa-en/product-6-2176412-3.datasheet.pdf</t>
  </si>
  <si>
    <t>https://www.te.com/usa-en/product-7-2176412-6.datasheet.pdf</t>
  </si>
  <si>
    <t>https://www.te.com/usa-en/product-2-2176412-4.datasheet.pdf</t>
  </si>
  <si>
    <t>https://www.te.com/usa-en/product-2-2176412-9.datasheet.pdf</t>
  </si>
  <si>
    <t>https://www.te.com/usa-en/product-7-2176412-2.datasheet.pdf</t>
  </si>
  <si>
    <t>https://www.te.com/usa-en/product-8-2176412-2.datasheet.pdf</t>
  </si>
  <si>
    <t>https://www.te.com/usa-en/product-3-2176412-5.datasheet.pdf</t>
  </si>
  <si>
    <t>https://www.te.com/usa-en/product-3-2176412-7.datasheet.pdf</t>
  </si>
  <si>
    <t>https://www.te.com/usa-en/product-2176413-1.datasheet.pdf</t>
  </si>
  <si>
    <t>https://www.te.com/usa-en/product-1-2176412-5.datasheet.pdf</t>
  </si>
  <si>
    <t>https://www.te.com/usa-en/product-8-2176412-4.datasheet.pdf</t>
  </si>
  <si>
    <t>https://www.te.com/usa-en/product-4-2176412-6.datasheet.pdf</t>
  </si>
  <si>
    <t>https://www.te.com/usa-en/product-6-2176412-4.datasheet.pdf</t>
  </si>
  <si>
    <t>https://www.te.com/usa-en/product-8-2176412-7.datasheet.pdf</t>
  </si>
  <si>
    <t>https://www.te.com/usa-en/product-3-2176412-8.datasheet.pdf</t>
  </si>
  <si>
    <t>https://www.te.com/usa-en/product-4-2176412-5.datasheet.pdf</t>
  </si>
  <si>
    <t>https://www.te.com/usa-en/product-7-2176412-3.datasheet.pdf</t>
  </si>
  <si>
    <t>https://www.te.com/usa-en/product-2-2176412-3.datasheet.pdf</t>
  </si>
  <si>
    <t>https://www.te.com/usa-en/product-4-2176412-9.datasheet.pdf</t>
  </si>
  <si>
    <t>https://www.te.com/usa-en/product-9-2176412-1.datasheet.pdf</t>
  </si>
  <si>
    <t>https://www.te.com/usa-en/product-9-2176412-8.datasheet.pdf</t>
  </si>
  <si>
    <t>https://www.te.com/usa-en/product-8-2176412-0.datasheet.pdf</t>
  </si>
  <si>
    <t>https://www.te.com/usa-en/product-2176412-1.datasheet.pdf</t>
  </si>
  <si>
    <t>https://www.te.com/usa-en/product-2176412-3.datasheet.pdf</t>
  </si>
  <si>
    <t>https://www.te.com/usa-en/product-2176412-5.datasheet.pdf</t>
  </si>
  <si>
    <t>https://www.te.com/usa-en/product-9-2176412-0.datasheet.pdf</t>
  </si>
  <si>
    <t>https://www.te.com/usa-en/product-2176412-6.datasheet.pdf</t>
  </si>
  <si>
    <t>https://www.te.com/usa-en/product-1-2176412-9.datasheet.pdf</t>
  </si>
  <si>
    <t>https://www.te.com/usa-en/product-2176412-8.datasheet.pdf</t>
  </si>
  <si>
    <t>https://www.te.com/usa-en/product-2176412-2.datasheet.pdf</t>
  </si>
  <si>
    <t>https://www.te.com/usa-en/product-9-2176412-7.datasheet.pdf</t>
  </si>
  <si>
    <t>https://www.te.com/usa-en/product-5-2176412-0.datasheet.pdf</t>
  </si>
  <si>
    <t>https://www.te.com/usa-en/product-8-2176412-9.datasheet.pdf</t>
  </si>
  <si>
    <t>https://www.te.com/usa-en/product-2-2176412-0.datasheet.pdf</t>
  </si>
  <si>
    <t>https://www.te.com/usa-en/product-6-2176412-9.datasheet.pdf</t>
  </si>
  <si>
    <t>https://www.te.com/usa-en/product-7-2176412-5.datasheet.pdf</t>
  </si>
  <si>
    <t>https://www.te.com/usa-en/product-5-2176412-9.datasheet.pdf</t>
  </si>
  <si>
    <t>https://www.te.com/usa-en/product-5-2176412-5.datasheet.pdf</t>
  </si>
  <si>
    <t>https://www.te.com/usa-en/product-9-2176412-9.datasheet.pdf</t>
  </si>
  <si>
    <t>https://www.te.com/usa-en/product-6-2176412-5.datasheet.pdf</t>
  </si>
  <si>
    <t>https://www.te.com/usa-en/product-8-2176412-3.datasheet.pdf</t>
  </si>
  <si>
    <t>https://www.te.com/usa-en/product-8-2176412-1.datasheet.pdf</t>
  </si>
  <si>
    <t>https://www.te.com/usa-en/product-7-2176412-1.datasheet.pdf</t>
  </si>
  <si>
    <t>https://www.te.com/usa-en/product-7-2176412-9.datasheet.pdf</t>
  </si>
  <si>
    <t>https://www.te.com/usa-en/product-8-2176412-8.datasheet.pdf</t>
  </si>
  <si>
    <t>https://www.te.com/usa-en/product-6-2176412-0.datasheet.pdf</t>
  </si>
  <si>
    <t>https://www.te.com/usa-en/product-5-2176412-3.datasheet.pdf</t>
  </si>
  <si>
    <t>https://www.te.com/usa-en/product-7-2176412-7.datasheet.pdf</t>
  </si>
  <si>
    <t>https://www.te.com/usa-en/product-4-2176412-3.datasheet.pdf</t>
  </si>
  <si>
    <t>https://www.te.com/usa-en/product-1-2176412-6.datasheet.pdf</t>
  </si>
  <si>
    <t>https://www.te.com/usa-en/product-3-2176412-0.datasheet.pdf</t>
  </si>
  <si>
    <t>https://www.te.com/usa-en/product-5-2176412-8.datasheet.pdf</t>
  </si>
  <si>
    <t>https://www.te.com/usa-en/product-3-2176412-6.datasheet.pdf</t>
  </si>
  <si>
    <t>https://www.te.com/usa-en/product-5-2176412-4.datasheet.pdf</t>
  </si>
  <si>
    <t>https://www.te.com/usa-en/product-2176413-2.datasheet.pdf</t>
  </si>
  <si>
    <t>https://www.te.com/usa-en/product-2176412-4.datasheet.pdf</t>
  </si>
  <si>
    <t>https://www.te.com/usa-en/product-5-2176412-2.datasheet.pdf</t>
  </si>
  <si>
    <t>https://www.te.com/usa-en/product-9-2176412-5.datasheet.pdf</t>
  </si>
  <si>
    <t>https://www.te.com/usa-en/product-6-2176412-6.datasheet.pdf</t>
  </si>
  <si>
    <t>https://www.te.com/usa-en/product-1-2176412-0.datasheet.pdf</t>
  </si>
  <si>
    <t>https://www.te.com/usa-en/product-3-2176412-1.datasheet.pdf</t>
  </si>
  <si>
    <t>https://www.te.com/usa-en/product-2-2176412-8.datasheet.pdf</t>
  </si>
  <si>
    <t>https://www.te.com/usa-en/product-2-2176412-2.datasheet.pdf</t>
  </si>
  <si>
    <t>https://www.te.com/usa-en/product-1-2176412-7.datasheet.pdf</t>
  </si>
  <si>
    <t>https://www.te.com/usa-en/product-8-2176412-5.datasheet.pdf</t>
  </si>
  <si>
    <t>https://www.te.com/usa-en/product-6-2176412-2.datasheet.pdf</t>
  </si>
  <si>
    <t>https://www.te.com/usa-en/product-2176413-4.datasheet.pdf</t>
  </si>
  <si>
    <t>https://www.te.com/usa-en/product-2176412-7.datasheet.pdf</t>
  </si>
  <si>
    <t>https://www.te.com/usa-en/product-1-2176412-1.datasheet.pdf</t>
  </si>
  <si>
    <t>https://www.te.com/usa-en/product-6-2176412-8.datasheet.pdf</t>
  </si>
  <si>
    <t>https://www.te.com/usa-en/product-2176413-3.datasheet.pdf</t>
  </si>
  <si>
    <t>https://www.te.com/usa-en/product-2176412-9.datasheet.pdf</t>
  </si>
  <si>
    <t>https://www.te.com/usa-en/product-2-2176412-1.datasheet.pdf</t>
  </si>
  <si>
    <t>https://www.te.com/usa-en/product-9-2176412-3.datasheet.pdf</t>
  </si>
  <si>
    <t>https://www.te.com/usa-en/product-6-2176412-1.datasheet.pdf</t>
  </si>
  <si>
    <t>https://www.te.com/usa-en/product-6-2176412-7.datasheet.pdf</t>
  </si>
  <si>
    <t>https://www.te.com/usa-en/product-4-2176412-7.datasheet.pdf</t>
  </si>
  <si>
    <t>TE Connectivity Passive Product</t>
  </si>
  <si>
    <t>ROX5SSJ51R</t>
  </si>
  <si>
    <t>ROX5SSJ18K</t>
  </si>
  <si>
    <t>ROX5SSJ62R</t>
  </si>
  <si>
    <t>ROX5SSJ240R</t>
  </si>
  <si>
    <t>ROX5SSJ47K</t>
  </si>
  <si>
    <t>ROX5SSJ100R</t>
  </si>
  <si>
    <t>ROX5SSJ15R</t>
  </si>
  <si>
    <t>ROX5SSJ220R</t>
  </si>
  <si>
    <t>ROX5SSJ27R</t>
  </si>
  <si>
    <t>ROX5SSJ56R</t>
  </si>
  <si>
    <t>ROX5SSJ39K</t>
  </si>
  <si>
    <t>ROX5SSJ470R</t>
  </si>
  <si>
    <t>ROX5SSJ270R</t>
  </si>
  <si>
    <t>ROX5SSJ8K2</t>
  </si>
  <si>
    <t>ROX5SSJ3K9</t>
  </si>
  <si>
    <t>ROX5SSJ5K6</t>
  </si>
  <si>
    <t>ROX5SSJ100K</t>
  </si>
  <si>
    <t>ROX5SSJ16R</t>
  </si>
  <si>
    <t>ROX5SSJ33K</t>
  </si>
  <si>
    <t>ROX5SSJ1K1</t>
  </si>
  <si>
    <t>ROX5SSJ110R</t>
  </si>
  <si>
    <t>ROX5SSJ200R</t>
  </si>
  <si>
    <t>ROX5SSJ330R</t>
  </si>
  <si>
    <t>ROX5SSJ620R</t>
  </si>
  <si>
    <t>ROX5SSJ120R</t>
  </si>
  <si>
    <t>ROX5SSJ18R</t>
  </si>
  <si>
    <t>ROX5SSJ1K0</t>
  </si>
  <si>
    <t>ROX5SSJ2K0</t>
  </si>
  <si>
    <t>ROX5SSJ6K8</t>
  </si>
  <si>
    <t>ROX5SSJ47R</t>
  </si>
  <si>
    <t>ROX5SSJ75R</t>
  </si>
  <si>
    <t>ROX5SSJ4K7</t>
  </si>
  <si>
    <t>ROX5SSJ12K</t>
  </si>
  <si>
    <t>ROX5SSJ130R</t>
  </si>
  <si>
    <t>ROX5SSJ160R</t>
  </si>
  <si>
    <t>ROX5SSJ68K</t>
  </si>
  <si>
    <t>ROX5SSJ20R</t>
  </si>
  <si>
    <t>ROX5SSJ15K</t>
  </si>
  <si>
    <t>ROX5SSJ390R</t>
  </si>
  <si>
    <t>ROX5SSJ2K2</t>
  </si>
  <si>
    <t>ROX5SSJ20K</t>
  </si>
  <si>
    <t>ROX5SSJ180R</t>
  </si>
  <si>
    <t>ROX5SSJ360R</t>
  </si>
  <si>
    <t>ROX5SSJ5K1</t>
  </si>
  <si>
    <t>ROX5SSJ43R</t>
  </si>
  <si>
    <t>ROX5SSJ510R</t>
  </si>
  <si>
    <t>ROX5SSJ30K</t>
  </si>
  <si>
    <t>ROX5SSJ56K</t>
  </si>
  <si>
    <t>ROX5SSJ10K</t>
  </si>
  <si>
    <t>ROX5SSJ5R1</t>
  </si>
  <si>
    <t>ROX5SSJ6R2</t>
  </si>
  <si>
    <t>ROX5SSJ7R5</t>
  </si>
  <si>
    <t>ROX5SSJ27K</t>
  </si>
  <si>
    <t>ROX5SSJ8R2</t>
  </si>
  <si>
    <t>ROX5SSJ30R</t>
  </si>
  <si>
    <t>ROX5SSJ10R</t>
  </si>
  <si>
    <t>ROX5SSJ5R6</t>
  </si>
  <si>
    <t>ROX5SSJ51K</t>
  </si>
  <si>
    <t>ROX5SSJ560R</t>
  </si>
  <si>
    <t>ROX5SSJ24K</t>
  </si>
  <si>
    <t>ROX5SSJ33R</t>
  </si>
  <si>
    <t>ROX5SSJ3K6</t>
  </si>
  <si>
    <t>ROX5SSJ6K2</t>
  </si>
  <si>
    <t>ROX5SSJ1K3</t>
  </si>
  <si>
    <t>ROX5SSJ910R</t>
  </si>
  <si>
    <t>ROX5SSJ62K</t>
  </si>
  <si>
    <t>ROX5SSJ2K4</t>
  </si>
  <si>
    <t>ROX5SSJ13K</t>
  </si>
  <si>
    <t>ROX5SSJ11K</t>
  </si>
  <si>
    <t>ROX5SSJ4K3</t>
  </si>
  <si>
    <t>ROX5SSJ9K1</t>
  </si>
  <si>
    <t>ROX5SSJ22K</t>
  </si>
  <si>
    <t>ROX5SSJ1K5</t>
  </si>
  <si>
    <t>ROX5SSJ750R</t>
  </si>
  <si>
    <t>ROX5SSJ7K5</t>
  </si>
  <si>
    <t>ROX5SSJ300R</t>
  </si>
  <si>
    <t>ROX5SSJ22R</t>
  </si>
  <si>
    <t>ROX5SSJ82R</t>
  </si>
  <si>
    <t>ROX5SSJ1K2</t>
  </si>
  <si>
    <t>ROX5SSJ150R</t>
  </si>
  <si>
    <t>ROX5SSJ820R</t>
  </si>
  <si>
    <t>ROX5SSJ75K</t>
  </si>
  <si>
    <t>ROX5SSJ6R8</t>
  </si>
  <si>
    <t>ROX5SSJ680R</t>
  </si>
  <si>
    <t>ROX5SSJ43K</t>
  </si>
  <si>
    <t>ROX5SSJ2K7</t>
  </si>
  <si>
    <t>ROX5SSJ12R</t>
  </si>
  <si>
    <t>ROX5SSJ91R</t>
  </si>
  <si>
    <t>ROX5SSJ68R</t>
  </si>
  <si>
    <t>ROX5SSJ39R</t>
  </si>
  <si>
    <t>ROX5SSJ24R</t>
  </si>
  <si>
    <t>ROX5SSJ16K</t>
  </si>
  <si>
    <t>ROX5SSJ1K8</t>
  </si>
  <si>
    <t>ROX5SSJ91K</t>
  </si>
  <si>
    <t>ROX5SSJ9R1</t>
  </si>
  <si>
    <t>ROX5SSJ13R</t>
  </si>
  <si>
    <t>ROX5SSJ3K3</t>
  </si>
  <si>
    <t>ROX5SSJ82K</t>
  </si>
  <si>
    <t>ROX5SSJ11R</t>
  </si>
  <si>
    <t>ROX5SSJ36R</t>
  </si>
  <si>
    <t>ROX5SSJ36K</t>
  </si>
  <si>
    <t>ROX5SSJ1K6</t>
  </si>
  <si>
    <t>ROX5SSJ3K0</t>
  </si>
  <si>
    <t>ROX5SSJ430R</t>
  </si>
  <si>
    <t>Axial</t>
  </si>
  <si>
    <t>RESAD2000W75L1750D650B</t>
  </si>
  <si>
    <t>18K/5W/0617</t>
  </si>
  <si>
    <t>47K/5W/0617</t>
  </si>
  <si>
    <t>39K/5W/0617</t>
  </si>
  <si>
    <t>8K2/5W/0617</t>
  </si>
  <si>
    <t>3K9/5W/0617</t>
  </si>
  <si>
    <t>5K6/5W/0617</t>
  </si>
  <si>
    <t>100K/5W/0617</t>
  </si>
  <si>
    <t>33K/5W/0617</t>
  </si>
  <si>
    <t>1K1/5W/0617</t>
  </si>
  <si>
    <t>1K/5W/0617</t>
  </si>
  <si>
    <t>2K/5W/0617</t>
  </si>
  <si>
    <t>6K8/5W/0617</t>
  </si>
  <si>
    <t>4K7/5W/0617</t>
  </si>
  <si>
    <t>12K/5W/0617</t>
  </si>
  <si>
    <t>68K/5W/0617</t>
  </si>
  <si>
    <t>15K/5W/0617</t>
  </si>
  <si>
    <t>2K2/5W/0617</t>
  </si>
  <si>
    <t>20K/5W/0617</t>
  </si>
  <si>
    <t>5K1/5W/0617</t>
  </si>
  <si>
    <t>30K/5W/0617</t>
  </si>
  <si>
    <t>56K/5W/0617</t>
  </si>
  <si>
    <t>10K/5W/0617</t>
  </si>
  <si>
    <t>5R1/5W/0617</t>
  </si>
  <si>
    <t>6R2/5W/0617</t>
  </si>
  <si>
    <t>7R5/5W/0617</t>
  </si>
  <si>
    <t>27K/5W/0617</t>
  </si>
  <si>
    <t>8R2/5W/0617</t>
  </si>
  <si>
    <t>5R6/5W/0617</t>
  </si>
  <si>
    <t>51K/5W/0617</t>
  </si>
  <si>
    <t>24K/5W/0617</t>
  </si>
  <si>
    <t>3K6/5W/0617</t>
  </si>
  <si>
    <t>6K2/5W/0617</t>
  </si>
  <si>
    <t>1K3/5W/0617</t>
  </si>
  <si>
    <t>62K/5W/0617</t>
  </si>
  <si>
    <t>2K4/5W/0617</t>
  </si>
  <si>
    <t>13K/5W/0617</t>
  </si>
  <si>
    <t>11K/5W/0617</t>
  </si>
  <si>
    <t>4K3/5W/0617</t>
  </si>
  <si>
    <t>9K1/5W/0617</t>
  </si>
  <si>
    <t>22K/5W/0617</t>
  </si>
  <si>
    <t>1K5/5W/0617</t>
  </si>
  <si>
    <t>7K5/5W/0617</t>
  </si>
  <si>
    <t>1K2/5W/0617</t>
  </si>
  <si>
    <t>75K/5W/0617</t>
  </si>
  <si>
    <t>6R8/5W/0617</t>
  </si>
  <si>
    <t>43K/5W/0617</t>
  </si>
  <si>
    <t>2K7/5W/0617</t>
  </si>
  <si>
    <t>16K/5W/0617</t>
  </si>
  <si>
    <t>1K8/5W/0617</t>
  </si>
  <si>
    <t>91K/5W/0617</t>
  </si>
  <si>
    <t>9R1/5W/0617</t>
  </si>
  <si>
    <t>3K3/5W/0617</t>
  </si>
  <si>
    <t>82K/5W/0617</t>
  </si>
  <si>
    <t>36K/5W/0617</t>
  </si>
  <si>
    <t>1K6/5W/0617</t>
  </si>
  <si>
    <t>3K/5W/0617</t>
  </si>
  <si>
    <t>18K/5W/0617/28MM</t>
  </si>
  <si>
    <t>47K/5W/0617/28MM</t>
  </si>
  <si>
    <t>39K/5W/0617/28MM</t>
  </si>
  <si>
    <t>8K2/5W/0617/28MM</t>
  </si>
  <si>
    <t>3K9/5W/0617/28MM</t>
  </si>
  <si>
    <t>5K6/5W/0617/28MM</t>
  </si>
  <si>
    <t>100K/5W/0617/28MM</t>
  </si>
  <si>
    <t>33K/5W/0617/28MM</t>
  </si>
  <si>
    <t>1K1/5W/0617/28MM</t>
  </si>
  <si>
    <t>1K/5W/0617/28MM</t>
  </si>
  <si>
    <t>2K/5W/0617/28MM</t>
  </si>
  <si>
    <t>6K8/5W/0617/28MM</t>
  </si>
  <si>
    <t>4K7/5W/0617/28MM</t>
  </si>
  <si>
    <t>12K/5W/0617/28MM</t>
  </si>
  <si>
    <t>68K/5W/0617/28MM</t>
  </si>
  <si>
    <t>15K/5W/0617/28MM</t>
  </si>
  <si>
    <t>2K2/5W/0617/28MM</t>
  </si>
  <si>
    <t>20K/5W/0617/28MM</t>
  </si>
  <si>
    <t>5K1/5W/0617/28MM</t>
  </si>
  <si>
    <t>30K/5W/0617/28MM</t>
  </si>
  <si>
    <t>56K/5W/0617/28MM</t>
  </si>
  <si>
    <t>10K/5W/0617/28MM</t>
  </si>
  <si>
    <t>5R1/5W/0617/28MM</t>
  </si>
  <si>
    <t>6R2/5W/0617/28MM</t>
  </si>
  <si>
    <t>7R5/5W/0617/28MM</t>
  </si>
  <si>
    <t>27K/5W/0617/28MM</t>
  </si>
  <si>
    <t>8R2/5W/0617/28MM</t>
  </si>
  <si>
    <t>5R6/5W/0617/28MM</t>
  </si>
  <si>
    <t>51K/5W/0617/28MM</t>
  </si>
  <si>
    <t>24K/5W/0617/28MM</t>
  </si>
  <si>
    <t>3K6/5W/0617/28MM</t>
  </si>
  <si>
    <t>6K2/5W/0617/28MM</t>
  </si>
  <si>
    <t>1K3/5W/0617/28MM</t>
  </si>
  <si>
    <t>62K/5W/0617/28MM</t>
  </si>
  <si>
    <t>2K4/5W/0617/28MM</t>
  </si>
  <si>
    <t>13K/5W/0617/28MM</t>
  </si>
  <si>
    <t>11K/5W/0617/28MM</t>
  </si>
  <si>
    <t>4K3/5W/0617/28MM</t>
  </si>
  <si>
    <t>9K1/5W/0617/28MM</t>
  </si>
  <si>
    <t>22K/5W/0617/28MM</t>
  </si>
  <si>
    <t>1K5/5W/0617/28MM</t>
  </si>
  <si>
    <t>7K5/5W/0617/28MM</t>
  </si>
  <si>
    <t>1K2/5W/0617/28MM</t>
  </si>
  <si>
    <t>75K/5W/0617/28MM</t>
  </si>
  <si>
    <t>6R8/5W/0617/28MM</t>
  </si>
  <si>
    <t>43K/5W/0617/28MM</t>
  </si>
  <si>
    <t>2K7/5W/0617/28MM</t>
  </si>
  <si>
    <t>16K/5W/0617/28MM</t>
  </si>
  <si>
    <t>1K8/5W/0617/28MM</t>
  </si>
  <si>
    <t>91K/5W/0617/28MM</t>
  </si>
  <si>
    <t>9R1/5W/0617/28MM</t>
  </si>
  <si>
    <t>3K3/5W/0617/28MM</t>
  </si>
  <si>
    <t>82K/5W/0617/28MM</t>
  </si>
  <si>
    <t>36K/5W/0617/28MM</t>
  </si>
  <si>
    <t>1K6/5W/0617/28MM</t>
  </si>
  <si>
    <t>3K/5W/0617/28MM</t>
  </si>
  <si>
    <t>RES TH 5W 0617 28MM 18K</t>
  </si>
  <si>
    <t>RES TH 5W 0617 28MM 47K</t>
  </si>
  <si>
    <t>RES TH 5W 0617 28MM 39K</t>
  </si>
  <si>
    <t>RES TH 5W 0617 28MM 8K2</t>
  </si>
  <si>
    <t>RES TH 5W 0617 28MM 3K9</t>
  </si>
  <si>
    <t>RES TH 5W 0617 28MM 5K6</t>
  </si>
  <si>
    <t>RES TH 5W 0617 28MM 100K</t>
  </si>
  <si>
    <t>RES TH 5W 0617 28MM 33K</t>
  </si>
  <si>
    <t>RES TH 5W 0617 28MM 1K1</t>
  </si>
  <si>
    <t>RES TH 5W 0617 28MM 1K</t>
  </si>
  <si>
    <t>RES TH 5W 0617 28MM 2K</t>
  </si>
  <si>
    <t>RES TH 5W 0617 28MM 6K8</t>
  </si>
  <si>
    <t>RES TH 5W 0617 28MM 4K7</t>
  </si>
  <si>
    <t>RES TH 5W 0617 28MM 12K</t>
  </si>
  <si>
    <t>RES TH 5W 0617 28MM 68K</t>
  </si>
  <si>
    <t>RES TH 5W 0617 28MM 15K</t>
  </si>
  <si>
    <t>RES TH 5W 0617 28MM 2K2</t>
  </si>
  <si>
    <t>RES TH 5W 0617 28MM 20K</t>
  </si>
  <si>
    <t>RES TH 5W 0617 28MM 5K1</t>
  </si>
  <si>
    <t>RES TH 5W 0617 28MM 30K</t>
  </si>
  <si>
    <t>RES TH 5W 0617 28MM 56K</t>
  </si>
  <si>
    <t>RES TH 5W 0617 28MM 10K</t>
  </si>
  <si>
    <t>RES TH 5W 0617 28MM 5R1</t>
  </si>
  <si>
    <t>RES TH 5W 0617 28MM 6R2</t>
  </si>
  <si>
    <t>RES TH 5W 0617 28MM 7R5</t>
  </si>
  <si>
    <t>RES TH 5W 0617 28MM 27K</t>
  </si>
  <si>
    <t>RES TH 5W 0617 28MM 8R2</t>
  </si>
  <si>
    <t>RES TH 5W 0617 28MM 5R6</t>
  </si>
  <si>
    <t>RES TH 5W 0617 28MM 51K</t>
  </si>
  <si>
    <t>RES TH 5W 0617 28MM 24K</t>
  </si>
  <si>
    <t>RES TH 5W 0617 28MM 3K6</t>
  </si>
  <si>
    <t>RES TH 5W 0617 28MM 6K2</t>
  </si>
  <si>
    <t>RES TH 5W 0617 28MM 1K3</t>
  </si>
  <si>
    <t>RES TH 5W 0617 28MM 62K</t>
  </si>
  <si>
    <t>RES TH 5W 0617 28MM 2K4</t>
  </si>
  <si>
    <t>RES TH 5W 0617 28MM 13K</t>
  </si>
  <si>
    <t>RES TH 5W 0617 28MM 11K</t>
  </si>
  <si>
    <t>RES TH 5W 0617 28MM 4K3</t>
  </si>
  <si>
    <t>RES TH 5W 0617 28MM 9K1</t>
  </si>
  <si>
    <t>RES TH 5W 0617 28MM 22K</t>
  </si>
  <si>
    <t>RES TH 5W 0617 28MM 1K5</t>
  </si>
  <si>
    <t>RES TH 5W 0617 28MM 7K5</t>
  </si>
  <si>
    <t>RES TH 5W 0617 28MM 1K2</t>
  </si>
  <si>
    <t>RES TH 5W 0617 28MM 75K</t>
  </si>
  <si>
    <t>RES TH 5W 0617 28MM 6R8</t>
  </si>
  <si>
    <t>RES TH 5W 0617 28MM 43K</t>
  </si>
  <si>
    <t>RES TH 5W 0617 28MM 2K7</t>
  </si>
  <si>
    <t>RES TH 5W 0617 28MM 16K</t>
  </si>
  <si>
    <t>RES TH 5W 0617 28MM 1K8</t>
  </si>
  <si>
    <t>RES TH 5W 0617 28MM 91K</t>
  </si>
  <si>
    <t>RES TH 5W 0617 28MM 9R1</t>
  </si>
  <si>
    <t>RES TH 5W 0617 28MM 3K3</t>
  </si>
  <si>
    <t>RES TH 5W 0617 28MM 82K</t>
  </si>
  <si>
    <t>RES TH 5W 0617 28MM 36K</t>
  </si>
  <si>
    <t>RES TH 5W 0617 28MM 1K6</t>
  </si>
  <si>
    <t>RES TH 5W 0617 28MM 3K</t>
  </si>
  <si>
    <t>51R/5W/0617/28MM</t>
  </si>
  <si>
    <t>62R/5W/0617/28MM</t>
  </si>
  <si>
    <t>240R/5W/0617/28MM</t>
  </si>
  <si>
    <t>100R/5W/0617/28MM</t>
  </si>
  <si>
    <t>15R/5W/0617/28MM</t>
  </si>
  <si>
    <t>220R/5W/0617/28MM</t>
  </si>
  <si>
    <t>27R/5W/0617/28MM</t>
  </si>
  <si>
    <t>470R/5W/0617/28MM</t>
  </si>
  <si>
    <t>270R/5W/0617/28MM</t>
  </si>
  <si>
    <t>16R/5W/0617/28MM</t>
  </si>
  <si>
    <t>110R/5W/0617/28MM</t>
  </si>
  <si>
    <t>200R/5W/0617/28MM</t>
  </si>
  <si>
    <t>330R/5W/0617/28MM</t>
  </si>
  <si>
    <t>620R/5W/0617/28MM</t>
  </si>
  <si>
    <t>120R/5W/0617/28MM</t>
  </si>
  <si>
    <t>18R/5W/0617/28MM</t>
  </si>
  <si>
    <t>130R/5W/0617/28MM</t>
  </si>
  <si>
    <t>160R/5W/0617/28MM</t>
  </si>
  <si>
    <t>20R/5W/0617/28MM</t>
  </si>
  <si>
    <t>390R/5W/0617/28MM</t>
  </si>
  <si>
    <t>180R/5W/0617/28MM</t>
  </si>
  <si>
    <t>360R/5W/0617/28MM</t>
  </si>
  <si>
    <t>43R/5W/0617/28MM</t>
  </si>
  <si>
    <t>510R/5W/0617/28MM</t>
  </si>
  <si>
    <t>30R/5W/0617/28MM</t>
  </si>
  <si>
    <t>10R/5W/0617/28MM</t>
  </si>
  <si>
    <t>560R/5W/0617/28MM</t>
  </si>
  <si>
    <t>33R/5W/0617/28MM</t>
  </si>
  <si>
    <t>910R/5W/0617/28MM</t>
  </si>
  <si>
    <t>750R/5W/0617/28MM</t>
  </si>
  <si>
    <t>300R/5W/0617/28MM</t>
  </si>
  <si>
    <t>22R/5W/0617/28MM</t>
  </si>
  <si>
    <t>82R/5W/0617/28MM</t>
  </si>
  <si>
    <t>150R/5W/0617/28MM</t>
  </si>
  <si>
    <t>820R/5W/0617/28MM</t>
  </si>
  <si>
    <t>680R/5W/0617/28MM</t>
  </si>
  <si>
    <t>12R/5W/0617/28MM</t>
  </si>
  <si>
    <t>91R/5W/0617/28MM</t>
  </si>
  <si>
    <t>68R/5W/0617/28MM</t>
  </si>
  <si>
    <t>39R/5W/0617/28MM</t>
  </si>
  <si>
    <t>24R/5W/0617/28MM</t>
  </si>
  <si>
    <t>13R/5W/0617/28MM</t>
  </si>
  <si>
    <t>11R/5W/0617/28MM</t>
  </si>
  <si>
    <t>36R/5W/0617/28MM</t>
  </si>
  <si>
    <t>430R/5W/0617/28MM</t>
  </si>
  <si>
    <t>51R/5W/0617</t>
  </si>
  <si>
    <t>62R/5W/0617</t>
  </si>
  <si>
    <t>240R/5W/0617</t>
  </si>
  <si>
    <t>100R/5W/0617</t>
  </si>
  <si>
    <t>15R/5W/0617</t>
  </si>
  <si>
    <t>220R/5W/0617</t>
  </si>
  <si>
    <t>27R/5W/0617</t>
  </si>
  <si>
    <t>470R/5W/0617</t>
  </si>
  <si>
    <t>270R/5W/0617</t>
  </si>
  <si>
    <t>16R/5W/0617</t>
  </si>
  <si>
    <t>110R/5W/0617</t>
  </si>
  <si>
    <t>200R/5W/0617</t>
  </si>
  <si>
    <t>330R/5W/0617</t>
  </si>
  <si>
    <t>620R/5W/0617</t>
  </si>
  <si>
    <t>120R/5W/0617</t>
  </si>
  <si>
    <t>18R/5W/0617</t>
  </si>
  <si>
    <t>130R/5W/0617</t>
  </si>
  <si>
    <t>160R/5W/0617</t>
  </si>
  <si>
    <t>20R/5W/0617</t>
  </si>
  <si>
    <t>390R/5W/0617</t>
  </si>
  <si>
    <t>180R/5W/0617</t>
  </si>
  <si>
    <t>360R/5W/0617</t>
  </si>
  <si>
    <t>43R/5W/0617</t>
  </si>
  <si>
    <t>510R/5W/0617</t>
  </si>
  <si>
    <t>30R/5W/0617</t>
  </si>
  <si>
    <t>10R/5W/0617</t>
  </si>
  <si>
    <t>560R/5W/0617</t>
  </si>
  <si>
    <t>33R/5W/0617</t>
  </si>
  <si>
    <t>910R/5W/0617</t>
  </si>
  <si>
    <t>750R/5W/0617</t>
  </si>
  <si>
    <t>300R/5W/0617</t>
  </si>
  <si>
    <t>22R/5W/0617</t>
  </si>
  <si>
    <t>82R/5W/0617</t>
  </si>
  <si>
    <t>150R/5W/0617</t>
  </si>
  <si>
    <t>820R/5W/0617</t>
  </si>
  <si>
    <t>680R/5W/0617</t>
  </si>
  <si>
    <t>12R/5W/0617</t>
  </si>
  <si>
    <t>91R/5W/0617</t>
  </si>
  <si>
    <t>68R/5W/0617</t>
  </si>
  <si>
    <t>39R/5W/0617</t>
  </si>
  <si>
    <t>24R/5W/0617</t>
  </si>
  <si>
    <t>13R/5W/0617</t>
  </si>
  <si>
    <t>11R/5W/0617</t>
  </si>
  <si>
    <t>36R/5W/0617</t>
  </si>
  <si>
    <t>430R/5W/0617</t>
  </si>
  <si>
    <t>RES TH 5W 0617 28MM 51R</t>
  </si>
  <si>
    <t>RES TH 5W 0617 28MM 62R</t>
  </si>
  <si>
    <t>RES TH 5W 0617 28MM 240R</t>
  </si>
  <si>
    <t>RES TH 5W 0617 28MM 100R</t>
  </si>
  <si>
    <t>RES TH 5W 0617 28MM 15R</t>
  </si>
  <si>
    <t>RES TH 5W 0617 28MM 220R</t>
  </si>
  <si>
    <t>RES TH 5W 0617 28MM 27R</t>
  </si>
  <si>
    <t>RES TH 5W 0617 28MM 470R</t>
  </si>
  <si>
    <t>RES TH 5W 0617 28MM 270R</t>
  </si>
  <si>
    <t>RES TH 5W 0617 28MM 16R</t>
  </si>
  <si>
    <t>RES TH 5W 0617 28MM 110R</t>
  </si>
  <si>
    <t>RES TH 5W 0617 28MM 200R</t>
  </si>
  <si>
    <t>RES TH 5W 0617 28MM 330R</t>
  </si>
  <si>
    <t>RES TH 5W 0617 28MM 620R</t>
  </si>
  <si>
    <t>RES TH 5W 0617 28MM 120R</t>
  </si>
  <si>
    <t>RES TH 5W 0617 28MM 18R</t>
  </si>
  <si>
    <t>RES TH 5W 0617 28MM 130R</t>
  </si>
  <si>
    <t>RES TH 5W 0617 28MM 160R</t>
  </si>
  <si>
    <t>RES TH 5W 0617 28MM 20R</t>
  </si>
  <si>
    <t>RES TH 5W 0617 28MM 390R</t>
  </si>
  <si>
    <t>RES TH 5W 0617 28MM 180R</t>
  </si>
  <si>
    <t>RES TH 5W 0617 28MM 360R</t>
  </si>
  <si>
    <t>RES TH 5W 0617 28MM 43R</t>
  </si>
  <si>
    <t>RES TH 5W 0617 28MM 510R</t>
  </si>
  <si>
    <t>RES TH 5W 0617 28MM 30R</t>
  </si>
  <si>
    <t>RES TH 5W 0617 28MM 10R</t>
  </si>
  <si>
    <t>RES TH 5W 0617 28MM 560R</t>
  </si>
  <si>
    <t>RES TH 5W 0617 28MM 33R</t>
  </si>
  <si>
    <t>RES TH 5W 0617 28MM 910R</t>
  </si>
  <si>
    <t>RES TH 5W 0617 28MM 750R</t>
  </si>
  <si>
    <t>RES TH 5W 0617 28MM 300R</t>
  </si>
  <si>
    <t>RES TH 5W 0617 28MM 22R</t>
  </si>
  <si>
    <t>RES TH 5W 0617 28MM 82R</t>
  </si>
  <si>
    <t>RES TH 5W 0617 28MM 150R</t>
  </si>
  <si>
    <t>RES TH 5W 0617 28MM 820R</t>
  </si>
  <si>
    <t>RES TH 5W 0617 28MM 680R</t>
  </si>
  <si>
    <t>RES TH 5W 0617 28MM 12R</t>
  </si>
  <si>
    <t>RES TH 5W 0617 28MM 91R</t>
  </si>
  <si>
    <t>RES TH 5W 0617 28MM 68R</t>
  </si>
  <si>
    <t>RES TH 5W 0617 28MM 39R</t>
  </si>
  <si>
    <t>RES TH 5W 0617 28MM 24R</t>
  </si>
  <si>
    <t>RES TH 5W 0617 28MM 13R</t>
  </si>
  <si>
    <t>RES TH 5W 0617 28MM 11R</t>
  </si>
  <si>
    <t>RES TH 5W 0617 28MM 36R</t>
  </si>
  <si>
    <t>RES TH 5W 0617 28MM 430R</t>
  </si>
  <si>
    <t>A142769CT-ND</t>
  </si>
  <si>
    <t>A142830CT-ND</t>
  </si>
  <si>
    <t>A142771CT-ND</t>
  </si>
  <si>
    <t>A142785CT-ND</t>
  </si>
  <si>
    <t>A142840CT-ND</t>
  </si>
  <si>
    <t>A142776CT-ND</t>
  </si>
  <si>
    <t>A142756CT-ND</t>
  </si>
  <si>
    <t>A142784CT-ND</t>
  </si>
  <si>
    <t>A142762CT-ND</t>
  </si>
  <si>
    <t>A142770CT-ND</t>
  </si>
  <si>
    <t>A142838CT-ND</t>
  </si>
  <si>
    <t>A142792CT-ND</t>
  </si>
  <si>
    <t>A142786CT-ND</t>
  </si>
  <si>
    <t>A142822CT-ND</t>
  </si>
  <si>
    <t>A142814CT-ND</t>
  </si>
  <si>
    <t>A142818CT-ND</t>
  </si>
  <si>
    <t>A142848CT-ND</t>
  </si>
  <si>
    <t>A142757CT-ND</t>
  </si>
  <si>
    <t>A142836CT-ND</t>
  </si>
  <si>
    <t>A142801CT-ND</t>
  </si>
  <si>
    <t>A142777CT-ND</t>
  </si>
  <si>
    <t>A142783CT-ND</t>
  </si>
  <si>
    <t>A142788CT-ND</t>
  </si>
  <si>
    <t>A142795CT-ND</t>
  </si>
  <si>
    <t>A142778CT-ND</t>
  </si>
  <si>
    <t>A142758CT-ND</t>
  </si>
  <si>
    <t>A142800CT-ND</t>
  </si>
  <si>
    <t>A142807CT-ND</t>
  </si>
  <si>
    <t>A142820CT-ND</t>
  </si>
  <si>
    <t>A142768CT-ND</t>
  </si>
  <si>
    <t>A142773CT-ND</t>
  </si>
  <si>
    <t>A142816CT-ND</t>
  </si>
  <si>
    <t>A142826CT-ND</t>
  </si>
  <si>
    <t>A142779CT-ND</t>
  </si>
  <si>
    <t>A142781CT-ND</t>
  </si>
  <si>
    <t>A142844CT-ND</t>
  </si>
  <si>
    <t>A142759CT-ND</t>
  </si>
  <si>
    <t>A142828CT-ND</t>
  </si>
  <si>
    <t>A142790CT-ND</t>
  </si>
  <si>
    <t>A142808CT-ND</t>
  </si>
  <si>
    <t>A142831CT-ND</t>
  </si>
  <si>
    <t>A142782CT-ND</t>
  </si>
  <si>
    <t>A142789CT-ND</t>
  </si>
  <si>
    <t>A142817CT-ND</t>
  </si>
  <si>
    <t>A142767CT-ND</t>
  </si>
  <si>
    <t>A142793CT-ND</t>
  </si>
  <si>
    <t>A142835CT-ND</t>
  </si>
  <si>
    <t>A142842CT-ND</t>
  </si>
  <si>
    <t>A142824CT-ND</t>
  </si>
  <si>
    <t>A142745CT-ND</t>
  </si>
  <si>
    <t>A142747CT-ND</t>
  </si>
  <si>
    <t>A142749CT-ND</t>
  </si>
  <si>
    <t>A142834CT-ND</t>
  </si>
  <si>
    <t>A142750CT-ND</t>
  </si>
  <si>
    <t>A142763CT-ND</t>
  </si>
  <si>
    <t>A142752CT-ND</t>
  </si>
  <si>
    <t>A142746CT-ND</t>
  </si>
  <si>
    <t>A142841CT-ND</t>
  </si>
  <si>
    <t>A142794CT-ND</t>
  </si>
  <si>
    <t>A142833CT-ND</t>
  </si>
  <si>
    <t>A142764CT-ND</t>
  </si>
  <si>
    <t>A142813CT-ND</t>
  </si>
  <si>
    <t>A142819CT-ND</t>
  </si>
  <si>
    <t>A142803CT-ND</t>
  </si>
  <si>
    <t>A142799CT-ND</t>
  </si>
  <si>
    <t>A142843CT-ND</t>
  </si>
  <si>
    <t>A142809CT-ND</t>
  </si>
  <si>
    <t>A142827CT-ND</t>
  </si>
  <si>
    <t>A142825CT-ND</t>
  </si>
  <si>
    <t>A142815CT-ND</t>
  </si>
  <si>
    <t>A142823CT-ND</t>
  </si>
  <si>
    <t>A142832CT-ND</t>
  </si>
  <si>
    <t>A142804CT-ND</t>
  </si>
  <si>
    <t>A142797CT-ND</t>
  </si>
  <si>
    <t>A142821CT-ND</t>
  </si>
  <si>
    <t>A142787CT-ND</t>
  </si>
  <si>
    <t>A142760CT-ND</t>
  </si>
  <si>
    <t>A142774CT-ND</t>
  </si>
  <si>
    <t>A142802CT-ND</t>
  </si>
  <si>
    <t>A142780CT-ND</t>
  </si>
  <si>
    <t>A142798CT-ND</t>
  </si>
  <si>
    <t>A142845CT-ND</t>
  </si>
  <si>
    <t>A142748CT-ND</t>
  </si>
  <si>
    <t>A142796CT-ND</t>
  </si>
  <si>
    <t>A142839CT-ND</t>
  </si>
  <si>
    <t>A142810CT-ND</t>
  </si>
  <si>
    <t>A142754CT-ND</t>
  </si>
  <si>
    <t>A142775CT-ND</t>
  </si>
  <si>
    <t>A142772CT-ND</t>
  </si>
  <si>
    <t>A142766CT-ND</t>
  </si>
  <si>
    <t>A142761CT-ND</t>
  </si>
  <si>
    <t>A142829CT-ND</t>
  </si>
  <si>
    <t>A142806CT-ND</t>
  </si>
  <si>
    <t>A142847CT-ND</t>
  </si>
  <si>
    <t>A142751CT-ND</t>
  </si>
  <si>
    <t>A142755CT-ND</t>
  </si>
  <si>
    <t>A142812CT-ND</t>
  </si>
  <si>
    <t>A142846CT-ND</t>
  </si>
  <si>
    <t>A142753CT-ND</t>
  </si>
  <si>
    <t>A142765CT-ND</t>
  </si>
  <si>
    <t>A142837CT-ND</t>
  </si>
  <si>
    <t>A142805CT-ND</t>
  </si>
  <si>
    <t>A142811CT-ND</t>
  </si>
  <si>
    <t>A142791CT-ND</t>
  </si>
  <si>
    <t>47R/5W/0617/28MM</t>
  </si>
  <si>
    <t>47R/5W/0617</t>
  </si>
  <si>
    <t>RES TH 5W 0617 28MM 47R</t>
  </si>
  <si>
    <t>56R/5W/0617/28MM</t>
  </si>
  <si>
    <t>56R/5W/0617</t>
  </si>
  <si>
    <t>RES TH 5W 0617 28MM 56R</t>
  </si>
  <si>
    <t>75R/5W/0617/28MM</t>
  </si>
  <si>
    <t>75R/5W/0617</t>
  </si>
  <si>
    <t>RES TH 5W 0617 28MM 75R</t>
  </si>
  <si>
    <t>PCA9554 SO16</t>
  </si>
  <si>
    <t>PCA9554 SSOP16</t>
  </si>
  <si>
    <t>PCA9554 TSSOP16</t>
  </si>
  <si>
    <t>PCA9554 SSOP20</t>
  </si>
  <si>
    <t>PCA9554 QFN_3</t>
  </si>
  <si>
    <t>PCA9554 QFN_4</t>
  </si>
  <si>
    <t>PCA9554A SO16</t>
  </si>
  <si>
    <t>PCA9554A SSOP16</t>
  </si>
  <si>
    <t>PCA9554A TSSOP16</t>
  </si>
  <si>
    <t>PCA9554A SSOP20</t>
  </si>
  <si>
    <t>PCA9554A QFN_4</t>
  </si>
  <si>
    <t>PCA9554A QFN_3</t>
  </si>
  <si>
    <t>PCA9554 SOP16</t>
  </si>
  <si>
    <t>PCA9554 SOP20</t>
  </si>
  <si>
    <t>PCA9554 QFN</t>
  </si>
  <si>
    <t>QFN065P400X400X100-16-EP210X210</t>
  </si>
  <si>
    <t>https://www.nxp.com/docs/en/data-sheet/PCA9554_9554A.pdf</t>
  </si>
  <si>
    <t>QFN050P300X300X100-16-EP160X160</t>
  </si>
  <si>
    <t>SOP065P640X110-16NW</t>
  </si>
  <si>
    <t>SOP065P780X200-16NW</t>
  </si>
  <si>
    <t>PCA9554D,118</t>
  </si>
  <si>
    <t>568-11911-1-ND</t>
  </si>
  <si>
    <t>PCA9554AD,118</t>
  </si>
  <si>
    <t>568-11910-1-ND</t>
  </si>
  <si>
    <t>PCA9554ADWR</t>
  </si>
  <si>
    <t>296-21779-1-ND</t>
  </si>
  <si>
    <t>PCA9554DB,118</t>
  </si>
  <si>
    <t>568-13509-1-ND</t>
  </si>
  <si>
    <t>PCA9554DBR</t>
  </si>
  <si>
    <t>296-21781-1-ND</t>
  </si>
  <si>
    <t>PCA9554ADB,118</t>
  </si>
  <si>
    <t>568-4516-1-ND</t>
  </si>
  <si>
    <t>PCA9554PW,118</t>
  </si>
  <si>
    <t>568-1055-1-ND</t>
  </si>
  <si>
    <t>PCA9554PWR</t>
  </si>
  <si>
    <t>296-PCA9554PWRCT-ND</t>
  </si>
  <si>
    <t>PCA9554APW,118</t>
  </si>
  <si>
    <t>568-11905-1-ND</t>
  </si>
  <si>
    <t>PCA9554B TSSOP16</t>
  </si>
  <si>
    <t>PCA9554C TSSOP16</t>
  </si>
  <si>
    <t>PCA9554B TSSOP17</t>
  </si>
  <si>
    <t>PCA9554C TSSOP17</t>
  </si>
  <si>
    <t>https://www.nxp.com/docs/en/data-sheet/PCA9554B_PCA9554C.pdf</t>
  </si>
  <si>
    <t>PCA9554B QFN_3</t>
  </si>
  <si>
    <t>PCA9554C QFN_3</t>
  </si>
  <si>
    <t>PCA9554B QFN_4</t>
  </si>
  <si>
    <t>PCA9554C QFN_4</t>
  </si>
  <si>
    <t>PCA9554BPWJ</t>
  </si>
  <si>
    <t>568-9917-1-ND</t>
  </si>
  <si>
    <t>PCA9554CPWJ</t>
  </si>
  <si>
    <t>568-9918-1-ND</t>
  </si>
  <si>
    <t>PCA9554 8-bit I2C-bus and SMBus I/O port with interrupt</t>
  </si>
  <si>
    <t>PCA9554A 8-bit I2C-bus and SMBus I/O port with interrupt</t>
  </si>
  <si>
    <t>PCA9554B Low-voltage 8-bit I 2 C-bus/SMBus low power I/O port</t>
  </si>
  <si>
    <t>PCA9554C Low-voltage 8-bit I 2 C-bus/SMBus low power I/O port</t>
  </si>
  <si>
    <t>NXP / Texas Instruments</t>
  </si>
  <si>
    <t>NXP</t>
  </si>
  <si>
    <t>SO-16</t>
  </si>
  <si>
    <t>SSOP-16</t>
  </si>
  <si>
    <t>TSSOP-16</t>
  </si>
  <si>
    <t>SSOP-20</t>
  </si>
  <si>
    <t>QFN-16 (3x3mm)</t>
  </si>
  <si>
    <t>QFN-16 (4x4mm)</t>
  </si>
  <si>
    <t>PCA9554BS,118</t>
  </si>
  <si>
    <t>568-3397-1-ND</t>
  </si>
  <si>
    <t>PCA9554ABS,118</t>
  </si>
  <si>
    <t>568-3394-1-ND</t>
  </si>
  <si>
    <t>PCA9554ARGVR</t>
  </si>
  <si>
    <t>296-22709-1-ND</t>
  </si>
  <si>
    <t>PCA9554ABS3,118</t>
  </si>
  <si>
    <t>568-5928-1-ND</t>
  </si>
  <si>
    <t>PCA9554ARGTR</t>
  </si>
  <si>
    <t>296-24733-1-ND</t>
  </si>
  <si>
    <t>PCA9554BS3,118</t>
  </si>
  <si>
    <t>568-9940-1-ND</t>
  </si>
  <si>
    <t>PCA9554CBSHP</t>
  </si>
  <si>
    <t>568-9941-1-ND</t>
  </si>
  <si>
    <t>PMV280ENEA</t>
  </si>
  <si>
    <t>PMV280</t>
  </si>
  <si>
    <t>100V, N-channel Trench MOSFET</t>
  </si>
  <si>
    <t>PMV280ENEAR</t>
  </si>
  <si>
    <t>1727-8341-1-ND</t>
  </si>
  <si>
    <t>C553089</t>
  </si>
  <si>
    <t>https://www.belfuse.com/resources/datasheets/circuitprotection/ds-cp-0adex-series.pdf</t>
  </si>
  <si>
    <t>Bel Fuse Inc.</t>
  </si>
  <si>
    <t>0ADEC9100-BE</t>
  </si>
  <si>
    <t>5923-0ADEC9100-BE-ND</t>
  </si>
  <si>
    <t>03540101ZXGY</t>
  </si>
  <si>
    <t>F1498-ND</t>
  </si>
  <si>
    <t>ADS131M02IRUKR</t>
  </si>
  <si>
    <t>296-ADS131M02IRUKRCT-ND</t>
  </si>
  <si>
    <t>ADS131M02IRUKT</t>
  </si>
  <si>
    <t>296-ADS131M02IRUKTCT-ND</t>
  </si>
  <si>
    <t>ADS131M02IPWR</t>
  </si>
  <si>
    <t>296-ADS131M02IPWRCT-ND</t>
  </si>
  <si>
    <t>ADS131M02IPWT</t>
  </si>
  <si>
    <t>296-ADS131M02IPWTCT-ND</t>
  </si>
  <si>
    <t>ADS131M03IRUKR</t>
  </si>
  <si>
    <t>296-ADS131M03IRUKRCT-ND</t>
  </si>
  <si>
    <t>ADS131M03IRUKT</t>
  </si>
  <si>
    <t>296-ADS131M03IRUKTCT-ND</t>
  </si>
  <si>
    <t>ADS131M03IPWR</t>
  </si>
  <si>
    <t>296-ADS131M03IPWRCT-ND</t>
  </si>
  <si>
    <t>ADS131M03QPWRQ1</t>
  </si>
  <si>
    <t>296-ADS131M03QPWRQ1CT-ND</t>
  </si>
  <si>
    <t>ADS131M04IRUKR</t>
  </si>
  <si>
    <t>296-ADS131M04IRUKRCT-ND</t>
  </si>
  <si>
    <t>ADS131M04IRUKT</t>
  </si>
  <si>
    <t>296-ADS131M04IRUKTCT-ND</t>
  </si>
  <si>
    <t>ADS131M04IPWR</t>
  </si>
  <si>
    <t>296-ADS131M04IPWRCT-ND</t>
  </si>
  <si>
    <t>ADS131M04IPWT</t>
  </si>
  <si>
    <t>296-ADS131M04IPWTCT-ND</t>
  </si>
  <si>
    <t>Farnell</t>
  </si>
  <si>
    <t>SLB4-F RED</t>
  </si>
  <si>
    <t>Stäubli</t>
  </si>
  <si>
    <t>Stäubli Electrical Connectors</t>
  </si>
  <si>
    <t>23.3060-22</t>
  </si>
  <si>
    <t>SLB4-F6.3 RED</t>
  </si>
  <si>
    <t>23.3000-22</t>
  </si>
  <si>
    <t>23.3000-20</t>
  </si>
  <si>
    <t>23.3000-21</t>
  </si>
  <si>
    <t>23.3000-23</t>
  </si>
  <si>
    <t>23.3000-24</t>
  </si>
  <si>
    <t>23.3000-25</t>
  </si>
  <si>
    <t>23.3000-26</t>
  </si>
  <si>
    <t>23.3000-27</t>
  </si>
  <si>
    <t>23.3000-28</t>
  </si>
  <si>
    <t>23.3000-29</t>
  </si>
  <si>
    <t>23.3060-20</t>
  </si>
  <si>
    <t>23.3060-21</t>
  </si>
  <si>
    <t>23.3060-23</t>
  </si>
  <si>
    <t>23.3060-24</t>
  </si>
  <si>
    <t>23.3060-25</t>
  </si>
  <si>
    <t>23.3060-26</t>
  </si>
  <si>
    <t>23.3060-27</t>
  </si>
  <si>
    <t>23.3060-28</t>
  </si>
  <si>
    <t>SLB4-F GREEN-YELLOW</t>
  </si>
  <si>
    <t>SLB4-F BLACK</t>
  </si>
  <si>
    <t>SLB4-F BLUE</t>
  </si>
  <si>
    <t>SLB4-F YELLOW</t>
  </si>
  <si>
    <t>SLB4-F GREEN</t>
  </si>
  <si>
    <t>SLB4-F PURPLE</t>
  </si>
  <si>
    <t>SLB4-F BROWN</t>
  </si>
  <si>
    <t>SLB4-F GREY</t>
  </si>
  <si>
    <t>SLB4-F WHITE</t>
  </si>
  <si>
    <t>SLB4-F6.3 GREEN-YELLOW</t>
  </si>
  <si>
    <t>SLB4-F6.3 BLACK</t>
  </si>
  <si>
    <t>SLB4-F6.3 BLUE</t>
  </si>
  <si>
    <t>SLB4-F6.3 YELLOW</t>
  </si>
  <si>
    <t>SLB4-F6.3 GREEN</t>
  </si>
  <si>
    <t>SLB4-F6.3 PURPLE</t>
  </si>
  <si>
    <t>SLB4-F6.3 BROWN</t>
  </si>
  <si>
    <t>SLB4-F6.3 GREY</t>
  </si>
  <si>
    <t>SLB4-F6.3 WHITE</t>
  </si>
  <si>
    <t>513-1129-1-ND</t>
  </si>
  <si>
    <t>513-1531-1-ND</t>
  </si>
  <si>
    <t>513-1815-1-ND</t>
  </si>
  <si>
    <t>513-1135-1-ND</t>
  </si>
  <si>
    <t>513-1816-1-ND</t>
  </si>
  <si>
    <t>513-1663-1-ND</t>
  </si>
  <si>
    <t>513-1131-1-ND</t>
  </si>
  <si>
    <t>513-1817-1-ND</t>
  </si>
  <si>
    <t>513-1534-1-ND</t>
  </si>
  <si>
    <t>513-1136-1-ND</t>
  </si>
  <si>
    <t>283-4066-1-ND</t>
  </si>
  <si>
    <t>283-4067-1-ND</t>
  </si>
  <si>
    <t>283-4342-1-ND</t>
  </si>
  <si>
    <t>513-1134-1-ND</t>
  </si>
  <si>
    <t>283-4068-1-ND</t>
  </si>
  <si>
    <t>513-1814-1-ND</t>
  </si>
  <si>
    <t>513-1137-1-ND</t>
  </si>
  <si>
    <t>513-1142-1-ND</t>
  </si>
  <si>
    <t>513-1387-1-ND</t>
  </si>
  <si>
    <t>513-1138-1-ND</t>
  </si>
  <si>
    <t>513-1388-1-ND</t>
  </si>
  <si>
    <t>513-1139-1-ND</t>
  </si>
  <si>
    <t>513-1389-1-ND</t>
  </si>
  <si>
    <t>513-1390-1-ND</t>
  </si>
  <si>
    <t>513-1391-1-ND</t>
  </si>
  <si>
    <t>513-1140-1-ND</t>
  </si>
  <si>
    <t>513-1141-1-ND</t>
  </si>
  <si>
    <t>283-4601-1-ND</t>
  </si>
  <si>
    <t>513-1665-1-ND</t>
  </si>
  <si>
    <t>513-1535-1-ND</t>
  </si>
  <si>
    <t>283-4069-1-ND</t>
  </si>
  <si>
    <t>513-1550-1-ND</t>
  </si>
  <si>
    <t>513-1690-1-ND</t>
  </si>
  <si>
    <t>283-4070-1-ND</t>
  </si>
  <si>
    <t>513-1536-1-ND</t>
  </si>
  <si>
    <t>513-1666-1-ND</t>
  </si>
  <si>
    <t>513-1667-1-ND</t>
  </si>
  <si>
    <t>283-4071-1-ND</t>
  </si>
  <si>
    <t>283-DR73-1R0-RCT-ND</t>
  </si>
  <si>
    <t>283-DR73-1R5-RCT-ND</t>
  </si>
  <si>
    <t>283-DR73-220-RCT-ND</t>
  </si>
  <si>
    <t>283-DR73-2R2-RCT-ND</t>
  </si>
  <si>
    <t>283-DR73-4R7-RCT-ND</t>
  </si>
  <si>
    <t>283-DR73-821-RCT-ND</t>
  </si>
  <si>
    <t>283-DR73-R33-RCT-ND</t>
  </si>
  <si>
    <t>283-DR74-101-RCT-ND</t>
  </si>
  <si>
    <t>283-DR74-8R2-RCT-ND</t>
  </si>
  <si>
    <t>MERP11-15125BM7</t>
  </si>
  <si>
    <t>ENCODER, WITH PUSHBUTTON, 15/30</t>
  </si>
  <si>
    <t>Knitter-Switch</t>
  </si>
  <si>
    <t>ENC_INC_SW</t>
  </si>
  <si>
    <t>https://knitter-switch.com/wp-content/media/pms/Encoder/MER%2011%20_%20MERS%2011%20_%20MERP%2011%20_%20MERPS%2011/MERP11-15125BM7/MERP11-15125BM7.pdf</t>
  </si>
  <si>
    <t>3746-MERP11-15125BM7-ND</t>
  </si>
  <si>
    <t>https://omronfs.omron.com/en_US/ecb/products/pdf/en-g6rl.pdf</t>
  </si>
  <si>
    <t>RELAY GEN PURPOSE SPST 10A 5V</t>
  </si>
  <si>
    <t>RELAY GEN PURPOSE SPDT 8A 12V</t>
  </si>
  <si>
    <t>RELAY GEN PURPOSE SPDT 8A 24V</t>
  </si>
  <si>
    <t>RELAY GEN PURPOSE SPDT 8A 5V</t>
  </si>
  <si>
    <t>RELAY GEN PURPOSE SPDT 8A 3V</t>
  </si>
  <si>
    <t>RELAY GEN PURPOSE SPST 10A 12V</t>
  </si>
  <si>
    <t>RELAY GEN PURPOSE SPST 10A 3V</t>
  </si>
  <si>
    <t>RELAY GEN PURPOSE SPST 10A 24V</t>
  </si>
  <si>
    <t>RELAY GEN PURPOSE SPDT 8A 48V</t>
  </si>
  <si>
    <t>RELAY GEN PURPOSE SPST 10A 6V</t>
  </si>
  <si>
    <t>RELAY GEN PURPOSE SPDT 8A 6V</t>
  </si>
  <si>
    <t>RELAY GEN PURPOSE SPST 10A 48V</t>
  </si>
  <si>
    <t>RELAY GEN PURPOSE SPDT 10A 12V</t>
  </si>
  <si>
    <t>Omron Electronics Inc-EMC Div</t>
  </si>
  <si>
    <t>G6RL-1A4-ASI DC5</t>
  </si>
  <si>
    <t>G6RL-14-ASI DC12</t>
  </si>
  <si>
    <t>G6RL-1 DC24</t>
  </si>
  <si>
    <t>G6RL-1 DC12</t>
  </si>
  <si>
    <t>G6RL-14-ASI DC5</t>
  </si>
  <si>
    <t>G6RL-14-ASI DC3</t>
  </si>
  <si>
    <t>G6RL-1A4-ASI DC12</t>
  </si>
  <si>
    <t>G6RL-1 DC3</t>
  </si>
  <si>
    <t>G6RL-1-ASI DC5</t>
  </si>
  <si>
    <t>G6RL-1A DC3</t>
  </si>
  <si>
    <t>G6RL-1A DC24</t>
  </si>
  <si>
    <t>G6RL-1A4-ASI DC3</t>
  </si>
  <si>
    <t>G6RL-1-ASI DC24</t>
  </si>
  <si>
    <t>G6RL-14-ASI DC24</t>
  </si>
  <si>
    <t>G6RL-1A-ASI DC5</t>
  </si>
  <si>
    <t>G6RL-1A DC5</t>
  </si>
  <si>
    <t>G6RL-1A-ASI DC24</t>
  </si>
  <si>
    <t>G6RL-1-ASI DC3</t>
  </si>
  <si>
    <t>G6RL-1 DC48</t>
  </si>
  <si>
    <t>G6RL-1-ASI-PL-SP DC24</t>
  </si>
  <si>
    <t>G6RL-1A4-ASI DC24</t>
  </si>
  <si>
    <t>G6RL-1A DC6</t>
  </si>
  <si>
    <t>G6RL-14-ASI DC6</t>
  </si>
  <si>
    <t>G6RL-1A-ASI DC3</t>
  </si>
  <si>
    <t>G6RL-1A DC48</t>
  </si>
  <si>
    <t>G6RL-14-SR-ASI-AP1 DC12</t>
  </si>
  <si>
    <t>G6RL-1A DC12</t>
  </si>
  <si>
    <t>REL_SPDT</t>
  </si>
  <si>
    <t>G6RL-1A</t>
  </si>
  <si>
    <t>G6RL-1</t>
  </si>
  <si>
    <t>39-G6RL-1A4-ASIDC5-ND</t>
  </si>
  <si>
    <t>39-G6RL-14-ASIDC12-ND</t>
  </si>
  <si>
    <t>Z2761-ND</t>
  </si>
  <si>
    <t>Z2760-ND</t>
  </si>
  <si>
    <t>39-G6RL-14-ASIDC5-ND</t>
  </si>
  <si>
    <t>39-G6RL-14-ASIDC3-ND</t>
  </si>
  <si>
    <t>39-G6RL-1A4-ASIDC12-ND</t>
  </si>
  <si>
    <t>Z2758-ND</t>
  </si>
  <si>
    <t>39-G6RL-1-ASIDC5-ND</t>
  </si>
  <si>
    <t>Z2762-ND</t>
  </si>
  <si>
    <t>Z2765-ND</t>
  </si>
  <si>
    <t>39-G6RL-1A4-ASIDC3-ND</t>
  </si>
  <si>
    <t>39-G6RL-1-ASIDC24-ND</t>
  </si>
  <si>
    <t>39-G6RL-14-ASIDC24-ND</t>
  </si>
  <si>
    <t>Z8647-ND</t>
  </si>
  <si>
    <t>Z2763-ND</t>
  </si>
  <si>
    <t>39-G6RL-1A-ASIDC24-ND</t>
  </si>
  <si>
    <t>39-G6RL-1-ASIDC3-ND</t>
  </si>
  <si>
    <t>Z8650-ND</t>
  </si>
  <si>
    <t>39-G6RL-1-ASI-PL-SPDC24-ND</t>
  </si>
  <si>
    <t>39-G6RL-1A4-ASIDC24-ND</t>
  </si>
  <si>
    <t>Z8649-ND</t>
  </si>
  <si>
    <t>Z11019-ND</t>
  </si>
  <si>
    <t>Z8646-ND</t>
  </si>
  <si>
    <t>Z8648-ND</t>
  </si>
  <si>
    <t>39-G6RL-14-SR-ASI-AP1DC12-ND</t>
  </si>
  <si>
    <t>Z2764-ND</t>
  </si>
  <si>
    <t>CF31241D0R0-05-NH</t>
  </si>
  <si>
    <t>CONN FFC BOTTOM 24POS 0.5MM R/A</t>
  </si>
  <si>
    <t>FFC 24 Pos</t>
  </si>
  <si>
    <t>Cvilux USA</t>
  </si>
  <si>
    <t>2987-CF31241D0R0-05-NHCT-ND</t>
  </si>
  <si>
    <t>https://www.cvilux.com/uploads/drawings/101/073/CF3103S.pdf</t>
  </si>
  <si>
    <t>CON_FPC24_CF31241D0R0</t>
  </si>
  <si>
    <t>PCB/FPC.PcbLib</t>
  </si>
  <si>
    <t>CON24-2M</t>
  </si>
  <si>
    <t>CON31</t>
  </si>
  <si>
    <t>CON_FPC31_P0845</t>
  </si>
  <si>
    <t>FPC_P0845_Solder</t>
  </si>
  <si>
    <t>FPC Solder contacts with 0.845mm Pitch and 31 Pin</t>
  </si>
  <si>
    <t>FPC_31_P0845_Solder</t>
  </si>
  <si>
    <t>XEB-1R GREEN-YELLOW</t>
  </si>
  <si>
    <t>XEB-1R BLACK</t>
  </si>
  <si>
    <t>XEB-1R RED</t>
  </si>
  <si>
    <t>XEB-1R BLUE</t>
  </si>
  <si>
    <t>XEB-1R YELLOW</t>
  </si>
  <si>
    <t>XEB-1R GREEN</t>
  </si>
  <si>
    <t>XEB-1R PURPLE</t>
  </si>
  <si>
    <t>XEB-1R WHITE</t>
  </si>
  <si>
    <t>66.9131-20</t>
  </si>
  <si>
    <t>66.9131-21</t>
  </si>
  <si>
    <t>66.9131-22</t>
  </si>
  <si>
    <t>66.9131-23</t>
  </si>
  <si>
    <t>66.9131-24</t>
  </si>
  <si>
    <t>66.9131-25</t>
  </si>
  <si>
    <t>66.9131-26</t>
  </si>
  <si>
    <t>66.9131-29</t>
  </si>
  <si>
    <t>SLB4-E GREEN-YELLOW</t>
  </si>
  <si>
    <t>SLB4-E BLACK</t>
  </si>
  <si>
    <t>SLB4-E RED</t>
  </si>
  <si>
    <t>SLB4-E BLUE</t>
  </si>
  <si>
    <t>SLB4-E YELLOW</t>
  </si>
  <si>
    <t>SLB4-E GREEN</t>
  </si>
  <si>
    <t>SLB4-E PURPLE</t>
  </si>
  <si>
    <t>SLB4-E BROWN</t>
  </si>
  <si>
    <t>SLB4-E GREY</t>
  </si>
  <si>
    <t>SLB4-E WHITE</t>
  </si>
  <si>
    <t>49.7049-20</t>
  </si>
  <si>
    <t>49.7049-21</t>
  </si>
  <si>
    <t>49.7049-22</t>
  </si>
  <si>
    <t>49.7049-23</t>
  </si>
  <si>
    <t>49.7049-24</t>
  </si>
  <si>
    <t>49.7049-25</t>
  </si>
  <si>
    <t>49.7049-26</t>
  </si>
  <si>
    <t>49.7049-27</t>
  </si>
  <si>
    <t>49.7049-28</t>
  </si>
  <si>
    <t>49.7049-29</t>
  </si>
  <si>
    <t>SLB4-R GREEN-YELLOW</t>
  </si>
  <si>
    <t>SLB4-R BLACK</t>
  </si>
  <si>
    <t>SLB4-R RED</t>
  </si>
  <si>
    <t>SLB4-R BLUE</t>
  </si>
  <si>
    <t>SLB4-R YELLOW</t>
  </si>
  <si>
    <t>SLB4-R GREEN</t>
  </si>
  <si>
    <t>SLB4-R PURPLE</t>
  </si>
  <si>
    <t>SLB4-R BROWN</t>
  </si>
  <si>
    <t>SLB4-R GREY</t>
  </si>
  <si>
    <t>SLB4-R WHITE</t>
  </si>
  <si>
    <t>SLB4-G GREEN-YELLOW</t>
  </si>
  <si>
    <t>SLB4-G BLACK</t>
  </si>
  <si>
    <t>SLB4-G RED</t>
  </si>
  <si>
    <t>SLB4-G BLUE</t>
  </si>
  <si>
    <t>SLB4-G YELLOW</t>
  </si>
  <si>
    <t>SLB4-G GREEN</t>
  </si>
  <si>
    <t>SLB4-G PURPLE</t>
  </si>
  <si>
    <t>SLB4-G BROWN</t>
  </si>
  <si>
    <t>SLB4-G GREY</t>
  </si>
  <si>
    <t>SLB4-G WHITE</t>
  </si>
  <si>
    <t>SAB4-G GREEN-YELLOW</t>
  </si>
  <si>
    <t>SAB4-G BLACK</t>
  </si>
  <si>
    <t>SAB4-G RED</t>
  </si>
  <si>
    <t>SAB4-G BLUE</t>
  </si>
  <si>
    <t>SAB4-G YELLOW</t>
  </si>
  <si>
    <t>SAB4-G GREEN</t>
  </si>
  <si>
    <t>SAB4-G PURPLE</t>
  </si>
  <si>
    <t>SAB4-G BROWN</t>
  </si>
  <si>
    <t>SAB4-G GREY</t>
  </si>
  <si>
    <t>SAB4-G WHITE</t>
  </si>
  <si>
    <t>https://www.staubli.com/content/dam/ecs/technical-documentation/datasheets/TM/23.3000_en.pdf</t>
  </si>
  <si>
    <t>https://www.staubli.com/content/dam/ecs/technical-documentation/datasheets/TM/23.3060_en.pdf</t>
  </si>
  <si>
    <t>https://www.staubli.com/content/dam/ecs/technical-documentation/datasheets/TM/66.9131_en.pdf</t>
  </si>
  <si>
    <t>https://www.staubli.com/content/dam/ecs/technical-documentation/datasheets/TM/49.7049_en.pdf</t>
  </si>
  <si>
    <t>SLB4-F Insulated, rigid, Ø 4 mm, accepting spring-loaded Ø 4 mm plugs with rigid insulating sleeve. Machined brass. Insulation material UL94 V-0. The socket is screwed into pre-drilled panels of plastic, metal, etc. Flat connecting tab 4.8 mm × 0.8 mm.</t>
  </si>
  <si>
    <t>SLB4-F6.3 Insulated, rigid, Ø 4 mm, accepting spring-loaded Ø 4 mm plugs with rigid insulating sleeve. Machined brass. Insulation material UL94 V-0. The socket is screwed into pre-drilled panels of plastic, metal, etc. Flat connecting tab 6.3 mm x 0.8 mm.</t>
  </si>
  <si>
    <t>XEB-1R Insulated, rigid, Ø 4 mm, accepting spring-loaded Ø 4 mm plugs with rigid insulating sleeve. Brass sheet. The socket consists of two insulated, semi-circular contacts, which are connected to each other when a plug is inserted (switch function). The socket is screwed into pre-drilled panels of plastic, metal, etc. 2 × Flat connecting tab 4.8 mm × 0.8 mm.</t>
  </si>
  <si>
    <t>SLB4-E Insulated, rigid, Ø 4 mm, accepting spring-loaded Ø 4 mm plugs with rigid insulating sleeve. Machined brass. Insulation material UL94 V-0. The socket is screwed into pre-drilled panels of plastic, metal, etc. Solder connection.</t>
  </si>
  <si>
    <t>SLB4-R Insulated, rigid, Ø 4 mm, accepting spring-loaded Ø 4 mm plugs with rigid insulating sleeve. Machined brass. Insulation material UL94 V-0. The socket is screwed into pre-drilled panels of plastic, metal, etc. Round connecting pin Ø 1.9 mm.</t>
  </si>
  <si>
    <t>SLB4-G Insulated, rigid, Ø 4 mm, accepting spring-loaded Ø 4 mm plugs with rigid insulating sleeve. Machined brass. Insulation material UL94 V-0. The socket is screwed into pre-drilled panels of plastic, metal, etc. Threaded bolt M4 and soldering hole.</t>
  </si>
  <si>
    <t>SAB4-G Insulated, rigid, Ø 4 mm, accepting spring-loaded Ø 4 mm plugs with rigid insulating sleeve. Machined brass. The socket is surface-mounted in pre-drilled panels of plastic, metal, etc. Threaded bolt M4.</t>
  </si>
  <si>
    <t>23.3010-20</t>
  </si>
  <si>
    <t>23.3010-21</t>
  </si>
  <si>
    <t>23.3010-22</t>
  </si>
  <si>
    <t>23.3010-23</t>
  </si>
  <si>
    <t>23.3010-24</t>
  </si>
  <si>
    <t>23.3010-25</t>
  </si>
  <si>
    <t>23.3010-26</t>
  </si>
  <si>
    <t>23.3010-27</t>
  </si>
  <si>
    <t>23.3010-28</t>
  </si>
  <si>
    <t>23.3010-29</t>
  </si>
  <si>
    <t>23.3020-20</t>
  </si>
  <si>
    <t>23.3020-21</t>
  </si>
  <si>
    <t>23.3020-22</t>
  </si>
  <si>
    <t>23.3020-23</t>
  </si>
  <si>
    <t>23.3020-24</t>
  </si>
  <si>
    <t>23.3020-25</t>
  </si>
  <si>
    <t>23.3020-26</t>
  </si>
  <si>
    <t>23.3020-27</t>
  </si>
  <si>
    <t>23.3020-28</t>
  </si>
  <si>
    <t>23.3020-29</t>
  </si>
  <si>
    <t>23.3050-20</t>
  </si>
  <si>
    <t>23.3050-21</t>
  </si>
  <si>
    <t>23.3050-22</t>
  </si>
  <si>
    <t>23.3050-23</t>
  </si>
  <si>
    <t>23.3050-24</t>
  </si>
  <si>
    <t>23.3050-25</t>
  </si>
  <si>
    <t>23.3050-26</t>
  </si>
  <si>
    <t>23.3050-27</t>
  </si>
  <si>
    <t>23.3050-28</t>
  </si>
  <si>
    <t>23.3050-29</t>
  </si>
  <si>
    <t>https://www.staubli.com/content/dam/ecs/technical-documentation/datasheets/TM/49.7044_en.pdf</t>
  </si>
  <si>
    <t>49.7044-20</t>
  </si>
  <si>
    <t>49.7044-21</t>
  </si>
  <si>
    <t>49.7044-22</t>
  </si>
  <si>
    <t>49.7044-23</t>
  </si>
  <si>
    <t>49.7044-24</t>
  </si>
  <si>
    <t>49.7044-25</t>
  </si>
  <si>
    <t>49.7044-26</t>
  </si>
  <si>
    <t>49.7044-27</t>
  </si>
  <si>
    <t>49.7044-28</t>
  </si>
  <si>
    <t>49.7044-29</t>
  </si>
  <si>
    <t>49.7046-20</t>
  </si>
  <si>
    <t>49.7046-21</t>
  </si>
  <si>
    <t>49.7046-22</t>
  </si>
  <si>
    <t>49.7046-23</t>
  </si>
  <si>
    <t>49.7046-24</t>
  </si>
  <si>
    <t>49.7046-25</t>
  </si>
  <si>
    <t>49.7046-26</t>
  </si>
  <si>
    <t>49.7046-27</t>
  </si>
  <si>
    <t>49.7046-28</t>
  </si>
  <si>
    <t>23.3060-29</t>
  </si>
  <si>
    <t>49.7046-29</t>
  </si>
  <si>
    <t>https://www.staubli.com/content/dam/ecs/technical-documentation/datasheets/TM/49.7046_en.pdf</t>
  </si>
  <si>
    <t>SLB4-F/N-X GREEN-YELLOW</t>
  </si>
  <si>
    <t>SLB4-F/N-X BLACK</t>
  </si>
  <si>
    <t>SLB4-F/N-X RED</t>
  </si>
  <si>
    <t>SLB4-F/N-X BLUE</t>
  </si>
  <si>
    <t>SLB4-F/N-X YELLOW</t>
  </si>
  <si>
    <t>SLB4-F/N-X GREEN</t>
  </si>
  <si>
    <t>SLB4-F/N-X PURPLE</t>
  </si>
  <si>
    <t>SLB4-F/N-X BROWN</t>
  </si>
  <si>
    <t>SLB4-F/N-X GREY</t>
  </si>
  <si>
    <t>SLB4-F/N-X WHITE</t>
  </si>
  <si>
    <t>SLB4-F6.3/N-X GREEN-YELLOW</t>
  </si>
  <si>
    <t>SLB4-F6.3/N-X Insulated, rigid, Ø 4 mm, accepting spring-loaded Ø 4 mm plugs with rigid insulating sleeve. Machined brass. Insulation material UL94 V-0. The socket is screwed into pre-drilled panels of plastic, metal, etc. Flat connecting tab 6.3 mm x 0.8 mm.</t>
  </si>
  <si>
    <t>SLB4-F6.3/N-X BLACK</t>
  </si>
  <si>
    <t>SLB4-F6.3/N-X RED</t>
  </si>
  <si>
    <t>SLB4-F6.3/N-X BLUE</t>
  </si>
  <si>
    <t>SLB4-F6.3/N-X YELLOW</t>
  </si>
  <si>
    <t>SLB4-F6.3/N-X GREEN</t>
  </si>
  <si>
    <t>SLB4-F6.3/N-X PURPLE</t>
  </si>
  <si>
    <t>SLB4-F6.3/N-X BROWN</t>
  </si>
  <si>
    <t>SLB4-F6.3/N-X GREY</t>
  </si>
  <si>
    <t>SLB4-F6.3/N-X WHITE</t>
  </si>
  <si>
    <t>SLB4-F/N-X Insulated, rigid, Ø 4 mm, accepting spring-loaded Ø 4 mm plugs with rigid insulating sleeve. Machined brass. Insulation material UL94 V-0. The socket is screwed into pre-drilled panels of plastic, metal, etc. Flat connecting tab 4.8 mm x 0.8 mm.</t>
  </si>
  <si>
    <t>https://www.staubli.com/content/dam/ecs/technical-documentation/datasheets/TM/23.3010_en.pdf</t>
  </si>
  <si>
    <t>https://www.staubli.com/content/dam/ecs/technical-documentation/datasheets/TM/23.3020_en.pdf</t>
  </si>
  <si>
    <t>https://www.staubli.com/content/dam/ecs/technical-documentation/datasheets/TM/23.3050_en.pdf</t>
  </si>
  <si>
    <t>OPA197 SOIC</t>
  </si>
  <si>
    <t>OPA197 SOT23</t>
  </si>
  <si>
    <t>OPA2197 SOIC</t>
  </si>
  <si>
    <t>OPA4197 SOIC</t>
  </si>
  <si>
    <t>OPA197 VSSOP</t>
  </si>
  <si>
    <t>OPA2197 VSSOP</t>
  </si>
  <si>
    <t>OPA4197 TSSOP</t>
  </si>
  <si>
    <t>OPA197 36-V, Precision, Rail-to-Rail Input/Output, Low Offset Voltage, Operational Amplifiers</t>
  </si>
  <si>
    <t>OPA2197 36-V, Precision, Rail-to-Rail Input/Output, Low Offset Voltage, Operational Amplifiers</t>
  </si>
  <si>
    <t>OPA4197 36-V, Precision, Rail-to-Rail Input/Output, Low Offset Voltage, Operational Amplifiers</t>
  </si>
  <si>
    <t>OPA_O6_P3_N2_VCC7_VEE4</t>
  </si>
  <si>
    <t>SO-14</t>
  </si>
  <si>
    <t>SOP127P600X155-14-NW</t>
  </si>
  <si>
    <t>https://www.ti.com/lit/ds/symlink/opa197.pdf</t>
  </si>
  <si>
    <t>OPA197IDR</t>
  </si>
  <si>
    <t>296-43866-1-ND</t>
  </si>
  <si>
    <t>OPA197ID</t>
  </si>
  <si>
    <t>296-43999-5-ND</t>
  </si>
  <si>
    <t>C79274</t>
  </si>
  <si>
    <t>OPA197IDBVR</t>
  </si>
  <si>
    <t>296-47813-1-ND</t>
  </si>
  <si>
    <t>OPA197IDBVT</t>
  </si>
  <si>
    <t>296-44076-1-ND</t>
  </si>
  <si>
    <t>C221351</t>
  </si>
  <si>
    <t>OPA197IDGKR</t>
  </si>
  <si>
    <t>296-44205-1-ND</t>
  </si>
  <si>
    <t>OPA197QDGKRQ1</t>
  </si>
  <si>
    <t>296-51493-1-ND</t>
  </si>
  <si>
    <t>C2058865</t>
  </si>
  <si>
    <t>OPA2197IDR</t>
  </si>
  <si>
    <t>296-44769-1-ND</t>
  </si>
  <si>
    <t>OPA2197ID</t>
  </si>
  <si>
    <t>296-44779-5-ND</t>
  </si>
  <si>
    <t>C139363</t>
  </si>
  <si>
    <t>OPA2197IDGKR</t>
  </si>
  <si>
    <t>296-47349-1-ND</t>
  </si>
  <si>
    <t>OPA2197QDGKRQ1</t>
  </si>
  <si>
    <t>296-51498-1-ND</t>
  </si>
  <si>
    <t>C2867268</t>
  </si>
  <si>
    <t>OPA4197IDR</t>
  </si>
  <si>
    <t>296-45059-1-ND</t>
  </si>
  <si>
    <t>OPA4197ID</t>
  </si>
  <si>
    <t>296-45121-5-ND</t>
  </si>
  <si>
    <t>C2058532</t>
  </si>
  <si>
    <t>OPA4197IPWR</t>
  </si>
  <si>
    <t>296-45060-1-ND</t>
  </si>
  <si>
    <t>OPA4197QPWRQ1</t>
  </si>
  <si>
    <t>296-OPA4197QPWRQ1CT-ND</t>
  </si>
  <si>
    <t>C2057327</t>
  </si>
  <si>
    <t>C5215160</t>
  </si>
  <si>
    <t>C2922448</t>
  </si>
  <si>
    <t>C5116472</t>
  </si>
  <si>
    <t>C5215163</t>
  </si>
  <si>
    <t>C5121509</t>
  </si>
  <si>
    <t>C2862562</t>
  </si>
  <si>
    <t>CAP1206-X7R</t>
  </si>
  <si>
    <t>CAP350P80X110</t>
  </si>
  <si>
    <t>CAP250P63X80</t>
  </si>
  <si>
    <t>R1210-0.55-WW</t>
  </si>
  <si>
    <t>https://www.littelfuse.com/assetdocs/littelfuse_fuse_block_354_datasheet.pdf?assetguid=6e94c133-ad48-47b7-8fff-80ea6c66704d</t>
  </si>
  <si>
    <t>354 Series OMNI-BLOK® Molded Base Fuse Block for 3AB/3AG Fuses</t>
  </si>
  <si>
    <t>Littelfuse</t>
  </si>
  <si>
    <t>0R01/2512</t>
  </si>
  <si>
    <t>RES SM 2512 0R01</t>
  </si>
  <si>
    <t>0R01</t>
  </si>
  <si>
    <t>https://www.yageo.com/upload/media/product/products/datasheet/rchip/PYu-PE_521_RoHS_L_13.pdf</t>
  </si>
  <si>
    <t>PE2512FKE7W0R01L</t>
  </si>
  <si>
    <t>YAG2167CT-ND</t>
  </si>
  <si>
    <t>RC1210FR-071KL</t>
  </si>
  <si>
    <t>YAG2296CT-ND</t>
  </si>
  <si>
    <t>RC1210FR-0710RL</t>
  </si>
  <si>
    <t>13-RC1210FR-0710RLCT-ND</t>
  </si>
  <si>
    <t>RC1210JR-070RL</t>
  </si>
  <si>
    <t>YAG3375CT-ND</t>
  </si>
  <si>
    <t>TO220-3</t>
  </si>
  <si>
    <t>BCP56T</t>
  </si>
  <si>
    <t>BCP56T 80 V, 1 A NPN medium power transistor</t>
  </si>
  <si>
    <t>https://assets.nexperia.com/documents/data-sheet/BCP56T_SER.pdf</t>
  </si>
  <si>
    <t>BCP56TF</t>
  </si>
  <si>
    <t>1727-7619-1-ND</t>
  </si>
  <si>
    <t>BCP56,115</t>
  </si>
  <si>
    <t>C22239</t>
  </si>
  <si>
    <t>SOT223-4</t>
  </si>
  <si>
    <t>SOT223-230P670X180-4-SW</t>
  </si>
  <si>
    <t>BJT_NPN_B1_C2-4_E3</t>
  </si>
  <si>
    <t>MOSFET_N_G4_D5_S1-2-3</t>
  </si>
  <si>
    <t>MOSFET_N_G1_D3_S2</t>
  </si>
  <si>
    <t>MOSFET_P_G1_D3_S2</t>
  </si>
  <si>
    <t>MOSFET_P_G4_D5_S1-2-3</t>
  </si>
  <si>
    <t>PCB/ELP.PcbLib</t>
  </si>
  <si>
    <t>495-B66286A2000X000-ND</t>
  </si>
  <si>
    <t>495-5203-ND</t>
  </si>
  <si>
    <t>495-5390-ND</t>
  </si>
  <si>
    <t>495-75474-ND</t>
  </si>
  <si>
    <t>495-5391-ND</t>
  </si>
  <si>
    <t>495-75475-ND</t>
  </si>
  <si>
    <t>495-B66285G0050X187-ND</t>
  </si>
  <si>
    <t>Header_1x1</t>
  </si>
  <si>
    <t>HEAD_254_1X1</t>
  </si>
  <si>
    <t>BTN 14MM RED NC</t>
  </si>
  <si>
    <t>BTN 14MM RED</t>
  </si>
  <si>
    <t>BTN 14MM BLACK</t>
  </si>
  <si>
    <t>Pushbutton switch panel mount 14mm diameter, black</t>
  </si>
  <si>
    <t>Pushbutton switch panel mount 14mm diameter, red</t>
  </si>
  <si>
    <t>RS-BUTTON-14MM-RED</t>
  </si>
  <si>
    <t>BTN_SPST_NC</t>
  </si>
  <si>
    <t>BTN_SPST_NO</t>
  </si>
  <si>
    <t>Pushbutton switch panel mount 14mm diameter, red, normally closed</t>
  </si>
  <si>
    <t>RS PRO</t>
  </si>
  <si>
    <t>BTN 14MM WHITE</t>
  </si>
  <si>
    <t>BTN 14MM ORANGE</t>
  </si>
  <si>
    <t>BTN 14MM YELLOW</t>
  </si>
  <si>
    <t>BTN 14MM GREEN</t>
  </si>
  <si>
    <t>Pushbutton switch panel mount 14mm diameter, white</t>
  </si>
  <si>
    <t>Pushbutton switch panel mount 14mm diameter, orange</t>
  </si>
  <si>
    <t>Pushbutton switch panel mount 14mm diameter, yellow</t>
  </si>
  <si>
    <t>Pushbutton switch panel mount 14mm diameter, green</t>
  </si>
  <si>
    <t>BTN 14MM BLUE</t>
  </si>
  <si>
    <t>Pushbutton switch panel mount 14mm diameter, blue</t>
  </si>
  <si>
    <t>RS-BUTTON-14MM-WHITE</t>
  </si>
  <si>
    <t>RS-BUTTON-14MM-BLACK</t>
  </si>
  <si>
    <t>RS-BUTTON-14MM-ORANGE</t>
  </si>
  <si>
    <t>RS-BUTTON-14MM-YELLOW</t>
  </si>
  <si>
    <t>RS-BUTTON-14MM-GREEN</t>
  </si>
  <si>
    <t>RS-BUTTON-14MM-BLUE</t>
  </si>
  <si>
    <t>144-4359</t>
  </si>
  <si>
    <t>https://docs.rs-online.com/f502/A700000007944942.pdf</t>
  </si>
  <si>
    <t>https://docs.rs-online.com/1486/A700000007944938.pdf</t>
  </si>
  <si>
    <t>734-6704</t>
  </si>
  <si>
    <t>734-6716</t>
  </si>
  <si>
    <t>209-9071</t>
  </si>
  <si>
    <t>https://docs.rs-online.com/fa86/A700000008220003.pdf</t>
  </si>
  <si>
    <t>209-9077</t>
  </si>
  <si>
    <t>https://docs.rs-online.com/9ba9/A700000008220007.pdf</t>
  </si>
  <si>
    <t>https://docs.rs-online.com/8efa/A700000007944946.pdf</t>
  </si>
  <si>
    <t>144-4358</t>
  </si>
  <si>
    <t>https://docs.rs-online.com/0ebd/A700000008220293.pdf</t>
  </si>
  <si>
    <t>209-9081</t>
  </si>
  <si>
    <t>https://docs.rs-online.com/95bb/A700000008220011.pdf</t>
  </si>
  <si>
    <t>https://docs.rs-online.com/361f/A700000008220015.pdf</t>
  </si>
  <si>
    <t>209-9082</t>
  </si>
  <si>
    <t>BTN 6X6MM 4.3MM 1N</t>
  </si>
  <si>
    <t>BTN 6X6MM 4.3MM 1.5N</t>
  </si>
  <si>
    <t>BTN 6X6MM</t>
  </si>
  <si>
    <t>BTN 6X6MM 4.3MM 2.5N</t>
  </si>
  <si>
    <t>BTN 6X6MM 4.3MM 5N</t>
  </si>
  <si>
    <t>BTN 6X6MM 5.0MM 1N</t>
  </si>
  <si>
    <t>BTN 6X6MM 5.0MM 1.5N</t>
  </si>
  <si>
    <t>BTN 6X6MM 5.0MM 2.5N</t>
  </si>
  <si>
    <t>BTN 6X6MM 5.0MM 5N</t>
  </si>
  <si>
    <t>BTN 6X6MM 7.0MM 1N</t>
  </si>
  <si>
    <t>BTN 6X6MM 7.0MM 1.5N</t>
  </si>
  <si>
    <t>BTN 6X6MM 9.5MM 1N</t>
  </si>
  <si>
    <t>BTN 6X6MM 9.5MM 1.5N</t>
  </si>
  <si>
    <t>BTN 6X6MM 9.5MM 2.5N</t>
  </si>
  <si>
    <t>Pushbutton switch, PCB mount, 6x6mm, 4.3mm height, 1N operating force</t>
  </si>
  <si>
    <t>Pushbutton switch, PCB mount, 6x6mm, 4.3mm height, 1.5N operating force</t>
  </si>
  <si>
    <t>Pushbutton switch, PCB mount, 6x6mm, 4.3mm height, 2.5N operating force</t>
  </si>
  <si>
    <t>Pushbutton switch, PCB mount, 6x6mm, 4.3mm height, 5N operating force</t>
  </si>
  <si>
    <t>Pushbutton switch, PCB mount, 6x6mm, 5.0mm height, 1N operating force</t>
  </si>
  <si>
    <t>Pushbutton switch, PCB mount, 6x6mm, 5.0mm height, 1.5N operating force</t>
  </si>
  <si>
    <t>Pushbutton switch, PCB mount, 6x6mm, 5.0mm height, 2.5N operating force</t>
  </si>
  <si>
    <t>Pushbutton switch, PCB mount, 6x6mm, 5.0mm height, 5N operating force</t>
  </si>
  <si>
    <t>Pushbutton switch, PCB mount, 6x6mm, 7.0mm height, 1N operating force</t>
  </si>
  <si>
    <t>Pushbutton switch, PCB mount, 6x6mm, 7.0mm height, 1.5N operating force</t>
  </si>
  <si>
    <t>Pushbutton switch, PCB mount, 6x6mm, 9.5mm height, 1N operating force</t>
  </si>
  <si>
    <t>Pushbutton switch, PCB mount, 6x6mm, 9.5mm height, 1.5N operating force</t>
  </si>
  <si>
    <t>Pushbutton switch, PCB mount, 6x6mm, 9.5mm height, 2.5N operating force</t>
  </si>
  <si>
    <t>BTN 6X6MM 4.3MM 1.8N HI-REL</t>
  </si>
  <si>
    <t>BTN 6X6MM 5.0MM 1.8N HI-REL</t>
  </si>
  <si>
    <t>BTN 6X6MM 7.0MM 1.8N HI-REL</t>
  </si>
  <si>
    <t>BTN 6X6MM 9.5MM 1.8N HI-REL</t>
  </si>
  <si>
    <t>Pushbutton switch, PCB mount, 6x6mm, 4.3mm height, 1.8N operating force, high reliability gold-plated</t>
  </si>
  <si>
    <t>Pushbutton switch, PCB mount, 6x6mm, 5.0mm height, 1.8N operating force, high reliability gold-plated</t>
  </si>
  <si>
    <t>Pushbutton switch, PCB mount, 6x6mm, 7.0mm height, 1.8N operating force, high reliability gold-plated</t>
  </si>
  <si>
    <t>Pushbutton switch, PCB mount, 6x6mm, 9.5mm height, 1.8N operating force, high reliability gold-plated</t>
  </si>
  <si>
    <t>BTN-6X6MM-4.3MM-IVORY</t>
  </si>
  <si>
    <t>BTN-6X6MM-4.3MM-YELLOW</t>
  </si>
  <si>
    <t>BTN-6X6MM-7.0MM-YELLOW</t>
  </si>
  <si>
    <t>BTN-6X6MM-9.5MM-YELLOW</t>
  </si>
  <si>
    <t>BTN-6X6MM-4.3MM-ORANGE</t>
  </si>
  <si>
    <t>BTN-6X6MM-4.3MM-RED</t>
  </si>
  <si>
    <t>BTN-6X6MM-5.0MM-BLACK</t>
  </si>
  <si>
    <t>BTN-6X6MM-5.0MM-GRAY</t>
  </si>
  <si>
    <t>BTN-6X6MM-5.0MM-PINK</t>
  </si>
  <si>
    <t>BTN-6X6MM-5.0MM-BLUE</t>
  </si>
  <si>
    <t>BTN-6X6MM-7.0MM-BLACK</t>
  </si>
  <si>
    <t>BTN-6X6MM-9.5MM-BLACK</t>
  </si>
  <si>
    <t>BTN-6X6MM-9.5MM-ORANGE</t>
  </si>
  <si>
    <t>https://omronfs.omron.com/en_US/ecb/products/pdf/en-b3f.pdf</t>
  </si>
  <si>
    <t>B3F-1000</t>
  </si>
  <si>
    <t>B3F-1002</t>
  </si>
  <si>
    <t>B3F-1005</t>
  </si>
  <si>
    <t>B3F-1006</t>
  </si>
  <si>
    <t>B3F-1020</t>
  </si>
  <si>
    <t>B3F-1022</t>
  </si>
  <si>
    <t>B3F-1025</t>
  </si>
  <si>
    <t>B3F-1026</t>
  </si>
  <si>
    <t>B3F-1060</t>
  </si>
  <si>
    <t>B3F-1062</t>
  </si>
  <si>
    <t>B3F-1070</t>
  </si>
  <si>
    <t>B3F-1072</t>
  </si>
  <si>
    <t>B3F-1075</t>
  </si>
  <si>
    <t>B3F-1002-G</t>
  </si>
  <si>
    <t>B3F-1022-G</t>
  </si>
  <si>
    <t>B3F-1062-G</t>
  </si>
  <si>
    <t>B3F-1072-G</t>
  </si>
  <si>
    <t>SW787-ND</t>
  </si>
  <si>
    <t>SW788-ND</t>
  </si>
  <si>
    <t>39-B3F-1062-G-ND</t>
  </si>
  <si>
    <t>39-B3F-1072-G-ND</t>
  </si>
  <si>
    <t>SW400-ND</t>
  </si>
  <si>
    <t>SW401-ND</t>
  </si>
  <si>
    <t>SW793-ND</t>
  </si>
  <si>
    <t>SW950-ND</t>
  </si>
  <si>
    <t>SW402-ND</t>
  </si>
  <si>
    <t>SW403-ND</t>
  </si>
  <si>
    <t>SW794-ND</t>
  </si>
  <si>
    <t>SW1176-ND</t>
  </si>
  <si>
    <t>SW1177-ND</t>
  </si>
  <si>
    <t>SW1178-ND</t>
  </si>
  <si>
    <t>SW406-ND</t>
  </si>
  <si>
    <t>SW1179-ND</t>
  </si>
  <si>
    <t>B3F-1075-ND</t>
  </si>
  <si>
    <t>B5819WSL</t>
  </si>
  <si>
    <t>1655-B5819WSLCT-ND</t>
  </si>
  <si>
    <t>RC1206FR-07100RL</t>
  </si>
  <si>
    <t>311-100FRCT-ND</t>
  </si>
  <si>
    <t>AA2512FK-074M7L</t>
  </si>
  <si>
    <t>13-AA2512FK-074M7LCT-ND</t>
  </si>
  <si>
    <t>RC2512FK-073M9L</t>
  </si>
  <si>
    <t>RC2512FK-073M9L-ND</t>
  </si>
  <si>
    <t>RC2512FK-074M7L</t>
  </si>
  <si>
    <t>RC2512FK-074M7L-ND</t>
  </si>
  <si>
    <t>SCH/Transistor.SchLib</t>
  </si>
  <si>
    <t>BJT_PNP_B1_C3_E2</t>
  </si>
  <si>
    <t>PAD-THT-1.0MM-1.6MM-ROUND</t>
  </si>
  <si>
    <t>PAD-THT-1.5MM-2.2MM-ROUND</t>
  </si>
  <si>
    <t>PAD-THT-2.0MM-2.6MM-ROUND</t>
  </si>
  <si>
    <t>PAD-THT-2.5MM-3.2MM-ROUND</t>
  </si>
  <si>
    <t>PAD-THT-3.0MM-3.6MM-ROUND</t>
  </si>
  <si>
    <t>Through-hole pad, 1.0mm drill, 1.6mm pad, round</t>
  </si>
  <si>
    <t>Through-hole pad, 1.5mm drill, 2.2mm pad, round</t>
  </si>
  <si>
    <t>Through-hole pad, 2.0mm drill, 2.6mm pad, round</t>
  </si>
  <si>
    <t>Through-hole pad, 2.5mm drill, 3.2mm pad, round</t>
  </si>
  <si>
    <t>Through-hole pad, 3.0mm drill, 3.6mm pad, round</t>
  </si>
  <si>
    <t>PAD-THT-2.0MM-4.0MM-ROUND</t>
  </si>
  <si>
    <t>Through-hole pad, 2.0mm drill, 4.0mm pad, round</t>
  </si>
  <si>
    <t>PAD-THT-1.5MM-3.0MM-ROUND</t>
  </si>
  <si>
    <t>Through-hole pad, 1.5mm drill, 3.0mm pad, round</t>
  </si>
  <si>
    <t>ELP22/6/16 1WDG PCB 0.6MM 0.2MM</t>
  </si>
  <si>
    <t>ELP22/6/16 1WDG PCB 0.6MM 1.0MM</t>
  </si>
  <si>
    <t>ELP22/6/16 1WDG PCB 0.6MM 1.8MM</t>
  </si>
  <si>
    <t>ELP22/6/16 1WDG PCB 0.6MM 2.6MM</t>
  </si>
  <si>
    <t>ELP22/6/16 1WDG PCB 0.6MM 3.4MM</t>
  </si>
  <si>
    <t>ELP22/6/16 coil, 1 winding, PCB 0.6mm, 0.2mm standoff</t>
  </si>
  <si>
    <t>ELP22/6/16 coil, 1 winding, PCB 0.6mm, 1.0mm standoff</t>
  </si>
  <si>
    <t>ELP22/6/16 coil, 1 winding, PCB 0.6mm, 1.8mm standoff</t>
  </si>
  <si>
    <t>ELP22/6/16 coil, 1 winding, PCB 0.6mm, 2.6mm standoff</t>
  </si>
  <si>
    <t>ELP22/6/16 coil, 1 winding, PCB 0.6mm, 3.4mm standoff</t>
  </si>
  <si>
    <t>ELP22/6/16_1_WDG_PCB_0.6MM_0.2MM</t>
  </si>
  <si>
    <t>ELP22/6/16_1_WDG_PCB_0.6MM_1.0MM</t>
  </si>
  <si>
    <t>ELP22/6/16_1_WDG_PCB_0.6MM_1.8MM</t>
  </si>
  <si>
    <t>ELP22/6/16_1_WDG_PCB_0.6MM_2.6MM</t>
  </si>
  <si>
    <t>ELP22/6/16_1_WDG_PCB_0.6MM_3.4MM</t>
  </si>
  <si>
    <t>ELP22/6/16 2WDG PCB 0.6MM 0.2MM</t>
  </si>
  <si>
    <t>ELP22/6/16 2WDG PCB 0.6MM 1.0MM</t>
  </si>
  <si>
    <t>ELP22/6/16 2WDG PCB 0.6MM 1.8MM</t>
  </si>
  <si>
    <t>ELP22/6/16 2WDG PCB 0.6MM 2.6MM</t>
  </si>
  <si>
    <t>ELP22/6/16 2WDG PCB 0.6MM 3.4MM</t>
  </si>
  <si>
    <t>ELP22/6/16_2_WDG_PCB_0.6MM_0.2MM</t>
  </si>
  <si>
    <t>ELP22/6/16_2_WDG_PCB_0.6MM_1.0MM</t>
  </si>
  <si>
    <t>ELP22/6/16_2_WDG_PCB_0.6MM_1.8MM</t>
  </si>
  <si>
    <t>ELP22/6/16_2_WDG_PCB_0.6MM_2.6MM</t>
  </si>
  <si>
    <t>ELP22/6/16_2_WDG_PCB_0.6MM_3.4MM</t>
  </si>
  <si>
    <t>ELP22/6/16_24_WDG_PCB_0.6MM_0.2MM</t>
  </si>
  <si>
    <t>ELP22/6/16_24_WDG_PCB_0.6MM_1.0MM</t>
  </si>
  <si>
    <t>ELP22/6/16_24_WDG_PCB_0.6MM_1.8MM</t>
  </si>
  <si>
    <t>ELP22/6/16_24_WDG_PCB_0.6MM_2.6MM</t>
  </si>
  <si>
    <t>ELP22/6/16_24_WDG_PCB_0.6MM_3.4MM</t>
  </si>
  <si>
    <t>ELP22/6/16 24WDG PCB 0.6MM 0.2MM</t>
  </si>
  <si>
    <t>ELP22/6/16 24WDG PCB 0.6MM 1.0MM</t>
  </si>
  <si>
    <t>ELP22/6/16 24WDG PCB 0.6MM 1.8MM</t>
  </si>
  <si>
    <t>ELP22/6/16 24WDG PCB 0.6MM 2.6MM</t>
  </si>
  <si>
    <t>ELP22/6/16 24WDG PCB 0.6MM 3.4MM</t>
  </si>
  <si>
    <t>ELP22/6/16 1WDG PCB 1.6MM</t>
  </si>
  <si>
    <t>ELP22/6/16 2WDG PCB 1.6MM</t>
  </si>
  <si>
    <t>ELP22/6/16 24WDG PCB 1.6MM</t>
  </si>
  <si>
    <t>ELP22/6/16 coil, 1 winding, PCB 1.6mm</t>
  </si>
  <si>
    <t>ELP22/6/16 coil, 2 windings, PCB 1.6mm</t>
  </si>
  <si>
    <t>ELP22/6/16 coil, 24 windings, PCB 1.6mm</t>
  </si>
  <si>
    <t>ELP22/6/16 coil, 2 windings, PCB 0.6mm, 0.2mm standoff</t>
  </si>
  <si>
    <t>ELP22/6/16 coil, 2 windings, PCB 0.6mm, 1.0mm standoff</t>
  </si>
  <si>
    <t>ELP22/6/16 coil, 2 windings, PCB 0.6mm, 1.8mm standoff</t>
  </si>
  <si>
    <t>ELP22/6/16 coil, 2 windings, PCB 0.6mm, 2.6mm standoff</t>
  </si>
  <si>
    <t>ELP22/6/16 coil, 2 windings, PCB 0.6mm, 3.4mm standoff</t>
  </si>
  <si>
    <t>ELP22/6/16 coil, 24 windings, PCB 0.6mm, 0.2mm standoff</t>
  </si>
  <si>
    <t>ELP22/6/16 coil, 24 windings, PCB 0.6mm, 1.0mm standoff</t>
  </si>
  <si>
    <t>ELP22/6/16 coil, 24 windings, PCB 0.6mm, 1.8mm standoff</t>
  </si>
  <si>
    <t>ELP22/6/16 coil, 24 windings, PCB 0.6mm, 2.6mm standoff</t>
  </si>
  <si>
    <t>ELP22/6/16 coil, 24 windings, PCB 0.6mm, 3.4mm standoff</t>
  </si>
  <si>
    <t>ELP22/6/16 1WDG PCB 0.6MM 4.2MM</t>
  </si>
  <si>
    <t>ELP22/6/16 coil, 1 winding, PCB 0.6mm, 4.2mm standoff</t>
  </si>
  <si>
    <t>ELP22/6/16_1_WDG_PCB_0.6MM_4.2MM</t>
  </si>
  <si>
    <t>ELP22/6/16 2WDG PCB 0.6MM 4.2MM</t>
  </si>
  <si>
    <t>ELP22/6/16 coil, 2 windings, PCB 0.6mm, 4.2mm standoff</t>
  </si>
  <si>
    <t>ELP22/6/16_2_WDG_PCB_0.6MM_4.2MM</t>
  </si>
  <si>
    <t>ELP22/6/16 24WDG PCB 0.6MM 4.2MM</t>
  </si>
  <si>
    <t>ELP22/6/16 coil, 24 windings, PCB 0.6mm, 4.2mm standoff</t>
  </si>
  <si>
    <t>ELP22/6/16_24_WDG_PCB_0.6MM_4.2MM</t>
  </si>
  <si>
    <t>ELP22/6/16 N87 FLAT</t>
  </si>
  <si>
    <t>ELP22/6/16-0.0MM</t>
  </si>
  <si>
    <t>ELP22/6/16-0.0MM-BOTTOM</t>
  </si>
  <si>
    <t>ELP22/6/16 N87 FLAT BOTTOM</t>
  </si>
  <si>
    <t>ELP22/6/16 PC200 FLAT</t>
  </si>
  <si>
    <t>ELP22/6/16 PC200 FLAT BOTTOM</t>
  </si>
  <si>
    <t>ELP22/6/16 N49 FLAT</t>
  </si>
  <si>
    <t>ELP22/6/16 N92 FLAT</t>
  </si>
  <si>
    <t>ELP22/6/16 N97 FLAT</t>
  </si>
  <si>
    <t>ELP22/6/16 N95 FLAT</t>
  </si>
  <si>
    <t>ELP22/6/16 N87 0.05MM FLAT</t>
  </si>
  <si>
    <t>ELP22/6/16 N87 0.1MM FLAT</t>
  </si>
  <si>
    <t>ELP22/6/16 N87 0.3MM FLAT</t>
  </si>
  <si>
    <t>ELP22/6/16 N87 0.5MM FLAT</t>
  </si>
  <si>
    <t>ELP22/6/16 N87 1.0MM FLAT</t>
  </si>
  <si>
    <t>ELP22/6/16 N49 FLAT BOTTOM</t>
  </si>
  <si>
    <t>ELP22/6/16 N92 FLAT BOTTOM</t>
  </si>
  <si>
    <t>ELP22/6/16 N97 FLAT BOTTOM</t>
  </si>
  <si>
    <t>ELP22/6/16 N95 FLAT BOTTOM</t>
  </si>
  <si>
    <t>ELP22/6/16 N87 0.05MM FLAT BOTTOM</t>
  </si>
  <si>
    <t>ELP22/6/16 N87 0.1MM FLAT BOTTOM</t>
  </si>
  <si>
    <t>ELP22/6/16 N87 0.3MM FLAT BOTTOM</t>
  </si>
  <si>
    <t>ELP22/6/16 N87 0.5MM FLAT BOTTOM</t>
  </si>
  <si>
    <t>ELP22/6/16 N87 1.0MM FLAT BOTTOM</t>
  </si>
  <si>
    <t>EELP22 CLAMP</t>
  </si>
  <si>
    <t>EILP22 CLAMP</t>
  </si>
  <si>
    <t>EELP22/6/16-CLAMP</t>
  </si>
  <si>
    <t>EILP22/6/16-CLAMP</t>
  </si>
  <si>
    <t>EELP22 CLAMP FLAT</t>
  </si>
  <si>
    <t>EELP22/6/16-CLAMP-FLAT</t>
  </si>
  <si>
    <t>HOLE</t>
  </si>
  <si>
    <t>Tooling JLC</t>
  </si>
  <si>
    <t>Tooling hole for JLC (1.152mm)</t>
  </si>
  <si>
    <t>TOOLING-JLC</t>
  </si>
  <si>
    <t>PCB NAME</t>
  </si>
  <si>
    <t>PCB-NAME</t>
  </si>
  <si>
    <t>PCB name, 2mm text height, left-aligned</t>
  </si>
  <si>
    <t>PCB NAME 2mm L</t>
  </si>
  <si>
    <t>PCB-NAME-2MM-LEFT</t>
  </si>
  <si>
    <t>PCB NAME 2mm C</t>
  </si>
  <si>
    <t>PCB NAME 2mm R</t>
  </si>
  <si>
    <t>PCB name, 2mm text height, centered</t>
  </si>
  <si>
    <t>PCB name, 2mm text height, right-aligned</t>
  </si>
  <si>
    <t>PCB-NAME-2MM-CENTER</t>
  </si>
  <si>
    <t>PCB-NAME-2MM-RIGHT</t>
  </si>
  <si>
    <t>PCB NAME 3mm L</t>
  </si>
  <si>
    <t>PCB name, 3mm text height, left-aligned</t>
  </si>
  <si>
    <t>PCB-NAME-3MM-LEFT</t>
  </si>
  <si>
    <t>PCB NAME 3mm C</t>
  </si>
  <si>
    <t>PCB name, 3mm text height, centered</t>
  </si>
  <si>
    <t>PCB-NAME-3MM-CENTER</t>
  </si>
  <si>
    <t>PCB NAME 3mm R</t>
  </si>
  <si>
    <t>PCB name, 3mm text height, right-aligned</t>
  </si>
  <si>
    <t>PCB-NAME-3MM-RIGHT</t>
  </si>
  <si>
    <t>PCB NAME 4mm L</t>
  </si>
  <si>
    <t>PCB name, 4mm text height, left-aligned</t>
  </si>
  <si>
    <t>PCB-NAME-4MM-LEFT</t>
  </si>
  <si>
    <t>PCB NAME 4mm C</t>
  </si>
  <si>
    <t>PCB name, 4mm text height, centered</t>
  </si>
  <si>
    <t>PCB-NAME-4MM-CENTER</t>
  </si>
  <si>
    <t>PCB NAME 4mm R</t>
  </si>
  <si>
    <t>PCB name, 4mm text height, right-aligned</t>
  </si>
  <si>
    <t>PCB-NAME-4MM-RIGHT</t>
  </si>
  <si>
    <t>PCB NAME 5mm L</t>
  </si>
  <si>
    <t>PCB name, 5mm text height, left-aligned</t>
  </si>
  <si>
    <t>PCB-NAME-5MM-LEFT</t>
  </si>
  <si>
    <t>PCB NAME 5mm C</t>
  </si>
  <si>
    <t>PCB name, 5mm text height, centered</t>
  </si>
  <si>
    <t>PCB-NAME-5MM-CENTER</t>
  </si>
  <si>
    <t>PCB NAME 5mm R</t>
  </si>
  <si>
    <t>PCB name, 5mm text height, right-aligned</t>
  </si>
  <si>
    <t>PCB-NAME-5MM-RIGHT</t>
  </si>
  <si>
    <t>ORDER NO</t>
  </si>
  <si>
    <t>ORDER NO JLC</t>
  </si>
  <si>
    <t>Order number, JLC as per requirement</t>
  </si>
  <si>
    <t>JLC-ORDER</t>
  </si>
  <si>
    <t>ORDER-NO</t>
  </si>
  <si>
    <t>Fiducial 1mm</t>
  </si>
  <si>
    <t>FIDU-1MM</t>
  </si>
  <si>
    <t>SERIAL 2D 5MM</t>
  </si>
  <si>
    <t>SERIAL 2D</t>
  </si>
  <si>
    <t>2D Serial number placeholder, Dotmatrix or QR, size: 5mm</t>
  </si>
  <si>
    <t>SERIAL-2D</t>
  </si>
  <si>
    <t>SERIAL 2D 5MM RESTRICT</t>
  </si>
  <si>
    <t>SERIAL 2D 8MM</t>
  </si>
  <si>
    <t>2D Serial number placeholder, Dotmatrix or QR, size: 8mm</t>
  </si>
  <si>
    <t>SERIAL 2D 8MM RESTRICT</t>
  </si>
  <si>
    <t>SERIAL 2D 10MM</t>
  </si>
  <si>
    <t>2D Serial number placeholder, Dotmatrix or QR, size: 10mm</t>
  </si>
  <si>
    <t>SERIAL 2D 10MM RESTRICT</t>
  </si>
  <si>
    <t>2D Serial number placeholder, Dotmatrix or QR, size: 5mm, restriction on top layer</t>
  </si>
  <si>
    <t>2D Serial number placeholder, Dotmatrix or QR, size: 8mm, restriction on top layer</t>
  </si>
  <si>
    <t>2D Serial number placeholder, Dotmatrix or QR, size: 10mm, restriction on top layer</t>
  </si>
  <si>
    <t>LOGO FSCH 10MM</t>
  </si>
  <si>
    <t>LOGO FSCH</t>
  </si>
  <si>
    <t>FSCH logo, size 10mm</t>
  </si>
  <si>
    <t>LOGO</t>
  </si>
  <si>
    <t>LOGO-FSCH-10MM</t>
  </si>
  <si>
    <t>LOGO FSCH 12MM</t>
  </si>
  <si>
    <t>FSCH logo, size 12mm</t>
  </si>
  <si>
    <t>LOGO-FSCH-12MM</t>
  </si>
  <si>
    <t>LOGO FSCH 15MM</t>
  </si>
  <si>
    <t>FSCH logo, size 15mm</t>
  </si>
  <si>
    <t>LOGO-FSCH-15MM</t>
  </si>
  <si>
    <t>LOGO FSCH 20MM</t>
  </si>
  <si>
    <t>FSCH logo, size 20mm</t>
  </si>
  <si>
    <t>LOGO-FSCH-20MM</t>
  </si>
  <si>
    <t>LOGO FSCH 40MM</t>
  </si>
  <si>
    <t>FSCH logo, size 40mm</t>
  </si>
  <si>
    <t>LOGO-FSCH-40MM</t>
  </si>
  <si>
    <t>LOGO FSFUT 10MM</t>
  </si>
  <si>
    <t>LOGO FSFUT</t>
  </si>
  <si>
    <t>FSFUT logo, size 10mm</t>
  </si>
  <si>
    <t>LOGO-FSFUT-10MM</t>
  </si>
  <si>
    <t>LOGO FSFUT 20MM</t>
  </si>
  <si>
    <t>FSFUT logo, size 15mm</t>
  </si>
  <si>
    <t>LOGO-FSFUT-15MM</t>
  </si>
  <si>
    <t>LOGO FSFUT 15MM</t>
  </si>
  <si>
    <t>FSFUT logo, size 20mm</t>
  </si>
  <si>
    <t>LOGO-FSFUT-20MM</t>
  </si>
  <si>
    <t>LOGO WHE 4MM</t>
  </si>
  <si>
    <t>LOGO WHE</t>
  </si>
  <si>
    <t>WHE logo, size 4mm</t>
  </si>
  <si>
    <t>LOGO-WHE-4MM</t>
  </si>
  <si>
    <t>LOGO WHE 5MM</t>
  </si>
  <si>
    <t>WHE logo, size 5mm</t>
  </si>
  <si>
    <t>LOGO-WHE-5MM</t>
  </si>
  <si>
    <t>LOGO WHE 10MM</t>
  </si>
  <si>
    <t>WHE logo, size 10mm</t>
  </si>
  <si>
    <t>LOGO-WHE-10MM</t>
  </si>
  <si>
    <t>LOGO WHE 15MM</t>
  </si>
  <si>
    <t>WHE logo, size 15mm</t>
  </si>
  <si>
    <t>LOGO-WHE-15MM</t>
  </si>
  <si>
    <t>LOGO WHE 20MM</t>
  </si>
  <si>
    <t>WHE logo, size 20mm</t>
  </si>
  <si>
    <t>LOGO-WHE-20MM</t>
  </si>
  <si>
    <t>IPN95R3K7P7ATMA1</t>
  </si>
  <si>
    <t>IPN95R3K7P7</t>
  </si>
  <si>
    <t>IPN95R3K7P7 MOSFET 950V_x0002_CoolMOSª_x0002_P7_x0002_SJ_x0002_Power_x0002_Device</t>
  </si>
  <si>
    <t>SOT223-3</t>
  </si>
  <si>
    <t>https://www.infineon.com/dgdl/Infineon-IPN95R3K7P7-DS-v02_00-EN.pdf?fileId=5546d462636cc8fb01643b2dacda55d7</t>
  </si>
  <si>
    <t>IPN95R3K7P7ATMA1CT-ND</t>
  </si>
  <si>
    <t>C3278582</t>
  </si>
  <si>
    <t>SOT223-230P670X180-3-SW</t>
  </si>
  <si>
    <t>SERIAL-2D-5MM</t>
  </si>
  <si>
    <t>SERIAL-2D-8MM</t>
  </si>
  <si>
    <t>SERIAL-2D-10MM</t>
  </si>
  <si>
    <t>SERIAL-2D-5MM-RESTRICT</t>
  </si>
  <si>
    <t>SERIAL-2D-8MM-RESTRICT</t>
  </si>
  <si>
    <t>SERIAL-2D-10MM-RESTRICT</t>
  </si>
  <si>
    <t>HEAD_254_1X2</t>
  </si>
  <si>
    <t>HEAD_254_1X3</t>
  </si>
  <si>
    <t>HEAD_254_1X4</t>
  </si>
  <si>
    <t>HEAD_254_1X5</t>
  </si>
  <si>
    <t>HEAD_254_1X6</t>
  </si>
  <si>
    <t>HEAD_254_1X7</t>
  </si>
  <si>
    <t>HEAD_254_1X8</t>
  </si>
  <si>
    <t>HEAD_254_1X9</t>
  </si>
  <si>
    <t>HEAD_254_1X10</t>
  </si>
  <si>
    <t>HEAD_254_1X11</t>
  </si>
  <si>
    <t>HEAD_254_1X12</t>
  </si>
  <si>
    <t>HEAD_254_1X13</t>
  </si>
  <si>
    <t>HEAD_254_1X14</t>
  </si>
  <si>
    <t>HEAD_254_1X15</t>
  </si>
  <si>
    <t>HEAD_254_1X16</t>
  </si>
  <si>
    <t>HEAD_254_1X17</t>
  </si>
  <si>
    <t>HEAD_254_1X18</t>
  </si>
  <si>
    <t>HEAD_254_1X19</t>
  </si>
  <si>
    <t>HEAD_254_1X20</t>
  </si>
  <si>
    <t>Header_1x2</t>
  </si>
  <si>
    <t>Header_1x3</t>
  </si>
  <si>
    <t>Header_1x4</t>
  </si>
  <si>
    <t>Header_1x5</t>
  </si>
  <si>
    <t>Header_1x6</t>
  </si>
  <si>
    <t>Header_1x7</t>
  </si>
  <si>
    <t>Header_1x8</t>
  </si>
  <si>
    <t>Header_1x9</t>
  </si>
  <si>
    <t>Header_1x10</t>
  </si>
  <si>
    <t>Header_1x11</t>
  </si>
  <si>
    <t>Header_1x12</t>
  </si>
  <si>
    <t>Header_1x13</t>
  </si>
  <si>
    <t>Header_1x14</t>
  </si>
  <si>
    <t>Header_1x15</t>
  </si>
  <si>
    <t>Header_1x16</t>
  </si>
  <si>
    <t>Header_1x17</t>
  </si>
  <si>
    <t>Header_1x18</t>
  </si>
  <si>
    <t>Header_1x19</t>
  </si>
  <si>
    <t>Header_1x20</t>
  </si>
  <si>
    <t>Header 100 mil 1x1</t>
  </si>
  <si>
    <t>Header 100 mil 1x2</t>
  </si>
  <si>
    <t>Header 100 mil 1x3</t>
  </si>
  <si>
    <t>Header 100 mil 1x4</t>
  </si>
  <si>
    <t>Header 100 mil 1x5</t>
  </si>
  <si>
    <t>Header 100 mil 1x6</t>
  </si>
  <si>
    <t>Header 100 mil 1x7</t>
  </si>
  <si>
    <t>Header 100 mil 1x8</t>
  </si>
  <si>
    <t>Header 100 mil 1x9</t>
  </si>
  <si>
    <t>Header 100 mil 1x10</t>
  </si>
  <si>
    <t>Header 100 mil 1x11</t>
  </si>
  <si>
    <t>Header 100 mil 1x12</t>
  </si>
  <si>
    <t>Header 100 mil 1x13</t>
  </si>
  <si>
    <t>Header 100 mil 1x14</t>
  </si>
  <si>
    <t>Header 100 mil 1x15</t>
  </si>
  <si>
    <t>Header 100 mil 1x16</t>
  </si>
  <si>
    <t>Header 100 mil 1x17</t>
  </si>
  <si>
    <t>Header 100 mil 1x18</t>
  </si>
  <si>
    <t>Header 100 mil 1x19</t>
  </si>
  <si>
    <t>Header 100 mil 1x20</t>
  </si>
  <si>
    <t>Header 100 mil 2x4</t>
  </si>
  <si>
    <t>Header 100 mil 2x3</t>
  </si>
  <si>
    <t>Crystal</t>
  </si>
  <si>
    <t>Crystal 32.768 kHz SMD</t>
  </si>
  <si>
    <t>32.768 kHz SMD</t>
  </si>
  <si>
    <t>32.768 kHz ±20ppm Quarze 12,5pF Zylindrischer Becher, Radial</t>
  </si>
  <si>
    <t>Radial SMD</t>
  </si>
  <si>
    <t>https://www.we-online.com/components/products/datasheet/830025159.pdf</t>
  </si>
  <si>
    <t>732-830025159CT-ND</t>
  </si>
  <si>
    <t>TAXD32768K2BGBBZT2S</t>
  </si>
  <si>
    <t>Yajingxin</t>
  </si>
  <si>
    <t>C511702</t>
  </si>
  <si>
    <t>https://www.analog.com/media/en/technical-documentation/data-sheets/ds1307.pdf</t>
  </si>
  <si>
    <t>DS1307+-ND</t>
  </si>
  <si>
    <t>DS1307+</t>
  </si>
  <si>
    <t>PDIP</t>
  </si>
  <si>
    <t>DS1307</t>
  </si>
  <si>
    <t>PCB/PDIP.PcbLib</t>
  </si>
  <si>
    <t>DS1307Z+-ND</t>
  </si>
  <si>
    <t>DS1307ZN+-ND</t>
  </si>
  <si>
    <t>DS1307Z+T&amp;R</t>
  </si>
  <si>
    <t>DS1307ZN+T&amp;R</t>
  </si>
  <si>
    <t>DS1307Z+</t>
  </si>
  <si>
    <t>DS1307ZN+</t>
  </si>
  <si>
    <t>IC RTC CLK/CALENDAR I2C 8SOIC</t>
  </si>
  <si>
    <t>IC RTC CLOCK/CALENDAR I2C 8DIP</t>
  </si>
  <si>
    <t>DS1307Z+T&amp;RCT-ND</t>
  </si>
  <si>
    <t>DS1307ZN+T&amp;RCT-ND</t>
  </si>
  <si>
    <t>C1520446</t>
  </si>
  <si>
    <t>C26858</t>
  </si>
  <si>
    <t>PN5321A3HN/C106,55</t>
  </si>
  <si>
    <t>PN5321A3HN/C106</t>
  </si>
  <si>
    <t>RFID-Reader/Transponder IC 13,56MHz FeliCa, ISO 14443, MIFARE, NFC I2C, SPI, UART 2,7V bis 5,5V 40-VFQFN mit freiliegendem Pad</t>
  </si>
  <si>
    <t>VFQFN-40</t>
  </si>
  <si>
    <t>https://www.nxp.com/docs/en/nxp/data-sheets/PN532_C1.pdf</t>
  </si>
  <si>
    <t>568-13228-ND</t>
  </si>
  <si>
    <t>C28925</t>
  </si>
  <si>
    <t>Buzzer SMD</t>
  </si>
  <si>
    <t>Crystal 27.12 MHz SMD</t>
  </si>
  <si>
    <t>27.12 MHz SMD</t>
  </si>
  <si>
    <t>27.12MHZ/10PF/10PPM</t>
  </si>
  <si>
    <t>Generic</t>
  </si>
  <si>
    <t>https://www.we-online.com/components/products/datasheet/830106246109.pdf</t>
  </si>
  <si>
    <t>732-830053099CT-ND</t>
  </si>
  <si>
    <t>XTM32027120GT00351001</t>
  </si>
  <si>
    <t>TOGNJING</t>
  </si>
  <si>
    <t>C41383250</t>
  </si>
  <si>
    <t>Buzzer Active 3V SMD</t>
  </si>
  <si>
    <t>Buzzer 3V 9.6x9.6</t>
  </si>
  <si>
    <t>Same Sky (Formerly CUI Devices)</t>
  </si>
  <si>
    <t>102-CMI-9705-0380-SMT-CT-ND</t>
  </si>
  <si>
    <t>CMI-9705-0380-SMT-TR</t>
  </si>
  <si>
    <t>Buzzer</t>
  </si>
  <si>
    <t>FUET FUET-9650B-3V</t>
  </si>
  <si>
    <t>FUET</t>
  </si>
  <si>
    <t>C391032</t>
  </si>
  <si>
    <t>PN532/C1</t>
  </si>
  <si>
    <t>QFN050P600X600X085-40-TH410X410</t>
  </si>
  <si>
    <t>PCB/Buzzer.PcbLib</t>
  </si>
  <si>
    <t>BUZ970X970X500</t>
  </si>
  <si>
    <t>CYRAD254P200X600</t>
  </si>
  <si>
    <t>CYSMD220P340X270X080</t>
  </si>
  <si>
    <t>Crystal_4</t>
  </si>
  <si>
    <t>PCB/Crystal.PcbLib</t>
  </si>
  <si>
    <t>https://www.sameskydevices.com/product/resource/cmi-9705-0380-smt-tr.pdf</t>
  </si>
  <si>
    <t>BAT_CR2032_BH-49B-5</t>
  </si>
  <si>
    <t>BH-49B-5 CR2032 Battery Holder</t>
  </si>
  <si>
    <t>https://app.adam-tech.com/products/download/data_sheet/197073/bh-49b-5-data-sheet.pdf</t>
  </si>
  <si>
    <t>Adam Tech</t>
  </si>
  <si>
    <t>2057-BH-49B-5-ND</t>
  </si>
  <si>
    <t>BH-49B-5</t>
  </si>
  <si>
    <t>Lian Xin Technology</t>
  </si>
  <si>
    <t>C7498148</t>
  </si>
  <si>
    <t>XDCR-2032-603</t>
  </si>
  <si>
    <t>DuraClick_1x3_VERT_SMD</t>
  </si>
  <si>
    <t>DuraClik Wire-to-Board Header, Single Row, Vertical, 3 Circuits, Tin (Sn) Over Nickel, Natural</t>
  </si>
  <si>
    <t>https://www.molex.com/en-us/products/part-detail/5600200320</t>
  </si>
  <si>
    <t>5600200320</t>
  </si>
  <si>
    <t>WM10863CT-ND</t>
  </si>
  <si>
    <t>C277600</t>
  </si>
  <si>
    <t>DuraClick_1x3_RA_SMD</t>
  </si>
  <si>
    <t>DuraClik Wire-to-Board Header, Single Row, Right-Angle, 3 Circuits, Tin (Sn) Over Nickel, Natural</t>
  </si>
  <si>
    <t>https://www.molex.com/en-us/products/part-detail/5023520300</t>
  </si>
  <si>
    <t>WM10858CT-ND</t>
  </si>
  <si>
    <t>C412111</t>
  </si>
  <si>
    <t>DuraClick_1x2_RA_SMD</t>
  </si>
  <si>
    <t>DuraClik Wire-to-Board Header, Single Row, Right-Angle, 2 Circuits, Tin (Sn) Over Nickel, Natural</t>
  </si>
  <si>
    <t>WM7169CT-ND</t>
  </si>
  <si>
    <t>https://www.molex.com/en-us/products/part-detail/5023520200</t>
  </si>
  <si>
    <t>C114107</t>
  </si>
  <si>
    <t>Header_1x21</t>
  </si>
  <si>
    <t>Header 100 mil 1x21</t>
  </si>
  <si>
    <t>CON21</t>
  </si>
  <si>
    <t>HEAD_254_1X21</t>
  </si>
  <si>
    <t>Header_1x22</t>
  </si>
  <si>
    <t>Header 100 mil 1x22</t>
  </si>
  <si>
    <t>CON22</t>
  </si>
  <si>
    <t>HEAD_254_1X22</t>
  </si>
  <si>
    <t>Header_1x23</t>
  </si>
  <si>
    <t>Header 100 mil 1x23</t>
  </si>
  <si>
    <t>CON23</t>
  </si>
  <si>
    <t>HEAD_254_1X23</t>
  </si>
  <si>
    <t>Header_1x24</t>
  </si>
  <si>
    <t>Header 100 mil 1x24</t>
  </si>
  <si>
    <t>CON24</t>
  </si>
  <si>
    <t>HEAD_254_1X24</t>
  </si>
  <si>
    <t>Header_1x25</t>
  </si>
  <si>
    <t>Header 100 mil 1x25</t>
  </si>
  <si>
    <t>CON25</t>
  </si>
  <si>
    <t>HEAD_254_1X25</t>
  </si>
  <si>
    <t>Header_1x26</t>
  </si>
  <si>
    <t>Header 100 mil 1x26</t>
  </si>
  <si>
    <t>CON26</t>
  </si>
  <si>
    <t>HEAD_254_1X26</t>
  </si>
  <si>
    <t>Header_1x27</t>
  </si>
  <si>
    <t>Header 100 mil 1x27</t>
  </si>
  <si>
    <t>CON27</t>
  </si>
  <si>
    <t>HEAD_254_1X27</t>
  </si>
  <si>
    <t>Header_1x28</t>
  </si>
  <si>
    <t>Header 100 mil 1x28</t>
  </si>
  <si>
    <t>CON28</t>
  </si>
  <si>
    <t>HEAD_254_1X28</t>
  </si>
  <si>
    <t>Header_1x29</t>
  </si>
  <si>
    <t>Header 100 mil 1x29</t>
  </si>
  <si>
    <t>CON29</t>
  </si>
  <si>
    <t>HEAD_254_1X29</t>
  </si>
  <si>
    <t>Header_1x30</t>
  </si>
  <si>
    <t>Header 100 mil 1x30</t>
  </si>
  <si>
    <t>CON30</t>
  </si>
  <si>
    <t>HEAD_254_1X30</t>
  </si>
  <si>
    <t>Header_1x31</t>
  </si>
  <si>
    <t>Header 100 mil 1x31</t>
  </si>
  <si>
    <t>HEAD_254_1X31</t>
  </si>
  <si>
    <t>Header_1x32</t>
  </si>
  <si>
    <t>Header 100 mil 1x32</t>
  </si>
  <si>
    <t>CON32</t>
  </si>
  <si>
    <t>HEAD_254_1X32</t>
  </si>
  <si>
    <t>Header_1x33</t>
  </si>
  <si>
    <t>Header 100 mil 1x33</t>
  </si>
  <si>
    <t>CON33</t>
  </si>
  <si>
    <t>HEAD_254_1X33</t>
  </si>
  <si>
    <t>Header_1x34</t>
  </si>
  <si>
    <t>Header 100 mil 1x34</t>
  </si>
  <si>
    <t>CON34</t>
  </si>
  <si>
    <t>HEAD_254_1X34</t>
  </si>
  <si>
    <t>Header_1x35</t>
  </si>
  <si>
    <t>Header 100 mil 1x35</t>
  </si>
  <si>
    <t>CON35</t>
  </si>
  <si>
    <t>HEAD_254_1X35</t>
  </si>
  <si>
    <t>Header_1x36</t>
  </si>
  <si>
    <t>Header 100 mil 1x36</t>
  </si>
  <si>
    <t>CON36</t>
  </si>
  <si>
    <t>HEAD_254_1X36</t>
  </si>
  <si>
    <t>Header_1x37</t>
  </si>
  <si>
    <t>Header 100 mil 1x37</t>
  </si>
  <si>
    <t>CON37</t>
  </si>
  <si>
    <t>HEAD_254_1X37</t>
  </si>
  <si>
    <t>Header_1x38</t>
  </si>
  <si>
    <t>Header 100 mil 1x38</t>
  </si>
  <si>
    <t>CON38</t>
  </si>
  <si>
    <t>HEAD_254_1X38</t>
  </si>
  <si>
    <t>Header_1x39</t>
  </si>
  <si>
    <t>Header 100 mil 1x39</t>
  </si>
  <si>
    <t>CON39</t>
  </si>
  <si>
    <t>HEAD_254_1X39</t>
  </si>
  <si>
    <t>Header_1x40</t>
  </si>
  <si>
    <t>Header 100 mil 1x40</t>
  </si>
  <si>
    <t>HEAD_254_1X40</t>
  </si>
  <si>
    <t>Header_1x41</t>
  </si>
  <si>
    <t>Header 100 mil 1x41</t>
  </si>
  <si>
    <t>CON41</t>
  </si>
  <si>
    <t>HEAD_254_1X41</t>
  </si>
  <si>
    <t>Header_1x42</t>
  </si>
  <si>
    <t>Header 100 mil 1x42</t>
  </si>
  <si>
    <t>CON42</t>
  </si>
  <si>
    <t>HEAD_254_1X42</t>
  </si>
  <si>
    <t>Header_1x43</t>
  </si>
  <si>
    <t>Header 100 mil 1x43</t>
  </si>
  <si>
    <t>CON43</t>
  </si>
  <si>
    <t>HEAD_254_1X43</t>
  </si>
  <si>
    <t>Header_1x44</t>
  </si>
  <si>
    <t>Header 100 mil 1x44</t>
  </si>
  <si>
    <t>CON44</t>
  </si>
  <si>
    <t>HEAD_254_1X44</t>
  </si>
  <si>
    <t>Header_1x45</t>
  </si>
  <si>
    <t>Header 100 mil 1x45</t>
  </si>
  <si>
    <t>CON45</t>
  </si>
  <si>
    <t>HEAD_254_1X45</t>
  </si>
  <si>
    <t>Header_1x46</t>
  </si>
  <si>
    <t>Header 100 mil 1x46</t>
  </si>
  <si>
    <t>CON46</t>
  </si>
  <si>
    <t>HEAD_254_1X46</t>
  </si>
  <si>
    <t>Header_1x47</t>
  </si>
  <si>
    <t>Header 100 mil 1x47</t>
  </si>
  <si>
    <t>CON47</t>
  </si>
  <si>
    <t>HEAD_254_1X47</t>
  </si>
  <si>
    <t>Header_1x48</t>
  </si>
  <si>
    <t>Header 100 mil 1x48</t>
  </si>
  <si>
    <t>CON48</t>
  </si>
  <si>
    <t>HEAD_254_1X48</t>
  </si>
  <si>
    <t>Header_1x49</t>
  </si>
  <si>
    <t>Header 100 mil 1x49</t>
  </si>
  <si>
    <t>CON49</t>
  </si>
  <si>
    <t>HEAD_254_1X49</t>
  </si>
  <si>
    <t>Header_1x50</t>
  </si>
  <si>
    <t>Header 100 mil 1x50</t>
  </si>
  <si>
    <t>CON50</t>
  </si>
  <si>
    <t>HEAD_254_1X50</t>
  </si>
  <si>
    <t>IND0603</t>
  </si>
  <si>
    <t>https://www.bourns.com/docs/Product-Datasheets/CS160808.pdf</t>
  </si>
  <si>
    <t>CS160808-R27KCT-ND</t>
  </si>
  <si>
    <t>CS160808-1R0KCT-ND</t>
  </si>
  <si>
    <t>118-CS160808-R68KCT-ND</t>
  </si>
  <si>
    <t>118-CS160808-1R2KCT-ND</t>
  </si>
  <si>
    <t>CS160808-R56KCT-ND</t>
  </si>
  <si>
    <t>118-CS160808-R82KCT-ND</t>
  </si>
  <si>
    <t>CS160808-1R8KCT-ND</t>
  </si>
  <si>
    <t>CS160808-R10KCT-ND</t>
  </si>
  <si>
    <t>CS160808-R47KCT-ND</t>
  </si>
  <si>
    <t>118-CS160808-2R2KCT-ND</t>
  </si>
  <si>
    <t>118-CS160808-R22KCT-ND</t>
  </si>
  <si>
    <t>118-CS160808-R12KCT-ND</t>
  </si>
  <si>
    <t>118-CS160808-68NKCT-ND</t>
  </si>
  <si>
    <t>118-CS160808-1R5KCT-ND</t>
  </si>
  <si>
    <t>118-CS160808-R33KCT-ND</t>
  </si>
  <si>
    <t>CS160808-2R7KCT-ND</t>
  </si>
  <si>
    <t>CS160808-47NK-ND</t>
  </si>
  <si>
    <t>CS160808-82NK-ND</t>
  </si>
  <si>
    <t>CS160808-R15K-ND</t>
  </si>
  <si>
    <t>CS160808-R18K-ND</t>
  </si>
  <si>
    <t>CS160808-R39K-ND</t>
  </si>
  <si>
    <t>FIXED IND 270NH 200MA 500MOHM SM</t>
  </si>
  <si>
    <t>FIXED IND 1UH 100MA 500 MOHM SMD</t>
  </si>
  <si>
    <t>FIXED IND 680NH 150MA 900MOHM SM</t>
  </si>
  <si>
    <t>FIXED IND 1.2UH 100MA 600MOHM SM</t>
  </si>
  <si>
    <t>FIXED IND 560NH 150MA 900MOHM SM</t>
  </si>
  <si>
    <t>FIXED IND 820NH 100MA 1.4OHM SMD</t>
  </si>
  <si>
    <t>FIXED IND 1.8UH 50MA 750MOHM SMD</t>
  </si>
  <si>
    <t>FIXED IND 100NH 200MA 250MOHM SM</t>
  </si>
  <si>
    <t>FIXED IND 470NH 150MA 700MOHM SM</t>
  </si>
  <si>
    <t>FIXED IND 2.2UH 50MA 900MOHM SMD</t>
  </si>
  <si>
    <t>FIXED IND 220NH 200MA 400MOHM SM</t>
  </si>
  <si>
    <t>FIXED IND 120NH 200MA 300MOHM SM</t>
  </si>
  <si>
    <t>FIXED IND 68NH 200MA 200MOHM SMD</t>
  </si>
  <si>
    <t>FIXED IND 1.5UH 50MA 650MOHM SMD</t>
  </si>
  <si>
    <t>FIXED IND 330NH 150MA 550MOHM SM</t>
  </si>
  <si>
    <t>FIXED IND 2.7UH 50MA 1 OHM SMD</t>
  </si>
  <si>
    <t>FIXED IND 47NH 200MA 150MOHM SMD</t>
  </si>
  <si>
    <t>FIXED IND 82NH 200MA 250MOHM SMD</t>
  </si>
  <si>
    <t>FIXED IND 150NH 200MA 350MOHM SM</t>
  </si>
  <si>
    <t>FIXED IND 180NH 200MA 400MOHM SM</t>
  </si>
  <si>
    <t>FIXED IND 390NH 150MA 600MOHM SM</t>
  </si>
  <si>
    <t>CS160808-R27K</t>
  </si>
  <si>
    <t>CS160808-1R0K</t>
  </si>
  <si>
    <t>CS160808-R68K</t>
  </si>
  <si>
    <t>CS160808-1R2K</t>
  </si>
  <si>
    <t>CS160808-R56K</t>
  </si>
  <si>
    <t>CS160808-R82K</t>
  </si>
  <si>
    <t>CS160808-1R8K</t>
  </si>
  <si>
    <t>CS160808-R10K</t>
  </si>
  <si>
    <t>CS160808-R47K</t>
  </si>
  <si>
    <t>CS160808-2R2K</t>
  </si>
  <si>
    <t>CS160808-R22K</t>
  </si>
  <si>
    <t>CS160808-R12K</t>
  </si>
  <si>
    <t>CS160808-68NK</t>
  </si>
  <si>
    <t>CS160808-1R5K</t>
  </si>
  <si>
    <t>CS160808-R33K</t>
  </si>
  <si>
    <t>CS160808-2R7K</t>
  </si>
  <si>
    <t>CS160808-47NK</t>
  </si>
  <si>
    <t>CS160808-82NK</t>
  </si>
  <si>
    <t>CS160808-R15K</t>
  </si>
  <si>
    <t>CS160808-R18K</t>
  </si>
  <si>
    <t>CS160808-R39K</t>
  </si>
  <si>
    <t>270NH</t>
  </si>
  <si>
    <t>1.2UH</t>
  </si>
  <si>
    <t>560NH</t>
  </si>
  <si>
    <t>820NH</t>
  </si>
  <si>
    <t>1.8UH</t>
  </si>
  <si>
    <t>100NH</t>
  </si>
  <si>
    <t>120NH</t>
  </si>
  <si>
    <t>68NH</t>
  </si>
  <si>
    <t>2.7UH</t>
  </si>
  <si>
    <t>47NH</t>
  </si>
  <si>
    <t>82NH</t>
  </si>
  <si>
    <t>180NH</t>
  </si>
  <si>
    <t>390NH</t>
  </si>
  <si>
    <t>270NH/0603</t>
  </si>
  <si>
    <t>1UH/0603</t>
  </si>
  <si>
    <t>680NH/0603</t>
  </si>
  <si>
    <t>1.2UH/0603</t>
  </si>
  <si>
    <t>560NH/0603</t>
  </si>
  <si>
    <t>820NH/0603</t>
  </si>
  <si>
    <t>1.8UH/0603</t>
  </si>
  <si>
    <t>100NH/0603</t>
  </si>
  <si>
    <t>470NH/0603</t>
  </si>
  <si>
    <t>2.2UH/0603</t>
  </si>
  <si>
    <t>220NH/0603</t>
  </si>
  <si>
    <t>120NH/0603</t>
  </si>
  <si>
    <t>68NH/0603</t>
  </si>
  <si>
    <t>1.5UH/0603</t>
  </si>
  <si>
    <t>330NH/0603</t>
  </si>
  <si>
    <t>2.7UH/0603</t>
  </si>
  <si>
    <t>47NH/0603</t>
  </si>
  <si>
    <t>82NH/0603</t>
  </si>
  <si>
    <t>150NH/0603</t>
  </si>
  <si>
    <t>180NH/0603</t>
  </si>
  <si>
    <t>390NH/0603</t>
  </si>
  <si>
    <t>CMI160808VR56KT</t>
  </si>
  <si>
    <t>C139215</t>
  </si>
  <si>
    <t>USB-C-UJ20-C-H-G-SMT-1-P16-TR</t>
  </si>
  <si>
    <t>USB-C-16P</t>
  </si>
  <si>
    <t>USB-C (USB TYP C) USB 2.0 Buchse Steckverbinder 24 (16+8 Blindkomponente) Positionen Oberflächenmontage, rechtwinklig, Durchsteckloch</t>
  </si>
  <si>
    <t>CON16_USB-C_2.0</t>
  </si>
  <si>
    <t>https://www.sameskydevices.com/product/resource/uj20-c-h-g-smt-1-p16-tr.pdf</t>
  </si>
  <si>
    <t>2223-UJ20-C-H-G-SMT-1-P16-TRCT-ND</t>
  </si>
  <si>
    <t>UJ20-C-H-G-SMT-1-P16-TR</t>
  </si>
  <si>
    <t>TYPEC-304A-ACP16O</t>
  </si>
  <si>
    <t>C2909610</t>
  </si>
  <si>
    <t>XUNPU</t>
  </si>
  <si>
    <t>STM32F070F6</t>
  </si>
  <si>
    <t>STM32F070 TSSOP20</t>
  </si>
  <si>
    <t>https://www.st.com/resource/en/datasheet/stm32f070f6.pdf</t>
  </si>
  <si>
    <t>497-17354-1-ND</t>
  </si>
  <si>
    <t>ARM® Cortex®-M0 STM32F0 Mikrocontroller IC 32-Bit Single-Core 48MHz 32KB (32K x 8) FLASH 20-TSSOP</t>
  </si>
  <si>
    <t>STM32F070F6P6</t>
  </si>
  <si>
    <t>C86951</t>
  </si>
  <si>
    <t>MCF8315A</t>
  </si>
  <si>
    <t>MCF8315A1VRGFR</t>
  </si>
  <si>
    <t>296-MCF8315A1VRGFRCT-ND</t>
  </si>
  <si>
    <t>Mehrphasig Motortreiber NMOS Analog, I2C, PWM 40-VQFN (7x5)</t>
  </si>
  <si>
    <t>VQFN-40</t>
  </si>
  <si>
    <t>https://www.ti.com/lit/ds/symlink/mcf8315a.pdf</t>
  </si>
  <si>
    <t>QFN050P700X500X100-40-TH570X370</t>
  </si>
  <si>
    <t>USB-C_CUI_UJ20-C-H-G-SMT-1-P16</t>
  </si>
  <si>
    <t>Crystal 8 MHz SMD</t>
  </si>
  <si>
    <t>ECS-80-10-33-CGN-TR3</t>
  </si>
  <si>
    <t>ECS Inc.</t>
  </si>
  <si>
    <t>https://ecsxtal.com/store/pdf/ecx-32.pdf</t>
  </si>
  <si>
    <t>8 MHz ±10ppm Quarze 10pF 4-SMD, ohne Anschlüsse</t>
  </si>
  <si>
    <t>50-ECS-80-10-33-CGN-TR3CT-ND</t>
  </si>
  <si>
    <t>CYSMD230P320X250X080</t>
  </si>
  <si>
    <t>C7302022</t>
  </si>
  <si>
    <t>SX3B8.000F1010G30</t>
  </si>
  <si>
    <t>Shenzhen SCTF Elec</t>
  </si>
  <si>
    <t>Taiyo Yuden</t>
  </si>
  <si>
    <t>INDM4040X180</t>
  </si>
  <si>
    <t>587-5935-1-ND</t>
  </si>
  <si>
    <t>NRS4018T470MDGJ</t>
  </si>
  <si>
    <t>https://mm.digikey.com/Volume0/opasdata/d220001/medias/docus/1178/NRS4018T470MDGJ_SS.pdf</t>
  </si>
  <si>
    <t>47 µH Geschirmt Trommelkern, drahtgewickelt Induktor 440 mA 780mOhm max. Nicht standardmäßig</t>
  </si>
  <si>
    <t>47UH/4040</t>
  </si>
  <si>
    <t>C222886</t>
  </si>
  <si>
    <t>2U2/0603/10V/X7R</t>
  </si>
  <si>
    <t>CAP SM 0603 2.2uF 100V X7R</t>
  </si>
  <si>
    <t>2.2uF</t>
  </si>
  <si>
    <t>https://mm.digikey.com/Volume0/opasdata/d220001/medias/docus/1000/CL10B225KP8NNNC_Spec.pdf</t>
  </si>
  <si>
    <t>CL10B225KP8NNNC</t>
  </si>
  <si>
    <t>1276-1134-1-ND</t>
  </si>
  <si>
    <t>CS1608X7R225M100NRB</t>
  </si>
  <si>
    <t>C5189827</t>
  </si>
  <si>
    <t>STM32F042F6</t>
  </si>
  <si>
    <t>https://www.st.com/resource/en/datasheet/stm32f042f6.pdf</t>
  </si>
  <si>
    <t>STM32F042F6P6TR</t>
  </si>
  <si>
    <t>STM32F070F6P6TR</t>
  </si>
  <si>
    <t>497-19656-1-ND</t>
  </si>
  <si>
    <t>STM32F042F6P6</t>
  </si>
  <si>
    <t>C81000</t>
  </si>
  <si>
    <t>Crystal_P1_P4</t>
  </si>
  <si>
    <t>Q13MC30610003</t>
  </si>
  <si>
    <t>Seiko Epson</t>
  </si>
  <si>
    <t>C16320</t>
  </si>
  <si>
    <t>SER2407CT-ND</t>
  </si>
  <si>
    <t>MC-306 32.7680K-A0:ROHS</t>
  </si>
  <si>
    <t>EPSON</t>
  </si>
  <si>
    <t>https://support.epson.biz/td/api/doc_check.php?dl=brief_MC-306&amp;lang=en</t>
  </si>
  <si>
    <t>CYSMD550P380X800X254</t>
  </si>
  <si>
    <t>32.768 kHz ±20ppm Quarze 12,5pF 4-SOJ, 5,50mm Raster</t>
  </si>
  <si>
    <t>Crystal 32.768 kHz SMD Radial</t>
  </si>
  <si>
    <t>OLED_I2C</t>
  </si>
  <si>
    <t>SCH/Display.SchLib</t>
  </si>
  <si>
    <t>PCB/Display.PcbLib</t>
  </si>
  <si>
    <t>HS242L03B2C01 </t>
  </si>
  <si>
    <t>C7466000</t>
  </si>
  <si>
    <t>HS</t>
  </si>
  <si>
    <t>https://www.lcsc.com/datasheet/lcsc_datasheet_2410121828_HS-HS242L03B2C01_C7466000.pdf</t>
  </si>
  <si>
    <t>SSD1309 I2C 2.42 OLED Display ROHS</t>
  </si>
  <si>
    <t>OLED 2.42'' 128x64 I2C</t>
  </si>
  <si>
    <t>OLED 2.42 128x64 I2C</t>
  </si>
  <si>
    <t>HS242L03B2C01</t>
  </si>
  <si>
    <t>PAD-THT-1.0MM-2.0MM-ROUND</t>
  </si>
  <si>
    <t>Through-hole pad, 1.0mm drill, 2.0mm pad, round</t>
  </si>
  <si>
    <t>Header_2x1</t>
  </si>
  <si>
    <t>Header 100 mil 2x1</t>
  </si>
  <si>
    <t>HEAD_254_2X1</t>
  </si>
  <si>
    <t>Header_2x2</t>
  </si>
  <si>
    <t>Header 100 mil 2x2</t>
  </si>
  <si>
    <t>HEAD_254_2X2</t>
  </si>
  <si>
    <t>Header_2x5</t>
  </si>
  <si>
    <t>Header 100 mil 2x5</t>
  </si>
  <si>
    <t>HEAD_254_2X5</t>
  </si>
  <si>
    <t>Header_2x6</t>
  </si>
  <si>
    <t>Header 100 mil 2x6</t>
  </si>
  <si>
    <t>HEAD_254_2X6</t>
  </si>
  <si>
    <t>Header_2x7</t>
  </si>
  <si>
    <t>Header 100 mil 2x7</t>
  </si>
  <si>
    <t>HEAD_254_2X7</t>
  </si>
  <si>
    <t>Header_2x8</t>
  </si>
  <si>
    <t>Header 100 mil 2x8</t>
  </si>
  <si>
    <t>HEAD_254_2X8</t>
  </si>
  <si>
    <t>Header_2x9</t>
  </si>
  <si>
    <t>Header 100 mil 2x9</t>
  </si>
  <si>
    <t>HEAD_254_2X9</t>
  </si>
  <si>
    <t>Header_2x10</t>
  </si>
  <si>
    <t>Header 100 mil 2x10</t>
  </si>
  <si>
    <t>HEAD_254_2X10</t>
  </si>
  <si>
    <t>Header_2x11</t>
  </si>
  <si>
    <t>Header 100 mil 2x11</t>
  </si>
  <si>
    <t>HEAD_254_2X11</t>
  </si>
  <si>
    <t>Header_2x12</t>
  </si>
  <si>
    <t>Header 100 mil 2x12</t>
  </si>
  <si>
    <t>HEAD_254_2X12</t>
  </si>
  <si>
    <t>Header_2x13</t>
  </si>
  <si>
    <t>Header 100 mil 2x13</t>
  </si>
  <si>
    <t>HEAD_254_2X13</t>
  </si>
  <si>
    <t>Header_2x14</t>
  </si>
  <si>
    <t>Header 100 mil 2x14</t>
  </si>
  <si>
    <t>HEAD_254_2X14</t>
  </si>
  <si>
    <t>Header_2x15</t>
  </si>
  <si>
    <t>Header 100 mil 2x15</t>
  </si>
  <si>
    <t>HEAD_254_2X15</t>
  </si>
  <si>
    <t>Header_2x16</t>
  </si>
  <si>
    <t>Header 100 mil 2x16</t>
  </si>
  <si>
    <t>HEAD_254_2X16</t>
  </si>
  <si>
    <t>Header_2x17</t>
  </si>
  <si>
    <t>Header 100 mil 2x17</t>
  </si>
  <si>
    <t>HEAD_254_2X17</t>
  </si>
  <si>
    <t>Header_2x18</t>
  </si>
  <si>
    <t>Header 100 mil 2x18</t>
  </si>
  <si>
    <t>HEAD_254_2X18</t>
  </si>
  <si>
    <t>Header_2x19</t>
  </si>
  <si>
    <t>Header 100 mil 2x19</t>
  </si>
  <si>
    <t>HEAD_254_2X19</t>
  </si>
  <si>
    <t>Header 100 mil 2x20</t>
  </si>
  <si>
    <t>Header_2x21</t>
  </si>
  <si>
    <t>Header 100 mil 2x21</t>
  </si>
  <si>
    <t>HEAD_254_2X21</t>
  </si>
  <si>
    <t>Header_2x22</t>
  </si>
  <si>
    <t>Header 100 mil 2x22</t>
  </si>
  <si>
    <t>HEAD_254_2X22</t>
  </si>
  <si>
    <t>Header_2x23</t>
  </si>
  <si>
    <t>Header 100 mil 2x23</t>
  </si>
  <si>
    <t>HEAD_254_2X23</t>
  </si>
  <si>
    <t>Header_2x24</t>
  </si>
  <si>
    <t>Header 100 mil 2x24</t>
  </si>
  <si>
    <t>HEAD_254_2X24</t>
  </si>
  <si>
    <t>Header_2x25</t>
  </si>
  <si>
    <t>Header 100 mil 2x25</t>
  </si>
  <si>
    <t>HEAD_254_2X25</t>
  </si>
  <si>
    <t>SLB4-F6.3-RED</t>
  </si>
  <si>
    <t>PCB/Stäubli.PcbLib</t>
  </si>
  <si>
    <t>SLB4-F6.3-GREEN-YELLOW</t>
  </si>
  <si>
    <t>SLB4-F6.3-BLACK</t>
  </si>
  <si>
    <t>SLB4-F6.3-BLUE</t>
  </si>
  <si>
    <t>SLB4-F6.3-YELLOW</t>
  </si>
  <si>
    <t>SLB4-F6.3-GREEN</t>
  </si>
  <si>
    <t>SLB4-F6.3-PURPLE</t>
  </si>
  <si>
    <t>SLB4-F6.3-BROWN</t>
  </si>
  <si>
    <t>SLB4-F6.3-GREY</t>
  </si>
  <si>
    <t>SLB4-F6.3-WHITE</t>
  </si>
  <si>
    <t>QR-PROJECT-URL-10MM</t>
  </si>
  <si>
    <t>QR-PROJECT-URL-15MM</t>
  </si>
  <si>
    <t>QR-PROJECT-URL-20MM</t>
  </si>
  <si>
    <t>QR-PROJECT-URL-25MM</t>
  </si>
  <si>
    <t>QR-PROJECT-URL-30MM</t>
  </si>
  <si>
    <t>QR-PROJECT-URL-35MM</t>
  </si>
  <si>
    <t>QR-PROJECT-URL-40MM</t>
  </si>
  <si>
    <t>QR-PROJECT-URL-45MM</t>
  </si>
  <si>
    <t>QR-PROJECT-URL-50MM</t>
  </si>
  <si>
    <t>QR PROJ URL 10MM</t>
  </si>
  <si>
    <t>QR PROJ URL</t>
  </si>
  <si>
    <t>QR PROJ URL 15MM</t>
  </si>
  <si>
    <t>QR PROJ URL 20MM</t>
  </si>
  <si>
    <t>QR PROJ URL 25MM</t>
  </si>
  <si>
    <t>QR PROJ URL 30MM</t>
  </si>
  <si>
    <t>QR PROJ URL 35MM</t>
  </si>
  <si>
    <t>QR PROJ URL 40MM</t>
  </si>
  <si>
    <t>QR PROJ URL 45MM</t>
  </si>
  <si>
    <t>QR PROJ URL 50MM</t>
  </si>
  <si>
    <t>QR PROJ URL 5MM</t>
  </si>
  <si>
    <t>QR-PROJECT-URL-5MM</t>
  </si>
  <si>
    <t>QR Code, Project URL, 5mm</t>
  </si>
  <si>
    <t>QR Code, Project URL, 10mm</t>
  </si>
  <si>
    <t>QR Code, Project URL, 15mm</t>
  </si>
  <si>
    <t>QR Code, Project URL, 20mm</t>
  </si>
  <si>
    <t>QR Code, Project URL, 25mm</t>
  </si>
  <si>
    <t>QR Code, Project URL, 30mm</t>
  </si>
  <si>
    <t>QR Code, Project URL, 35mm</t>
  </si>
  <si>
    <t>QR Code, Project URL, 40mm</t>
  </si>
  <si>
    <t>QR Code, Project URL, 45mm</t>
  </si>
  <si>
    <t>QR Code, Project URL, 50mm</t>
  </si>
  <si>
    <t>QR-PROJ-URL</t>
  </si>
  <si>
    <t>System</t>
  </si>
  <si>
    <t>Connector</t>
  </si>
  <si>
    <t>NXP Semicon</t>
  </si>
  <si>
    <t>C86803</t>
  </si>
  <si>
    <t>C2669729</t>
  </si>
  <si>
    <t>C5203530</t>
  </si>
  <si>
    <t>C2688054</t>
  </si>
  <si>
    <t>C2652337</t>
  </si>
  <si>
    <t>C2669734</t>
  </si>
  <si>
    <t>C2669736</t>
  </si>
  <si>
    <t>C17230</t>
  </si>
  <si>
    <t>C2688892</t>
  </si>
  <si>
    <t>C6589896</t>
  </si>
  <si>
    <t>ADUM121N1BRZ</t>
  </si>
  <si>
    <t>Mehrzweck Digitale Isolatoren 3000Vrms 2 Kanal 150MBits/s 75kV/µs CMTI 8-SOIC (0,154", 3,90mm Breite)</t>
  </si>
  <si>
    <t>Analog Devices Inc.</t>
  </si>
  <si>
    <t>ADUM121</t>
  </si>
  <si>
    <t>https://www.analog.com/media/en/technical-documentation/data-sheets/ADuM120N_121N.pdf</t>
  </si>
  <si>
    <t>505-ADUM121N1BRZ-ND</t>
  </si>
  <si>
    <t>C208033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</si>
</sst>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  <font>
      <sz val="8"/>
      <color rgb="FF333333"/>
      <name val="HarmonyOS Sans"/>
    </font>
    <font>
      <sz val="11"/>
      <color rgb="FF666666"/>
      <name val="Microsoft YaHei"/>
      <family val="2"/>
    </font>
    <font>
      <sz val="12"/>
      <color rgb="FF333333"/>
      <name val="HarmonyOS Sans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42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2" borderId="0" xfId="0" applyFill="1"/>
    <xf numFmtId="0" fontId="19" fillId="2" borderId="0" xfId="0" applyFont="1" applyFill="1" applyAlignment="1">
      <alignment vertical="center" wrapText="1"/>
    </xf>
    <xf numFmtId="49" fontId="11" fillId="0" borderId="0" xfId="1" quotePrefix="1" applyNumberFormat="1" applyFont="1"/>
    <xf numFmtId="49" fontId="10" fillId="0" borderId="0" xfId="0" quotePrefix="1" applyNumberFormat="1" applyFont="1"/>
    <xf numFmtId="0" fontId="11" fillId="0" borderId="0" xfId="0" applyFont="1"/>
    <xf numFmtId="0" fontId="0" fillId="4" borderId="0" xfId="0" applyFill="1"/>
    <xf numFmtId="49" fontId="11" fillId="4" borderId="0" xfId="1" applyNumberFormat="1" applyFont="1" applyFill="1"/>
    <xf numFmtId="0" fontId="10" fillId="4" borderId="0" xfId="0" applyFont="1" applyFill="1"/>
  </cellXfs>
  <cellStyles count="3">
    <cellStyle name="Hyperlink" xfId="2" builtinId="8"/>
    <cellStyle name="Normal" xfId="0" builtinId="0"/>
    <cellStyle name="Standard 2" xfId="1" xr:uid="{EF57721B-36C4-46B1-A33C-AE929CF977C4}"/>
  </cellStyles>
  <dxfs count="5"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</dxfs>
  <tableStyles count="0" defaultTableStyle="TableStyleMedium2" defaultPivotStyle="PivotStyleLight16"/>
  <colors>
    <mruColors>
      <color rgb="FFF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anwell-web.com/content/files/pdfs/productPdfs/MW/IRM-10/IRM-10-spec.pdf" TargetMode="External"/><Relationship Id="rId1" Type="http://schemas.openxmlformats.org/officeDocument/2006/relationships/hyperlink" Target="https://www.meanwell-web.com/content/files/pdfs/productPdfs/MW/IRM-30/IRM-30-spec.pdf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i.com/lit/ds/symlink/tps43060.pdf" TargetMode="External"/><Relationship Id="rId7" Type="http://schemas.openxmlformats.org/officeDocument/2006/relationships/printerSettings" Target="../printerSettings/printerSettings7.bin"/><Relationship Id="rId2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toshiba.semicon-storage.com/info/TA75S393F_datasheet_en_20220525.pdf?did=20981&amp;prodName=TA75S393F" TargetMode="External"/><Relationship Id="rId5" Type="http://schemas.openxmlformats.org/officeDocument/2006/relationships/hyperlink" Target="https://www.ti.com/lit/ds/symlink/ina232.pdf" TargetMode="External"/><Relationship Id="rId4" Type="http://schemas.openxmlformats.org/officeDocument/2006/relationships/hyperlink" Target="https://www.monolithicpower.com/en/documentview/productdocument/index/version/2/document_type/Datasheet/lang/en/sku/MP2659/document_id/6973/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ettler.com/pdfs/az2150.pdf" TargetMode="External"/><Relationship Id="rId3" Type="http://schemas.openxmlformats.org/officeDocument/2006/relationships/hyperlink" Target="https://www.azettler.com/pdfs/az2150.pdf" TargetMode="External"/><Relationship Id="rId7" Type="http://schemas.openxmlformats.org/officeDocument/2006/relationships/hyperlink" Target="https://www.azettler.com/pdfs/az822.pdf" TargetMode="External"/><Relationship Id="rId2" Type="http://schemas.openxmlformats.org/officeDocument/2006/relationships/hyperlink" Target="https://www.azettler.com/pdfs/az2150.pdf" TargetMode="External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Relationship Id="rId6" Type="http://schemas.openxmlformats.org/officeDocument/2006/relationships/hyperlink" Target="https://www.azettler.com/pdfs/az822.pdf" TargetMode="External"/><Relationship Id="rId5" Type="http://schemas.openxmlformats.org/officeDocument/2006/relationships/hyperlink" Target="https://www.azettler.com/pdfs/az822.pdf" TargetMode="External"/><Relationship Id="rId4" Type="http://schemas.openxmlformats.org/officeDocument/2006/relationships/hyperlink" Target="https://www.azettler.com/pdfs/az822.pdf" TargetMode="External"/><Relationship Id="rId9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6" Type="http://schemas.openxmlformats.org/officeDocument/2006/relationships/hyperlink" Target="https://www.eaton.com/content/dam/eaton/products/electronic-components/resources/data-sheet/eaton-dr-high-power-density-high-efficiency-shielded-drum-core-power-inductors-data-sheet.pdf" TargetMode="External"/><Relationship Id="rId5" Type="http://schemas.openxmlformats.org/officeDocument/2006/relationships/hyperlink" Target="https://productfinder.pulseelectronics.com/api/open/part-attachments/datasheet/BMRA00060630R22MA1" TargetMode="External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onsemi.com/pdf/datasheet/fdd4141_f085-d.pdf" TargetMode="External"/><Relationship Id="rId1" Type="http://schemas.openxmlformats.org/officeDocument/2006/relationships/hyperlink" Target="https://www.lcsc.com/product-detail/MOSFETs_FUXINSEMI-SI2302_C6807797.html" TargetMode="External"/><Relationship Id="rId4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12" Type="http://schemas.openxmlformats.org/officeDocument/2006/relationships/printerSettings" Target="../printerSettings/printerSettings6.bin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hyperlink" Target="https://www.molex.com/en-us/products/part-detail/5023520200" TargetMode="External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assets.nexperia.com/documents/data-sheet/74HC_HCT1G0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5"/>
  <sheetViews>
    <sheetView workbookViewId="0">
      <selection activeCell="E18" sqref="E18"/>
    </sheetView>
  </sheetViews>
  <sheetFormatPr defaultColWidth="11.54296875" defaultRowHeight="14.5"/>
  <cols>
    <col min="1" max="1" width="13.1796875" customWidth="1"/>
    <col min="2" max="2" width="14.1796875" customWidth="1"/>
  </cols>
  <sheetData>
    <row r="1" spans="1:2">
      <c r="A1" t="s">
        <v>421</v>
      </c>
    </row>
    <row r="3" spans="1:2">
      <c r="A3" t="s">
        <v>422</v>
      </c>
    </row>
    <row r="6" spans="1:2">
      <c r="A6" t="s">
        <v>424</v>
      </c>
    </row>
    <row r="7" spans="1:2">
      <c r="A7" t="s">
        <v>458</v>
      </c>
      <c r="B7" t="s">
        <v>461</v>
      </c>
    </row>
    <row r="8" spans="1:2">
      <c r="A8" t="s">
        <v>459</v>
      </c>
      <c r="B8" t="s">
        <v>460</v>
      </c>
    </row>
    <row r="9" spans="1:2">
      <c r="A9" t="s">
        <v>420</v>
      </c>
      <c r="B9" t="s">
        <v>429</v>
      </c>
    </row>
    <row r="10" spans="1:2">
      <c r="A10" t="s">
        <v>426</v>
      </c>
      <c r="B10" t="s">
        <v>430</v>
      </c>
    </row>
    <row r="11" spans="1:2">
      <c r="A11" t="s">
        <v>425</v>
      </c>
      <c r="B11" t="s">
        <v>431</v>
      </c>
    </row>
    <row r="12" spans="1:2">
      <c r="A12" t="s">
        <v>427</v>
      </c>
      <c r="B12" t="s">
        <v>432</v>
      </c>
    </row>
    <row r="13" spans="1:2">
      <c r="A13" t="s">
        <v>428</v>
      </c>
      <c r="B13" t="s">
        <v>468</v>
      </c>
    </row>
    <row r="14" spans="1:2">
      <c r="A14" t="s">
        <v>469</v>
      </c>
      <c r="B14" t="s">
        <v>469</v>
      </c>
    </row>
    <row r="15" spans="1:2">
      <c r="A15" t="s">
        <v>470</v>
      </c>
      <c r="B15" t="s">
        <v>471</v>
      </c>
    </row>
    <row r="16" spans="1:2">
      <c r="A16" t="s">
        <v>472</v>
      </c>
      <c r="B16" t="s">
        <v>473</v>
      </c>
    </row>
    <row r="17" spans="1:3">
      <c r="A17" t="s">
        <v>4307</v>
      </c>
      <c r="B17" t="s">
        <v>4308</v>
      </c>
    </row>
    <row r="19" spans="1:3">
      <c r="A19" t="s">
        <v>423</v>
      </c>
    </row>
    <row r="20" spans="1:3">
      <c r="A20" t="s">
        <v>0</v>
      </c>
      <c r="C20" t="s">
        <v>433</v>
      </c>
    </row>
    <row r="21" spans="1:3">
      <c r="A21" t="s">
        <v>1</v>
      </c>
      <c r="C21" t="s">
        <v>434</v>
      </c>
    </row>
    <row r="22" spans="1:3">
      <c r="A22" t="s">
        <v>2</v>
      </c>
      <c r="C22" t="s">
        <v>435</v>
      </c>
    </row>
    <row r="23" spans="1:3">
      <c r="A23" t="s">
        <v>3</v>
      </c>
      <c r="C23" t="s">
        <v>3</v>
      </c>
    </row>
    <row r="24" spans="1:3">
      <c r="A24" t="s">
        <v>4</v>
      </c>
      <c r="C24" t="s">
        <v>436</v>
      </c>
    </row>
    <row r="25" spans="1:3">
      <c r="A25" t="s">
        <v>5</v>
      </c>
    </row>
    <row r="26" spans="1:3">
      <c r="A26" t="s">
        <v>6</v>
      </c>
      <c r="C26" t="s">
        <v>437</v>
      </c>
    </row>
    <row r="27" spans="1:3">
      <c r="A27" t="s">
        <v>7</v>
      </c>
      <c r="C27" t="s">
        <v>438</v>
      </c>
    </row>
    <row r="28" spans="1:3">
      <c r="A28" t="s">
        <v>8</v>
      </c>
      <c r="C28" t="s">
        <v>439</v>
      </c>
    </row>
    <row r="29" spans="1:3">
      <c r="A29" t="s">
        <v>9</v>
      </c>
      <c r="C29" t="s">
        <v>440</v>
      </c>
    </row>
    <row r="30" spans="1:3">
      <c r="A30" t="s">
        <v>10</v>
      </c>
    </row>
    <row r="31" spans="1:3">
      <c r="A31" t="s">
        <v>11</v>
      </c>
      <c r="C31" t="s">
        <v>441</v>
      </c>
    </row>
    <row r="32" spans="1:3">
      <c r="A32" t="s">
        <v>12</v>
      </c>
      <c r="C32" t="s">
        <v>442</v>
      </c>
    </row>
    <row r="33" spans="1:3">
      <c r="A33" t="s">
        <v>13</v>
      </c>
      <c r="C33" t="s">
        <v>444</v>
      </c>
    </row>
    <row r="34" spans="1:3">
      <c r="A34" t="s">
        <v>14</v>
      </c>
      <c r="C34" t="s">
        <v>443</v>
      </c>
    </row>
    <row r="35" spans="1:3">
      <c r="A35" t="s">
        <v>15</v>
      </c>
      <c r="C35" t="s">
        <v>445</v>
      </c>
    </row>
    <row r="36" spans="1:3">
      <c r="A36" t="s">
        <v>16</v>
      </c>
      <c r="C36" t="s">
        <v>446</v>
      </c>
    </row>
    <row r="37" spans="1:3">
      <c r="A37" t="s">
        <v>17</v>
      </c>
      <c r="C37" t="s">
        <v>447</v>
      </c>
    </row>
    <row r="38" spans="1:3">
      <c r="A38" t="s">
        <v>18</v>
      </c>
      <c r="C38" t="s">
        <v>448</v>
      </c>
    </row>
    <row r="39" spans="1:3">
      <c r="A39" t="s">
        <v>19</v>
      </c>
      <c r="C39" t="s">
        <v>449</v>
      </c>
    </row>
    <row r="43" spans="1:3">
      <c r="A43" t="s">
        <v>2651</v>
      </c>
    </row>
    <row r="44" spans="1:3">
      <c r="A44" t="s">
        <v>2653</v>
      </c>
    </row>
    <row r="45" spans="1:3">
      <c r="A45" t="s">
        <v>2652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4" sqref="I4"/>
    </sheetView>
  </sheetViews>
  <sheetFormatPr defaultColWidth="11.54296875" defaultRowHeight="14.5"/>
  <cols>
    <col min="9" max="9" width="39.54296875" bestFit="1" customWidth="1"/>
  </cols>
  <sheetData>
    <row r="1" spans="1:25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4352</v>
      </c>
      <c r="B2" t="s">
        <v>4352</v>
      </c>
      <c r="C2" t="s">
        <v>4353</v>
      </c>
      <c r="D2" t="s">
        <v>4354</v>
      </c>
      <c r="E2" t="s">
        <v>4355</v>
      </c>
      <c r="G2" t="s">
        <v>4356</v>
      </c>
      <c r="H2" t="s">
        <v>4352</v>
      </c>
      <c r="I2" t="s">
        <v>4433</v>
      </c>
      <c r="J2" t="s">
        <v>4352</v>
      </c>
      <c r="L2" t="s">
        <v>4357</v>
      </c>
      <c r="U2" t="s">
        <v>4359</v>
      </c>
      <c r="V2" t="s">
        <v>4352</v>
      </c>
      <c r="W2" t="s">
        <v>4561</v>
      </c>
      <c r="X2" t="s">
        <v>4358</v>
      </c>
      <c r="Y2" t="s">
        <v>4729</v>
      </c>
    </row>
    <row r="3" spans="1:25">
      <c r="A3" t="s">
        <v>4805</v>
      </c>
      <c r="B3" t="s">
        <v>4805</v>
      </c>
      <c r="C3" t="s">
        <v>4806</v>
      </c>
      <c r="D3" t="s">
        <v>4354</v>
      </c>
      <c r="E3" t="s">
        <v>4355</v>
      </c>
      <c r="G3" t="s">
        <v>4356</v>
      </c>
      <c r="H3" t="s">
        <v>4805</v>
      </c>
      <c r="I3" t="s">
        <v>4433</v>
      </c>
      <c r="J3" t="s">
        <v>4805</v>
      </c>
      <c r="U3" t="s">
        <v>4359</v>
      </c>
      <c r="V3" t="s">
        <v>4807</v>
      </c>
      <c r="W3" t="s">
        <v>4561</v>
      </c>
      <c r="X3" t="s">
        <v>4808</v>
      </c>
      <c r="Y3" t="s">
        <v>4729</v>
      </c>
    </row>
    <row r="4" spans="1:25">
      <c r="A4" t="s">
        <v>6263</v>
      </c>
      <c r="B4" t="s">
        <v>6265</v>
      </c>
      <c r="C4" t="s">
        <v>6265</v>
      </c>
      <c r="D4" t="s">
        <v>6264</v>
      </c>
      <c r="E4" t="s">
        <v>4355</v>
      </c>
      <c r="G4" t="s">
        <v>6266</v>
      </c>
      <c r="H4" t="s">
        <v>6267</v>
      </c>
      <c r="I4" t="str">
        <f>_xlfn.CONCAT(PrivateLibraryPath,"PCB/Toradex.PcbLib")</f>
        <v>../altium_lib_private/PCB/Toradex.PcbLib</v>
      </c>
      <c r="J4" t="s">
        <v>6650</v>
      </c>
      <c r="L4" t="s">
        <v>6340</v>
      </c>
      <c r="M4" t="s">
        <v>6270</v>
      </c>
      <c r="N4" t="s">
        <v>6268</v>
      </c>
      <c r="O4" t="s">
        <v>26</v>
      </c>
      <c r="P4" t="s">
        <v>6269</v>
      </c>
      <c r="U4" t="s">
        <v>6270</v>
      </c>
      <c r="V4" t="s">
        <v>6671</v>
      </c>
      <c r="W4" t="s">
        <v>4561</v>
      </c>
      <c r="X4" t="s">
        <v>6651</v>
      </c>
    </row>
    <row r="5" spans="1:25">
      <c r="A5" t="s">
        <v>6775</v>
      </c>
      <c r="B5" t="s">
        <v>6775</v>
      </c>
      <c r="C5" t="s">
        <v>8054</v>
      </c>
      <c r="E5" t="s">
        <v>470</v>
      </c>
      <c r="G5" t="s">
        <v>2657</v>
      </c>
      <c r="H5" t="s">
        <v>6778</v>
      </c>
      <c r="I5" t="s">
        <v>6776</v>
      </c>
      <c r="J5" t="s">
        <v>6778</v>
      </c>
      <c r="L5" s="26" t="s">
        <v>6777</v>
      </c>
    </row>
    <row r="6" spans="1:25">
      <c r="A6" t="s">
        <v>8052</v>
      </c>
      <c r="B6" t="s">
        <v>8052</v>
      </c>
      <c r="C6" t="s">
        <v>8053</v>
      </c>
      <c r="E6" t="s">
        <v>470</v>
      </c>
      <c r="G6" t="s">
        <v>2657</v>
      </c>
      <c r="H6" t="s">
        <v>6778</v>
      </c>
      <c r="I6" t="s">
        <v>6776</v>
      </c>
      <c r="J6" t="s">
        <v>8055</v>
      </c>
      <c r="L6" s="26" t="s">
        <v>8056</v>
      </c>
      <c r="M6" t="s">
        <v>8057</v>
      </c>
      <c r="N6" t="s">
        <v>8058</v>
      </c>
      <c r="O6" t="s">
        <v>26</v>
      </c>
      <c r="P6" t="s">
        <v>8059</v>
      </c>
    </row>
    <row r="7" spans="1:25">
      <c r="A7" t="s">
        <v>8898</v>
      </c>
      <c r="B7" t="s">
        <v>8898</v>
      </c>
      <c r="C7" t="s">
        <v>8899</v>
      </c>
      <c r="D7" t="s">
        <v>8900</v>
      </c>
      <c r="E7" t="s">
        <v>470</v>
      </c>
      <c r="G7" t="s">
        <v>8904</v>
      </c>
      <c r="H7" t="s">
        <v>8898</v>
      </c>
      <c r="I7" t="s">
        <v>8901</v>
      </c>
      <c r="J7" t="s">
        <v>8902</v>
      </c>
      <c r="L7" t="s">
        <v>8903</v>
      </c>
      <c r="M7" t="s">
        <v>8900</v>
      </c>
    </row>
  </sheetData>
  <hyperlinks>
    <hyperlink ref="L5" r:id="rId1" xr:uid="{2CEF7EA1-A6CA-4B17-81D9-401545D244EE}"/>
    <hyperlink ref="L6" r:id="rId2" xr:uid="{01B3BB2D-0A2F-4D16-B3C1-FE9883C45B8F}"/>
  </hyperlink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130"/>
  <sheetViews>
    <sheetView tabSelected="1" zoomScale="85" zoomScaleNormal="85" workbookViewId="0">
      <pane xSplit="1" ySplit="1" topLeftCell="B100" activePane="bottomRight" state="frozen"/>
      <selection pane="topRight" activeCell="B1" sqref="B1"/>
      <selection pane="bottomLeft" activeCell="A2" sqref="A2"/>
      <selection pane="bottomRight" activeCell="E137" sqref="E137"/>
    </sheetView>
  </sheetViews>
  <sheetFormatPr defaultColWidth="9.1796875" defaultRowHeight="14.5"/>
  <cols>
    <col min="1" max="1" width="21.453125" bestFit="1" customWidth="1"/>
    <col min="2" max="2" width="22" bestFit="1" customWidth="1"/>
    <col min="3" max="3" width="57.453125" customWidth="1"/>
    <col min="4" max="4" width="14.453125" bestFit="1" customWidth="1"/>
    <col min="5" max="5" width="15.81640625" customWidth="1"/>
    <col min="6" max="6" width="12.453125" bestFit="1" customWidth="1"/>
    <col min="7" max="7" width="19.453125" customWidth="1"/>
    <col min="8" max="8" width="15.1796875" bestFit="1" customWidth="1"/>
    <col min="9" max="9" width="27.1796875" bestFit="1" customWidth="1"/>
    <col min="10" max="10" width="9" bestFit="1" customWidth="1"/>
    <col min="11" max="11" width="16" bestFit="1" customWidth="1"/>
    <col min="12" max="12" width="29.1796875" bestFit="1" customWidth="1"/>
    <col min="13" max="13" width="10.54296875" bestFit="1" customWidth="1"/>
    <col min="14" max="14" width="23.81640625" bestFit="1" customWidth="1"/>
    <col min="15" max="15" width="16" bestFit="1" customWidth="1"/>
    <col min="16" max="16" width="29.1796875" bestFit="1" customWidth="1"/>
    <col min="17" max="17" width="10.54296875" bestFit="1" customWidth="1"/>
    <col min="18" max="18" width="23.81640625" bestFit="1" customWidth="1"/>
    <col min="19" max="19" width="26.54296875" bestFit="1" customWidth="1"/>
    <col min="20" max="20" width="28.453125" bestFit="1" customWidth="1"/>
    <col min="21" max="21" width="10.453125" bestFit="1" customWidth="1"/>
    <col min="22" max="22" width="23.1796875" bestFit="1" customWidth="1"/>
  </cols>
  <sheetData>
    <row r="1" spans="1:23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2654</v>
      </c>
      <c r="B2" t="s">
        <v>2654</v>
      </c>
      <c r="C2" t="s">
        <v>2655</v>
      </c>
      <c r="D2" t="s">
        <v>2656</v>
      </c>
      <c r="E2" t="s">
        <v>2658</v>
      </c>
      <c r="F2" t="s">
        <v>2657</v>
      </c>
      <c r="G2" t="s">
        <v>2654</v>
      </c>
      <c r="H2" t="s">
        <v>4378</v>
      </c>
      <c r="I2" t="s">
        <v>4803</v>
      </c>
      <c r="J2" t="s">
        <v>4610</v>
      </c>
      <c r="S2" t="s">
        <v>2656</v>
      </c>
      <c r="T2" t="s">
        <v>2654</v>
      </c>
      <c r="U2" t="s">
        <v>4561</v>
      </c>
      <c r="V2" t="s">
        <v>4764</v>
      </c>
      <c r="W2" t="s">
        <v>4729</v>
      </c>
    </row>
    <row r="3" spans="1:23">
      <c r="A3" t="s">
        <v>2659</v>
      </c>
      <c r="B3" t="s">
        <v>2659</v>
      </c>
      <c r="C3" t="s">
        <v>2660</v>
      </c>
      <c r="D3" t="s">
        <v>2661</v>
      </c>
      <c r="E3" t="s">
        <v>10905</v>
      </c>
      <c r="F3" t="s">
        <v>2657</v>
      </c>
      <c r="G3" t="s">
        <v>2662</v>
      </c>
      <c r="H3" t="s">
        <v>4379</v>
      </c>
      <c r="I3" t="s">
        <v>10904</v>
      </c>
      <c r="J3" t="s">
        <v>4611</v>
      </c>
      <c r="S3" t="s">
        <v>2661</v>
      </c>
      <c r="T3" t="s">
        <v>2659</v>
      </c>
      <c r="U3" t="s">
        <v>4561</v>
      </c>
      <c r="V3" t="s">
        <v>2663</v>
      </c>
      <c r="W3" t="s">
        <v>4729</v>
      </c>
    </row>
    <row r="4" spans="1:23">
      <c r="A4" t="s">
        <v>3542</v>
      </c>
      <c r="B4" t="s">
        <v>3542</v>
      </c>
      <c r="C4" t="s">
        <v>3863</v>
      </c>
      <c r="D4" t="s">
        <v>3865</v>
      </c>
      <c r="E4" t="s">
        <v>3866</v>
      </c>
      <c r="F4" t="s">
        <v>2657</v>
      </c>
      <c r="G4" t="s">
        <v>4628</v>
      </c>
      <c r="H4" t="s">
        <v>3872</v>
      </c>
      <c r="I4" t="s">
        <v>4815</v>
      </c>
      <c r="J4" t="s">
        <v>4613</v>
      </c>
      <c r="S4" t="s">
        <v>3865</v>
      </c>
      <c r="T4" t="s">
        <v>3542</v>
      </c>
      <c r="U4" t="s">
        <v>4561</v>
      </c>
      <c r="V4" t="s">
        <v>4240</v>
      </c>
      <c r="W4" t="s">
        <v>4729</v>
      </c>
    </row>
    <row r="5" spans="1:23">
      <c r="A5" t="s">
        <v>3869</v>
      </c>
      <c r="B5" t="s">
        <v>3869</v>
      </c>
      <c r="C5" t="s">
        <v>3863</v>
      </c>
      <c r="D5" t="s">
        <v>3865</v>
      </c>
      <c r="E5" t="s">
        <v>3866</v>
      </c>
      <c r="F5" t="s">
        <v>2657</v>
      </c>
      <c r="G5" t="s">
        <v>4629</v>
      </c>
      <c r="H5" t="s">
        <v>3872</v>
      </c>
      <c r="I5" t="s">
        <v>4804</v>
      </c>
      <c r="J5" t="s">
        <v>4614</v>
      </c>
      <c r="S5" t="s">
        <v>3865</v>
      </c>
      <c r="T5" t="s">
        <v>3869</v>
      </c>
      <c r="U5" t="s">
        <v>4561</v>
      </c>
      <c r="V5" t="s">
        <v>4242</v>
      </c>
      <c r="W5" t="s">
        <v>4729</v>
      </c>
    </row>
    <row r="6" spans="1:23">
      <c r="A6" t="s">
        <v>4627</v>
      </c>
      <c r="B6" t="s">
        <v>4627</v>
      </c>
      <c r="C6" t="s">
        <v>3863</v>
      </c>
      <c r="D6" t="s">
        <v>3865</v>
      </c>
      <c r="E6" t="s">
        <v>3866</v>
      </c>
      <c r="F6" t="s">
        <v>2657</v>
      </c>
      <c r="G6" t="s">
        <v>4630</v>
      </c>
      <c r="H6" t="s">
        <v>3872</v>
      </c>
      <c r="I6" t="s">
        <v>4804</v>
      </c>
      <c r="J6" t="s">
        <v>4631</v>
      </c>
      <c r="S6" t="s">
        <v>3865</v>
      </c>
      <c r="T6" t="s">
        <v>4627</v>
      </c>
      <c r="U6" t="s">
        <v>4561</v>
      </c>
      <c r="V6" t="s">
        <v>4632</v>
      </c>
      <c r="W6" t="s">
        <v>4729</v>
      </c>
    </row>
    <row r="7" spans="1:23">
      <c r="A7" t="s">
        <v>4786</v>
      </c>
      <c r="B7" t="s">
        <v>4786</v>
      </c>
      <c r="C7" t="s">
        <v>3863</v>
      </c>
      <c r="D7" t="s">
        <v>3865</v>
      </c>
      <c r="E7" t="s">
        <v>3866</v>
      </c>
      <c r="F7" t="s">
        <v>2657</v>
      </c>
      <c r="G7" t="s">
        <v>4630</v>
      </c>
      <c r="H7" t="s">
        <v>3872</v>
      </c>
      <c r="I7" t="s">
        <v>4804</v>
      </c>
      <c r="J7" t="s">
        <v>4787</v>
      </c>
      <c r="S7" t="s">
        <v>3865</v>
      </c>
      <c r="T7" t="s">
        <v>4786</v>
      </c>
      <c r="U7" t="s">
        <v>4561</v>
      </c>
      <c r="V7" t="s">
        <v>4788</v>
      </c>
      <c r="W7" t="s">
        <v>4729</v>
      </c>
    </row>
    <row r="8" spans="1:23">
      <c r="A8" t="s">
        <v>3861</v>
      </c>
      <c r="B8" t="s">
        <v>3861</v>
      </c>
      <c r="C8" t="s">
        <v>3863</v>
      </c>
      <c r="D8" t="s">
        <v>3865</v>
      </c>
      <c r="E8" t="s">
        <v>3867</v>
      </c>
      <c r="F8" t="s">
        <v>2657</v>
      </c>
      <c r="G8" t="s">
        <v>3869</v>
      </c>
      <c r="H8" t="s">
        <v>3872</v>
      </c>
      <c r="I8" t="s">
        <v>4792</v>
      </c>
      <c r="J8" t="s">
        <v>4615</v>
      </c>
      <c r="S8" t="s">
        <v>3865</v>
      </c>
      <c r="T8" t="s">
        <v>4241</v>
      </c>
      <c r="U8" t="s">
        <v>4561</v>
      </c>
      <c r="V8" t="s">
        <v>4243</v>
      </c>
      <c r="W8" t="s">
        <v>4729</v>
      </c>
    </row>
    <row r="9" spans="1:23">
      <c r="A9" t="s">
        <v>3870</v>
      </c>
      <c r="B9" t="s">
        <v>3870</v>
      </c>
      <c r="C9" t="s">
        <v>3862</v>
      </c>
      <c r="D9" t="s">
        <v>3865</v>
      </c>
      <c r="E9" t="s">
        <v>3866</v>
      </c>
      <c r="F9" t="s">
        <v>2657</v>
      </c>
      <c r="G9" t="s">
        <v>3871</v>
      </c>
      <c r="H9" t="s">
        <v>3872</v>
      </c>
      <c r="I9" t="s">
        <v>4793</v>
      </c>
      <c r="J9" t="s">
        <v>4616</v>
      </c>
      <c r="S9" t="s">
        <v>3865</v>
      </c>
      <c r="T9" t="s">
        <v>4244</v>
      </c>
      <c r="U9" t="s">
        <v>4561</v>
      </c>
      <c r="V9" t="s">
        <v>4245</v>
      </c>
      <c r="W9" t="s">
        <v>4729</v>
      </c>
    </row>
    <row r="10" spans="1:23">
      <c r="A10" t="s">
        <v>3868</v>
      </c>
      <c r="B10" t="s">
        <v>3868</v>
      </c>
      <c r="C10" t="s">
        <v>3862</v>
      </c>
      <c r="D10" t="s">
        <v>3865</v>
      </c>
      <c r="E10" t="s">
        <v>3866</v>
      </c>
      <c r="F10" t="s">
        <v>2657</v>
      </c>
      <c r="G10" t="s">
        <v>3871</v>
      </c>
      <c r="H10" t="s">
        <v>3872</v>
      </c>
      <c r="I10" t="s">
        <v>4793</v>
      </c>
      <c r="J10" t="s">
        <v>4617</v>
      </c>
      <c r="S10" t="s">
        <v>3865</v>
      </c>
      <c r="T10" t="s">
        <v>3868</v>
      </c>
      <c r="U10" t="s">
        <v>4561</v>
      </c>
      <c r="V10" t="s">
        <v>4246</v>
      </c>
      <c r="W10" t="s">
        <v>4729</v>
      </c>
    </row>
    <row r="11" spans="1:23">
      <c r="A11" t="s">
        <v>3864</v>
      </c>
      <c r="B11" t="s">
        <v>3864</v>
      </c>
      <c r="C11" t="s">
        <v>3862</v>
      </c>
      <c r="D11" t="s">
        <v>3865</v>
      </c>
      <c r="E11" t="s">
        <v>3867</v>
      </c>
      <c r="F11" t="s">
        <v>2657</v>
      </c>
      <c r="G11" t="s">
        <v>3871</v>
      </c>
      <c r="H11" t="s">
        <v>3872</v>
      </c>
      <c r="I11" t="s">
        <v>4794</v>
      </c>
      <c r="J11" t="s">
        <v>4618</v>
      </c>
      <c r="S11" t="s">
        <v>3865</v>
      </c>
      <c r="T11" t="s">
        <v>4248</v>
      </c>
      <c r="U11" t="s">
        <v>4561</v>
      </c>
      <c r="V11" t="s">
        <v>4247</v>
      </c>
      <c r="W11" t="s">
        <v>4729</v>
      </c>
    </row>
    <row r="12" spans="1:23">
      <c r="A12" t="s">
        <v>4372</v>
      </c>
      <c r="B12" t="s">
        <v>4372</v>
      </c>
      <c r="C12" t="s">
        <v>4373</v>
      </c>
      <c r="D12" t="s">
        <v>4377</v>
      </c>
      <c r="E12" t="s">
        <v>4374</v>
      </c>
      <c r="F12" t="s">
        <v>2657</v>
      </c>
      <c r="G12" t="s">
        <v>4372</v>
      </c>
      <c r="H12" t="s">
        <v>4378</v>
      </c>
      <c r="I12" t="s">
        <v>4800</v>
      </c>
      <c r="J12" t="s">
        <v>4619</v>
      </c>
      <c r="S12" t="s">
        <v>4377</v>
      </c>
      <c r="T12" t="s">
        <v>4375</v>
      </c>
      <c r="U12" t="s">
        <v>4561</v>
      </c>
      <c r="V12" s="5" t="s">
        <v>4376</v>
      </c>
      <c r="W12" t="s">
        <v>4729</v>
      </c>
    </row>
    <row r="13" spans="1:23">
      <c r="A13" t="s">
        <v>4380</v>
      </c>
      <c r="B13" t="s">
        <v>4380</v>
      </c>
      <c r="C13" t="s">
        <v>4382</v>
      </c>
      <c r="D13" t="s">
        <v>4381</v>
      </c>
      <c r="E13" t="s">
        <v>4383</v>
      </c>
      <c r="F13" t="s">
        <v>2657</v>
      </c>
      <c r="G13" t="s">
        <v>4385</v>
      </c>
      <c r="H13" t="s">
        <v>4379</v>
      </c>
      <c r="I13" t="s">
        <v>4796</v>
      </c>
      <c r="J13" t="s">
        <v>4620</v>
      </c>
      <c r="S13" t="s">
        <v>4381</v>
      </c>
      <c r="T13" t="s">
        <v>4380</v>
      </c>
      <c r="U13" t="s">
        <v>4561</v>
      </c>
      <c r="V13" t="s">
        <v>4384</v>
      </c>
      <c r="W13" t="s">
        <v>4729</v>
      </c>
    </row>
    <row r="14" spans="1:23">
      <c r="A14" t="s">
        <v>4522</v>
      </c>
      <c r="B14" t="s">
        <v>4522</v>
      </c>
      <c r="C14" t="s">
        <v>4521</v>
      </c>
      <c r="D14" t="s">
        <v>4519</v>
      </c>
      <c r="E14" t="s">
        <v>4525</v>
      </c>
      <c r="F14" t="s">
        <v>2657</v>
      </c>
      <c r="G14" t="s">
        <v>4522</v>
      </c>
      <c r="H14" t="s">
        <v>4378</v>
      </c>
      <c r="I14" t="s">
        <v>4802</v>
      </c>
      <c r="J14" t="s">
        <v>4524</v>
      </c>
      <c r="K14" t="s">
        <v>4519</v>
      </c>
      <c r="L14" t="s">
        <v>4522</v>
      </c>
      <c r="M14" t="s">
        <v>26</v>
      </c>
      <c r="N14" t="s">
        <v>4523</v>
      </c>
      <c r="S14" t="s">
        <v>4519</v>
      </c>
      <c r="T14" t="s">
        <v>4522</v>
      </c>
      <c r="U14" t="s">
        <v>4561</v>
      </c>
      <c r="V14" s="5" t="s">
        <v>4520</v>
      </c>
      <c r="W14" t="s">
        <v>4729</v>
      </c>
    </row>
    <row r="15" spans="1:23">
      <c r="A15" s="5" t="s">
        <v>4529</v>
      </c>
      <c r="B15" s="5" t="s">
        <v>4529</v>
      </c>
      <c r="C15" t="s">
        <v>4530</v>
      </c>
      <c r="D15" t="s">
        <v>4528</v>
      </c>
      <c r="E15" t="s">
        <v>4555</v>
      </c>
      <c r="F15" t="s">
        <v>2657</v>
      </c>
      <c r="G15" t="s">
        <v>4529</v>
      </c>
      <c r="H15" t="s">
        <v>4378</v>
      </c>
      <c r="I15" t="s">
        <v>4801</v>
      </c>
      <c r="J15" t="s">
        <v>4623</v>
      </c>
      <c r="S15" t="s">
        <v>4528</v>
      </c>
      <c r="T15" s="5" t="s">
        <v>4526</v>
      </c>
      <c r="U15" t="s">
        <v>4561</v>
      </c>
      <c r="V15" s="5" t="s">
        <v>4527</v>
      </c>
      <c r="W15" t="s">
        <v>4729</v>
      </c>
    </row>
    <row r="16" spans="1:23">
      <c r="A16" t="s">
        <v>6548</v>
      </c>
      <c r="B16" t="s">
        <v>6548</v>
      </c>
      <c r="C16" t="s">
        <v>6673</v>
      </c>
      <c r="D16" t="s">
        <v>4519</v>
      </c>
      <c r="E16" t="s">
        <v>6341</v>
      </c>
      <c r="F16" t="s">
        <v>2657</v>
      </c>
      <c r="G16" t="s">
        <v>6547</v>
      </c>
      <c r="H16" t="s">
        <v>4379</v>
      </c>
      <c r="I16" t="s">
        <v>10906</v>
      </c>
      <c r="J16" t="s">
        <v>6546</v>
      </c>
      <c r="K16" t="s">
        <v>4519</v>
      </c>
      <c r="L16" t="s">
        <v>6550</v>
      </c>
      <c r="M16" t="s">
        <v>26</v>
      </c>
      <c r="N16" t="s">
        <v>6549</v>
      </c>
      <c r="S16" t="s">
        <v>4519</v>
      </c>
      <c r="T16" s="5" t="s">
        <v>6550</v>
      </c>
      <c r="U16" t="s">
        <v>4561</v>
      </c>
      <c r="V16" s="5" t="s">
        <v>6551</v>
      </c>
    </row>
    <row r="17" spans="1:23">
      <c r="A17" t="s">
        <v>6239</v>
      </c>
      <c r="B17" t="s">
        <v>6239</v>
      </c>
      <c r="C17" t="s">
        <v>6674</v>
      </c>
      <c r="D17" t="s">
        <v>4519</v>
      </c>
      <c r="E17" t="s">
        <v>6242</v>
      </c>
      <c r="F17" t="s">
        <v>2657</v>
      </c>
      <c r="G17" t="s">
        <v>6239</v>
      </c>
      <c r="H17" t="s">
        <v>4379</v>
      </c>
      <c r="I17" t="s">
        <v>10904</v>
      </c>
      <c r="J17" t="s">
        <v>6243</v>
      </c>
      <c r="K17" t="s">
        <v>4519</v>
      </c>
      <c r="L17" t="s">
        <v>6239</v>
      </c>
      <c r="M17" t="s">
        <v>26</v>
      </c>
      <c r="N17" t="s">
        <v>6240</v>
      </c>
      <c r="S17" t="s">
        <v>4519</v>
      </c>
      <c r="T17" t="s">
        <v>6239</v>
      </c>
      <c r="U17" t="s">
        <v>4561</v>
      </c>
      <c r="V17" s="5" t="s">
        <v>6241</v>
      </c>
    </row>
    <row r="18" spans="1:23">
      <c r="A18" t="s">
        <v>6246</v>
      </c>
      <c r="B18" t="s">
        <v>6246</v>
      </c>
      <c r="D18" t="s">
        <v>6247</v>
      </c>
      <c r="E18" t="s">
        <v>6254</v>
      </c>
      <c r="F18" t="s">
        <v>2657</v>
      </c>
      <c r="G18" t="s">
        <v>6246</v>
      </c>
      <c r="H18" t="s">
        <v>6249</v>
      </c>
      <c r="I18" t="s">
        <v>6248</v>
      </c>
      <c r="J18" t="s">
        <v>6244</v>
      </c>
      <c r="K18" t="s">
        <v>6247</v>
      </c>
      <c r="L18" t="s">
        <v>6246</v>
      </c>
      <c r="M18" t="s">
        <v>26</v>
      </c>
      <c r="N18" t="s">
        <v>6245</v>
      </c>
    </row>
    <row r="19" spans="1:23">
      <c r="A19" t="s">
        <v>6258</v>
      </c>
      <c r="B19" t="s">
        <v>6258</v>
      </c>
      <c r="C19" t="s">
        <v>6257</v>
      </c>
      <c r="D19" t="s">
        <v>6252</v>
      </c>
      <c r="E19" t="s">
        <v>6242</v>
      </c>
      <c r="F19" t="s">
        <v>2657</v>
      </c>
      <c r="G19" t="s">
        <v>6255</v>
      </c>
      <c r="H19" t="s">
        <v>4379</v>
      </c>
      <c r="I19" t="s">
        <v>4796</v>
      </c>
      <c r="J19" t="s">
        <v>6253</v>
      </c>
      <c r="K19" t="s">
        <v>6252</v>
      </c>
      <c r="L19" t="s">
        <v>6251</v>
      </c>
      <c r="M19" t="s">
        <v>26</v>
      </c>
      <c r="N19" t="s">
        <v>6250</v>
      </c>
      <c r="S19" t="s">
        <v>6252</v>
      </c>
      <c r="T19" t="s">
        <v>6261</v>
      </c>
      <c r="U19" t="s">
        <v>4561</v>
      </c>
      <c r="V19" s="5" t="s">
        <v>6262</v>
      </c>
    </row>
    <row r="20" spans="1:23">
      <c r="A20" t="s">
        <v>6256</v>
      </c>
      <c r="B20" t="s">
        <v>6256</v>
      </c>
      <c r="C20" t="s">
        <v>6675</v>
      </c>
      <c r="D20" t="s">
        <v>6252</v>
      </c>
      <c r="E20" t="s">
        <v>6242</v>
      </c>
      <c r="F20" t="s">
        <v>2657</v>
      </c>
      <c r="G20" t="s">
        <v>6255</v>
      </c>
      <c r="H20" t="s">
        <v>4379</v>
      </c>
      <c r="I20" t="s">
        <v>4796</v>
      </c>
      <c r="J20" t="s">
        <v>6253</v>
      </c>
      <c r="K20" t="s">
        <v>6252</v>
      </c>
      <c r="L20" t="s">
        <v>6260</v>
      </c>
      <c r="M20" t="s">
        <v>26</v>
      </c>
      <c r="N20" t="s">
        <v>6259</v>
      </c>
    </row>
    <row r="21" spans="1:23" ht="15.5">
      <c r="A21" t="s">
        <v>6271</v>
      </c>
      <c r="B21" t="s">
        <v>6271</v>
      </c>
      <c r="C21" t="s">
        <v>6272</v>
      </c>
      <c r="D21" t="s">
        <v>6273</v>
      </c>
      <c r="E21" t="s">
        <v>6274</v>
      </c>
      <c r="F21" t="s">
        <v>2657</v>
      </c>
      <c r="G21" t="s">
        <v>6275</v>
      </c>
      <c r="H21" t="s">
        <v>4379</v>
      </c>
      <c r="I21" t="s">
        <v>6553</v>
      </c>
      <c r="J21" t="s">
        <v>6276</v>
      </c>
      <c r="K21" t="s">
        <v>6273</v>
      </c>
      <c r="L21" t="s">
        <v>6271</v>
      </c>
      <c r="M21" t="s">
        <v>26</v>
      </c>
      <c r="N21" t="s">
        <v>6278</v>
      </c>
      <c r="S21" t="s">
        <v>6273</v>
      </c>
      <c r="T21" t="s">
        <v>6271</v>
      </c>
      <c r="U21" t="s">
        <v>4561</v>
      </c>
      <c r="V21" s="10" t="s">
        <v>6277</v>
      </c>
    </row>
    <row r="22" spans="1:23">
      <c r="A22" t="s">
        <v>6330</v>
      </c>
      <c r="B22" t="s">
        <v>6330</v>
      </c>
      <c r="C22" t="s">
        <v>6331</v>
      </c>
      <c r="D22" t="s">
        <v>6328</v>
      </c>
      <c r="E22" t="s">
        <v>6329</v>
      </c>
      <c r="F22" t="s">
        <v>2657</v>
      </c>
      <c r="G22" t="s">
        <v>6418</v>
      </c>
      <c r="H22" t="s">
        <v>4379</v>
      </c>
      <c r="I22" t="s">
        <v>6552</v>
      </c>
      <c r="J22" t="s">
        <v>6332</v>
      </c>
      <c r="K22" t="s">
        <v>6333</v>
      </c>
      <c r="L22" t="s">
        <v>6330</v>
      </c>
      <c r="M22" t="s">
        <v>26</v>
      </c>
      <c r="N22" t="s">
        <v>6334</v>
      </c>
      <c r="S22" t="s">
        <v>6328</v>
      </c>
      <c r="T22" s="12" t="s">
        <v>6327</v>
      </c>
      <c r="U22" t="s">
        <v>4561</v>
      </c>
      <c r="V22" s="5" t="s">
        <v>6326</v>
      </c>
    </row>
    <row r="23" spans="1:23">
      <c r="A23" t="s">
        <v>6335</v>
      </c>
      <c r="B23" t="s">
        <v>6335</v>
      </c>
      <c r="C23" t="s">
        <v>6336</v>
      </c>
      <c r="D23" t="s">
        <v>4519</v>
      </c>
      <c r="E23" t="s">
        <v>6242</v>
      </c>
      <c r="F23" t="s">
        <v>2657</v>
      </c>
      <c r="G23" s="13" t="s">
        <v>6335</v>
      </c>
      <c r="H23" t="s">
        <v>4379</v>
      </c>
      <c r="I23" t="s">
        <v>4795</v>
      </c>
      <c r="J23" t="s">
        <v>6338</v>
      </c>
      <c r="K23" t="s">
        <v>4519</v>
      </c>
      <c r="L23" t="s">
        <v>6335</v>
      </c>
      <c r="M23" t="s">
        <v>26</v>
      </c>
      <c r="N23" t="s">
        <v>6337</v>
      </c>
      <c r="S23" t="s">
        <v>4519</v>
      </c>
      <c r="T23" s="5" t="s">
        <v>6335</v>
      </c>
      <c r="U23" t="s">
        <v>4561</v>
      </c>
      <c r="V23" s="5" t="s">
        <v>6339</v>
      </c>
    </row>
    <row r="24" spans="1:23">
      <c r="A24" t="s">
        <v>6348</v>
      </c>
      <c r="B24" t="s">
        <v>6348</v>
      </c>
      <c r="C24" t="s">
        <v>8125</v>
      </c>
      <c r="D24" t="s">
        <v>21</v>
      </c>
      <c r="E24" t="s">
        <v>6242</v>
      </c>
      <c r="F24" t="s">
        <v>2657</v>
      </c>
      <c r="G24" t="s">
        <v>6342</v>
      </c>
      <c r="H24" t="s">
        <v>4379</v>
      </c>
      <c r="I24" t="s">
        <v>4795</v>
      </c>
      <c r="J24" t="s">
        <v>6346</v>
      </c>
      <c r="K24" t="s">
        <v>6347</v>
      </c>
      <c r="L24" t="s">
        <v>6348</v>
      </c>
      <c r="M24" t="s">
        <v>26</v>
      </c>
      <c r="N24" t="s">
        <v>8123</v>
      </c>
      <c r="S24" t="s">
        <v>6347</v>
      </c>
      <c r="T24" s="5" t="s">
        <v>6348</v>
      </c>
      <c r="U24" t="s">
        <v>4561</v>
      </c>
      <c r="V24" s="5" t="s">
        <v>6349</v>
      </c>
    </row>
    <row r="25" spans="1:23">
      <c r="A25" t="s">
        <v>6343</v>
      </c>
      <c r="B25" t="s">
        <v>6343</v>
      </c>
      <c r="C25" t="s">
        <v>6344</v>
      </c>
      <c r="D25" t="s">
        <v>21</v>
      </c>
      <c r="E25" t="s">
        <v>6242</v>
      </c>
      <c r="F25" t="s">
        <v>2657</v>
      </c>
      <c r="G25" t="s">
        <v>6342</v>
      </c>
      <c r="H25" t="s">
        <v>4379</v>
      </c>
      <c r="I25" t="s">
        <v>4795</v>
      </c>
      <c r="J25" t="s">
        <v>8124</v>
      </c>
      <c r="K25" t="s">
        <v>6345</v>
      </c>
      <c r="L25" t="s">
        <v>6343</v>
      </c>
      <c r="M25" t="s">
        <v>26</v>
      </c>
      <c r="N25" t="s">
        <v>8126</v>
      </c>
      <c r="S25" t="s">
        <v>8122</v>
      </c>
      <c r="T25" s="5" t="s">
        <v>6343</v>
      </c>
      <c r="U25" t="s">
        <v>4561</v>
      </c>
      <c r="V25" s="31" t="s">
        <v>8121</v>
      </c>
    </row>
    <row r="26" spans="1:23">
      <c r="A26" t="s">
        <v>6589</v>
      </c>
      <c r="B26" t="s">
        <v>6589</v>
      </c>
      <c r="C26" t="s">
        <v>6590</v>
      </c>
      <c r="D26" t="s">
        <v>4528</v>
      </c>
      <c r="E26" t="s">
        <v>6242</v>
      </c>
      <c r="F26" t="s">
        <v>2657</v>
      </c>
      <c r="G26" t="s">
        <v>6591</v>
      </c>
      <c r="H26" t="s">
        <v>4379</v>
      </c>
      <c r="I26" t="s">
        <v>4796</v>
      </c>
      <c r="J26" t="s">
        <v>6592</v>
      </c>
      <c r="S26" t="s">
        <v>4528</v>
      </c>
      <c r="T26" t="s">
        <v>6593</v>
      </c>
      <c r="U26" t="s">
        <v>4561</v>
      </c>
      <c r="V26" t="s">
        <v>6594</v>
      </c>
      <c r="W26" t="s">
        <v>4729</v>
      </c>
    </row>
    <row r="27" spans="1:23">
      <c r="A27" t="s">
        <v>6640</v>
      </c>
      <c r="C27" t="s">
        <v>6641</v>
      </c>
      <c r="D27" t="s">
        <v>6642</v>
      </c>
      <c r="E27" t="s">
        <v>4374</v>
      </c>
      <c r="F27" t="s">
        <v>2657</v>
      </c>
      <c r="G27" t="s">
        <v>6643</v>
      </c>
      <c r="H27" t="s">
        <v>4378</v>
      </c>
      <c r="I27" t="s">
        <v>4800</v>
      </c>
      <c r="J27" t="s">
        <v>6644</v>
      </c>
      <c r="K27" t="s">
        <v>6645</v>
      </c>
      <c r="L27" t="s">
        <v>6640</v>
      </c>
      <c r="M27" t="s">
        <v>26</v>
      </c>
      <c r="N27" t="s">
        <v>6646</v>
      </c>
      <c r="S27" t="s">
        <v>6647</v>
      </c>
      <c r="T27" t="s">
        <v>6648</v>
      </c>
      <c r="U27" t="s">
        <v>4561</v>
      </c>
      <c r="V27" t="s">
        <v>6649</v>
      </c>
    </row>
    <row r="28" spans="1:23" ht="15.5">
      <c r="A28" t="s">
        <v>6726</v>
      </c>
      <c r="B28" t="s">
        <v>6726</v>
      </c>
      <c r="C28" t="s">
        <v>6727</v>
      </c>
      <c r="D28" t="s">
        <v>6728</v>
      </c>
      <c r="E28" t="s">
        <v>6729</v>
      </c>
      <c r="F28" t="s">
        <v>2657</v>
      </c>
      <c r="G28" t="s">
        <v>6726</v>
      </c>
      <c r="H28" t="s">
        <v>6249</v>
      </c>
      <c r="I28" t="s">
        <v>6730</v>
      </c>
      <c r="J28" s="26" t="s">
        <v>6731</v>
      </c>
      <c r="K28" t="s">
        <v>6733</v>
      </c>
      <c r="L28" t="s">
        <v>6732</v>
      </c>
      <c r="M28" t="s">
        <v>26</v>
      </c>
      <c r="N28" t="s">
        <v>6734</v>
      </c>
      <c r="T28" s="10"/>
      <c r="V28" s="10"/>
    </row>
    <row r="29" spans="1:23" ht="15.5">
      <c r="A29" t="s">
        <v>6735</v>
      </c>
      <c r="B29" t="s">
        <v>6735</v>
      </c>
      <c r="C29" t="s">
        <v>6745</v>
      </c>
      <c r="D29" t="s">
        <v>4519</v>
      </c>
      <c r="E29" t="s">
        <v>6746</v>
      </c>
      <c r="F29" t="s">
        <v>2657</v>
      </c>
      <c r="G29" t="s">
        <v>6735</v>
      </c>
      <c r="H29" t="s">
        <v>6249</v>
      </c>
      <c r="I29" t="s">
        <v>6747</v>
      </c>
      <c r="J29" s="26" t="s">
        <v>6748</v>
      </c>
      <c r="K29" t="s">
        <v>4519</v>
      </c>
      <c r="L29" t="s">
        <v>6750</v>
      </c>
      <c r="M29" t="s">
        <v>26</v>
      </c>
      <c r="N29" t="s">
        <v>6749</v>
      </c>
      <c r="S29" t="s">
        <v>4519</v>
      </c>
      <c r="T29" t="s">
        <v>6750</v>
      </c>
      <c r="U29" t="s">
        <v>4561</v>
      </c>
      <c r="V29" s="10" t="s">
        <v>6751</v>
      </c>
    </row>
    <row r="30" spans="1:23">
      <c r="A30" t="s">
        <v>6761</v>
      </c>
      <c r="B30" t="s">
        <v>6761</v>
      </c>
      <c r="C30" t="s">
        <v>6762</v>
      </c>
      <c r="D30" t="s">
        <v>6763</v>
      </c>
      <c r="E30" t="s">
        <v>6764</v>
      </c>
      <c r="F30" t="s">
        <v>2657</v>
      </c>
      <c r="G30" t="s">
        <v>6761</v>
      </c>
      <c r="H30" t="s">
        <v>6249</v>
      </c>
      <c r="I30" t="s">
        <v>6765</v>
      </c>
      <c r="J30" s="26" t="s">
        <v>6766</v>
      </c>
      <c r="K30" t="s">
        <v>6733</v>
      </c>
    </row>
    <row r="31" spans="1:23" ht="15.5">
      <c r="A31" t="s">
        <v>6767</v>
      </c>
      <c r="B31" t="s">
        <v>6767</v>
      </c>
      <c r="C31" t="s">
        <v>6768</v>
      </c>
      <c r="D31" t="s">
        <v>4519</v>
      </c>
      <c r="E31" t="s">
        <v>6769</v>
      </c>
      <c r="F31" t="s">
        <v>2657</v>
      </c>
      <c r="G31" s="13" t="s">
        <v>6767</v>
      </c>
      <c r="H31" t="s">
        <v>6249</v>
      </c>
      <c r="I31" t="s">
        <v>6770</v>
      </c>
      <c r="J31" t="s">
        <v>6771</v>
      </c>
      <c r="K31" t="s">
        <v>4519</v>
      </c>
      <c r="L31" t="s">
        <v>6773</v>
      </c>
      <c r="M31" t="s">
        <v>26</v>
      </c>
      <c r="N31" t="s">
        <v>6772</v>
      </c>
      <c r="S31" t="s">
        <v>4519</v>
      </c>
      <c r="T31" s="10" t="s">
        <v>6773</v>
      </c>
      <c r="U31" t="s">
        <v>4561</v>
      </c>
      <c r="V31" s="10" t="s">
        <v>6774</v>
      </c>
    </row>
    <row r="32" spans="1:23">
      <c r="A32" t="s">
        <v>6795</v>
      </c>
      <c r="B32" t="s">
        <v>6795</v>
      </c>
      <c r="C32" t="s">
        <v>6794</v>
      </c>
      <c r="D32" t="s">
        <v>4519</v>
      </c>
      <c r="E32" t="s">
        <v>6796</v>
      </c>
      <c r="F32" t="s">
        <v>2657</v>
      </c>
      <c r="G32" t="s">
        <v>6795</v>
      </c>
      <c r="H32" t="s">
        <v>4378</v>
      </c>
      <c r="I32" t="s">
        <v>6798</v>
      </c>
      <c r="J32" t="s">
        <v>6801</v>
      </c>
      <c r="K32" t="s">
        <v>4519</v>
      </c>
      <c r="L32" t="s">
        <v>6797</v>
      </c>
      <c r="M32" t="s">
        <v>26</v>
      </c>
      <c r="N32" t="s">
        <v>6797</v>
      </c>
      <c r="S32" t="s">
        <v>4519</v>
      </c>
      <c r="T32" s="5" t="s">
        <v>6797</v>
      </c>
      <c r="U32" t="s">
        <v>4561</v>
      </c>
      <c r="V32" s="5" t="s">
        <v>6799</v>
      </c>
    </row>
    <row r="33" spans="1:23">
      <c r="A33" t="s">
        <v>6808</v>
      </c>
      <c r="B33" t="s">
        <v>6808</v>
      </c>
      <c r="C33" t="s">
        <v>6804</v>
      </c>
      <c r="D33" t="s">
        <v>4519</v>
      </c>
      <c r="E33" t="s">
        <v>6242</v>
      </c>
      <c r="F33" t="s">
        <v>2657</v>
      </c>
      <c r="G33" t="s">
        <v>6802</v>
      </c>
      <c r="H33" t="s">
        <v>4378</v>
      </c>
      <c r="I33" t="s">
        <v>4791</v>
      </c>
      <c r="J33" t="s">
        <v>6803</v>
      </c>
      <c r="K33" t="s">
        <v>4519</v>
      </c>
      <c r="L33" t="s">
        <v>6806</v>
      </c>
      <c r="M33" t="s">
        <v>26</v>
      </c>
      <c r="N33" t="s">
        <v>6805</v>
      </c>
      <c r="S33" t="s">
        <v>4519</v>
      </c>
      <c r="T33" t="s">
        <v>6806</v>
      </c>
      <c r="U33" t="s">
        <v>4561</v>
      </c>
      <c r="V33" s="5" t="s">
        <v>6807</v>
      </c>
    </row>
    <row r="34" spans="1:23">
      <c r="A34" t="s">
        <v>6983</v>
      </c>
      <c r="B34" t="s">
        <v>6983</v>
      </c>
      <c r="C34" t="s">
        <v>6984</v>
      </c>
      <c r="D34" t="s">
        <v>4519</v>
      </c>
      <c r="E34" t="s">
        <v>6985</v>
      </c>
      <c r="F34" t="s">
        <v>2657</v>
      </c>
      <c r="G34" t="s">
        <v>6986</v>
      </c>
      <c r="H34" t="s">
        <v>4378</v>
      </c>
      <c r="I34" t="s">
        <v>6987</v>
      </c>
      <c r="J34" s="26" t="s">
        <v>6988</v>
      </c>
      <c r="K34" t="s">
        <v>4519</v>
      </c>
      <c r="L34" t="s">
        <v>6983</v>
      </c>
      <c r="M34" t="s">
        <v>26</v>
      </c>
      <c r="N34" t="s">
        <v>6989</v>
      </c>
    </row>
    <row r="35" spans="1:23" ht="15.5">
      <c r="A35" t="s">
        <v>7026</v>
      </c>
      <c r="B35" t="s">
        <v>7026</v>
      </c>
      <c r="C35" t="s">
        <v>7028</v>
      </c>
      <c r="D35" t="s">
        <v>7025</v>
      </c>
      <c r="E35" t="s">
        <v>4555</v>
      </c>
      <c r="F35" t="s">
        <v>7032</v>
      </c>
      <c r="G35" t="s">
        <v>11181</v>
      </c>
      <c r="H35" t="s">
        <v>4378</v>
      </c>
      <c r="I35" t="s">
        <v>4801</v>
      </c>
      <c r="J35" s="26" t="s">
        <v>7027</v>
      </c>
      <c r="K35" t="s">
        <v>7025</v>
      </c>
      <c r="L35" t="s">
        <v>7026</v>
      </c>
      <c r="M35" t="s">
        <v>26</v>
      </c>
      <c r="N35" t="s">
        <v>7024</v>
      </c>
      <c r="S35" t="s">
        <v>7031</v>
      </c>
      <c r="T35" s="10" t="s">
        <v>7030</v>
      </c>
      <c r="U35" t="s">
        <v>4561</v>
      </c>
      <c r="V35" s="10" t="s">
        <v>7029</v>
      </c>
    </row>
    <row r="36" spans="1:23">
      <c r="A36" t="s">
        <v>7847</v>
      </c>
      <c r="B36" t="s">
        <v>7847</v>
      </c>
      <c r="C36" t="s">
        <v>7848</v>
      </c>
      <c r="D36" t="s">
        <v>7849</v>
      </c>
      <c r="E36" t="s">
        <v>4374</v>
      </c>
      <c r="F36" t="s">
        <v>2657</v>
      </c>
      <c r="G36" t="s">
        <v>4372</v>
      </c>
      <c r="H36" t="s">
        <v>4378</v>
      </c>
      <c r="I36" t="s">
        <v>4800</v>
      </c>
      <c r="J36" t="s">
        <v>7850</v>
      </c>
      <c r="S36" t="s">
        <v>7849</v>
      </c>
      <c r="T36" t="s">
        <v>7847</v>
      </c>
      <c r="U36" t="s">
        <v>4561</v>
      </c>
      <c r="V36" t="s">
        <v>7851</v>
      </c>
      <c r="W36" t="s">
        <v>4729</v>
      </c>
    </row>
    <row r="37" spans="1:23">
      <c r="A37" t="s">
        <v>7960</v>
      </c>
      <c r="B37" t="s">
        <v>7960</v>
      </c>
      <c r="C37" t="s">
        <v>7959</v>
      </c>
      <c r="D37" t="s">
        <v>7961</v>
      </c>
      <c r="E37" t="s">
        <v>7962</v>
      </c>
      <c r="F37" t="s">
        <v>2657</v>
      </c>
      <c r="G37" t="s">
        <v>7965</v>
      </c>
      <c r="J37" t="s">
        <v>7980</v>
      </c>
      <c r="K37" t="s">
        <v>7979</v>
      </c>
      <c r="L37" t="s">
        <v>7986</v>
      </c>
      <c r="M37" t="s">
        <v>26</v>
      </c>
      <c r="N37" t="s">
        <v>7994</v>
      </c>
      <c r="O37" t="s">
        <v>7979</v>
      </c>
      <c r="P37" t="s">
        <v>7984</v>
      </c>
      <c r="Q37" t="s">
        <v>26</v>
      </c>
      <c r="R37" t="s">
        <v>7985</v>
      </c>
    </row>
    <row r="38" spans="1:23">
      <c r="A38" t="s">
        <v>7963</v>
      </c>
      <c r="B38" t="s">
        <v>7963</v>
      </c>
      <c r="C38" t="s">
        <v>7959</v>
      </c>
      <c r="D38" t="s">
        <v>7961</v>
      </c>
      <c r="E38" t="s">
        <v>7964</v>
      </c>
      <c r="F38" t="s">
        <v>2657</v>
      </c>
      <c r="G38" t="s">
        <v>7966</v>
      </c>
      <c r="J38" t="s">
        <v>7980</v>
      </c>
      <c r="K38" t="s">
        <v>7979</v>
      </c>
      <c r="L38" t="s">
        <v>7982</v>
      </c>
      <c r="M38" t="s">
        <v>26</v>
      </c>
      <c r="N38" t="s">
        <v>7983</v>
      </c>
      <c r="O38" t="s">
        <v>7979</v>
      </c>
      <c r="P38" t="s">
        <v>7987</v>
      </c>
      <c r="Q38" t="s">
        <v>26</v>
      </c>
      <c r="R38" t="s">
        <v>7995</v>
      </c>
    </row>
    <row r="39" spans="1:23">
      <c r="A39" t="s">
        <v>7976</v>
      </c>
      <c r="B39" t="s">
        <v>7976</v>
      </c>
      <c r="C39" t="s">
        <v>7978</v>
      </c>
      <c r="D39" t="s">
        <v>7961</v>
      </c>
      <c r="E39" t="s">
        <v>7977</v>
      </c>
      <c r="F39" t="s">
        <v>2657</v>
      </c>
      <c r="G39" t="s">
        <v>7976</v>
      </c>
      <c r="H39" t="s">
        <v>7992</v>
      </c>
      <c r="I39" t="s">
        <v>7993</v>
      </c>
      <c r="J39" t="s">
        <v>7981</v>
      </c>
      <c r="K39" t="s">
        <v>7979</v>
      </c>
      <c r="L39" t="s">
        <v>7988</v>
      </c>
      <c r="M39" t="s">
        <v>26</v>
      </c>
      <c r="N39" t="s">
        <v>7989</v>
      </c>
      <c r="O39" t="s">
        <v>7979</v>
      </c>
      <c r="P39" t="s">
        <v>7990</v>
      </c>
      <c r="Q39" t="s">
        <v>26</v>
      </c>
      <c r="R39" t="s">
        <v>7991</v>
      </c>
    </row>
    <row r="40" spans="1:23">
      <c r="A40" t="s">
        <v>8502</v>
      </c>
      <c r="B40" t="s">
        <v>8502</v>
      </c>
      <c r="C40" t="s">
        <v>8503</v>
      </c>
      <c r="D40" t="s">
        <v>4519</v>
      </c>
      <c r="E40" s="34" t="s">
        <v>6796</v>
      </c>
      <c r="F40" t="s">
        <v>2657</v>
      </c>
      <c r="G40" t="s">
        <v>8504</v>
      </c>
      <c r="H40" t="s">
        <v>4378</v>
      </c>
      <c r="I40" t="s">
        <v>8505</v>
      </c>
      <c r="J40" t="s">
        <v>8506</v>
      </c>
      <c r="K40" t="s">
        <v>4519</v>
      </c>
      <c r="L40" t="s">
        <v>8502</v>
      </c>
      <c r="M40" t="s">
        <v>26</v>
      </c>
      <c r="N40" t="s">
        <v>8507</v>
      </c>
    </row>
    <row r="41" spans="1:23">
      <c r="A41" t="s">
        <v>8508</v>
      </c>
      <c r="B41" t="s">
        <v>8508</v>
      </c>
      <c r="C41" t="s">
        <v>8509</v>
      </c>
      <c r="D41" t="s">
        <v>8510</v>
      </c>
      <c r="F41" t="s">
        <v>2657</v>
      </c>
      <c r="G41" t="s">
        <v>8511</v>
      </c>
      <c r="H41" t="s">
        <v>7992</v>
      </c>
      <c r="I41" t="s">
        <v>8512</v>
      </c>
      <c r="J41" t="s">
        <v>8513</v>
      </c>
      <c r="K41" t="s">
        <v>8510</v>
      </c>
      <c r="L41" t="s">
        <v>8508</v>
      </c>
      <c r="M41" t="s">
        <v>26</v>
      </c>
      <c r="N41" t="s">
        <v>8514</v>
      </c>
    </row>
    <row r="42" spans="1:23">
      <c r="A42" t="s">
        <v>8515</v>
      </c>
      <c r="B42" t="s">
        <v>8515</v>
      </c>
      <c r="C42" t="s">
        <v>8516</v>
      </c>
      <c r="D42" t="s">
        <v>6733</v>
      </c>
      <c r="E42" t="s">
        <v>6769</v>
      </c>
      <c r="F42" t="s">
        <v>2657</v>
      </c>
      <c r="G42" t="s">
        <v>8517</v>
      </c>
      <c r="H42" t="s">
        <v>6249</v>
      </c>
      <c r="I42" t="s">
        <v>8518</v>
      </c>
      <c r="J42" t="s">
        <v>8519</v>
      </c>
      <c r="K42" t="s">
        <v>6733</v>
      </c>
      <c r="L42" t="s">
        <v>8515</v>
      </c>
      <c r="M42" t="s">
        <v>26</v>
      </c>
      <c r="N42" t="s">
        <v>8520</v>
      </c>
    </row>
    <row r="43" spans="1:23">
      <c r="A43" t="s">
        <v>8521</v>
      </c>
      <c r="B43" t="s">
        <v>8521</v>
      </c>
      <c r="C43" t="s">
        <v>8522</v>
      </c>
      <c r="D43" t="s">
        <v>6642</v>
      </c>
      <c r="E43" t="s">
        <v>6242</v>
      </c>
      <c r="F43" t="s">
        <v>2657</v>
      </c>
      <c r="G43" t="s">
        <v>8523</v>
      </c>
      <c r="H43" t="s">
        <v>4379</v>
      </c>
      <c r="I43" t="s">
        <v>4795</v>
      </c>
      <c r="J43" t="s">
        <v>8524</v>
      </c>
      <c r="K43" t="s">
        <v>6642</v>
      </c>
      <c r="L43" t="s">
        <v>8521</v>
      </c>
      <c r="M43" t="s">
        <v>26</v>
      </c>
      <c r="N43" t="s">
        <v>8525</v>
      </c>
    </row>
    <row r="44" spans="1:23">
      <c r="A44" t="s">
        <v>8537</v>
      </c>
      <c r="B44" t="s">
        <v>8537</v>
      </c>
      <c r="C44" t="s">
        <v>8539</v>
      </c>
      <c r="D44" t="s">
        <v>6642</v>
      </c>
      <c r="E44" t="s">
        <v>4555</v>
      </c>
      <c r="F44" t="s">
        <v>2657</v>
      </c>
      <c r="G44" t="s">
        <v>8535</v>
      </c>
      <c r="H44" t="s">
        <v>4378</v>
      </c>
      <c r="I44" t="s">
        <v>4801</v>
      </c>
      <c r="J44" t="s">
        <v>8536</v>
      </c>
      <c r="K44" t="s">
        <v>6642</v>
      </c>
      <c r="L44" t="s">
        <v>8537</v>
      </c>
      <c r="M44" t="s">
        <v>26</v>
      </c>
      <c r="N44" t="s">
        <v>8538</v>
      </c>
    </row>
    <row r="45" spans="1:23">
      <c r="A45" t="s">
        <v>8541</v>
      </c>
      <c r="B45" t="s">
        <v>8541</v>
      </c>
      <c r="C45" t="s">
        <v>8545</v>
      </c>
      <c r="D45" t="s">
        <v>6642</v>
      </c>
      <c r="E45" t="s">
        <v>8543</v>
      </c>
      <c r="F45" t="s">
        <v>2657</v>
      </c>
      <c r="G45" t="s">
        <v>8535</v>
      </c>
      <c r="H45" t="s">
        <v>4378</v>
      </c>
      <c r="I45" t="s">
        <v>8544</v>
      </c>
      <c r="J45" t="s">
        <v>8540</v>
      </c>
      <c r="K45" t="s">
        <v>6642</v>
      </c>
      <c r="L45" t="s">
        <v>8541</v>
      </c>
      <c r="M45" t="s">
        <v>26</v>
      </c>
      <c r="N45" t="s">
        <v>8542</v>
      </c>
    </row>
    <row r="46" spans="1:23">
      <c r="A46" t="s">
        <v>10708</v>
      </c>
      <c r="B46" t="s">
        <v>10708</v>
      </c>
      <c r="C46" t="s">
        <v>10751</v>
      </c>
      <c r="D46" t="s">
        <v>10699</v>
      </c>
      <c r="E46" t="s">
        <v>10707</v>
      </c>
      <c r="F46" t="s">
        <v>10700</v>
      </c>
      <c r="G46" t="s">
        <v>10718</v>
      </c>
      <c r="H46" t="s">
        <v>10723</v>
      </c>
      <c r="I46" t="s">
        <v>10790</v>
      </c>
      <c r="J46" t="s">
        <v>10725</v>
      </c>
      <c r="K46" t="s">
        <v>7956</v>
      </c>
      <c r="L46" t="s">
        <v>10732</v>
      </c>
      <c r="M46" t="s">
        <v>26</v>
      </c>
      <c r="N46" t="s">
        <v>10733</v>
      </c>
      <c r="S46" t="s">
        <v>7956</v>
      </c>
      <c r="T46" t="s">
        <v>10732</v>
      </c>
      <c r="U46" t="s">
        <v>4561</v>
      </c>
      <c r="V46" t="s">
        <v>10779</v>
      </c>
    </row>
    <row r="47" spans="1:23">
      <c r="A47" t="s">
        <v>10709</v>
      </c>
      <c r="B47" t="s">
        <v>10709</v>
      </c>
      <c r="C47" t="s">
        <v>10752</v>
      </c>
      <c r="D47" t="s">
        <v>10699</v>
      </c>
      <c r="E47" t="s">
        <v>10707</v>
      </c>
      <c r="F47" t="s">
        <v>10700</v>
      </c>
      <c r="G47" t="s">
        <v>10718</v>
      </c>
      <c r="H47" t="s">
        <v>10723</v>
      </c>
      <c r="I47" t="s">
        <v>10790</v>
      </c>
      <c r="J47" t="s">
        <v>10726</v>
      </c>
      <c r="K47" t="s">
        <v>7956</v>
      </c>
      <c r="L47" t="s">
        <v>10736</v>
      </c>
      <c r="M47" t="s">
        <v>26</v>
      </c>
      <c r="N47" t="s">
        <v>10737</v>
      </c>
      <c r="O47" t="s">
        <v>7956</v>
      </c>
      <c r="P47" t="s">
        <v>10738</v>
      </c>
      <c r="Q47" t="s">
        <v>26</v>
      </c>
      <c r="R47" t="s">
        <v>10739</v>
      </c>
      <c r="S47" t="s">
        <v>7956</v>
      </c>
      <c r="T47" t="s">
        <v>10736</v>
      </c>
      <c r="U47" t="s">
        <v>4561</v>
      </c>
      <c r="V47" t="s">
        <v>10780</v>
      </c>
    </row>
    <row r="48" spans="1:23">
      <c r="A48" t="s">
        <v>10710</v>
      </c>
      <c r="B48" t="s">
        <v>10710</v>
      </c>
      <c r="C48" t="s">
        <v>10753</v>
      </c>
      <c r="D48" t="s">
        <v>10699</v>
      </c>
      <c r="E48" t="s">
        <v>10707</v>
      </c>
      <c r="F48" t="s">
        <v>10700</v>
      </c>
      <c r="G48" t="s">
        <v>10718</v>
      </c>
      <c r="H48" t="s">
        <v>10723</v>
      </c>
      <c r="I48" t="s">
        <v>10790</v>
      </c>
      <c r="J48" t="s">
        <v>10727</v>
      </c>
      <c r="K48" t="s">
        <v>7956</v>
      </c>
      <c r="L48" t="s">
        <v>10740</v>
      </c>
      <c r="M48" t="s">
        <v>26</v>
      </c>
      <c r="N48" t="s">
        <v>10741</v>
      </c>
      <c r="O48" t="s">
        <v>7956</v>
      </c>
      <c r="P48" t="s">
        <v>10742</v>
      </c>
      <c r="Q48" t="s">
        <v>26</v>
      </c>
      <c r="R48" t="s">
        <v>10743</v>
      </c>
      <c r="S48" t="s">
        <v>7956</v>
      </c>
      <c r="T48" t="s">
        <v>10740</v>
      </c>
      <c r="U48" t="s">
        <v>4561</v>
      </c>
      <c r="V48" t="s">
        <v>10781</v>
      </c>
    </row>
    <row r="49" spans="1:22">
      <c r="A49" t="s">
        <v>10711</v>
      </c>
      <c r="B49" t="s">
        <v>10711</v>
      </c>
      <c r="C49" t="s">
        <v>10754</v>
      </c>
      <c r="D49" t="s">
        <v>10699</v>
      </c>
      <c r="E49" t="s">
        <v>6729</v>
      </c>
      <c r="F49" t="s">
        <v>10700</v>
      </c>
      <c r="G49" t="s">
        <v>10719</v>
      </c>
      <c r="H49" t="s">
        <v>6249</v>
      </c>
      <c r="I49" t="s">
        <v>10789</v>
      </c>
      <c r="J49" t="s">
        <v>10725</v>
      </c>
      <c r="K49" t="s">
        <v>7956</v>
      </c>
    </row>
    <row r="50" spans="1:22">
      <c r="A50" t="s">
        <v>10712</v>
      </c>
      <c r="B50" t="s">
        <v>10712</v>
      </c>
      <c r="C50" t="s">
        <v>10755</v>
      </c>
      <c r="D50" t="s">
        <v>10699</v>
      </c>
      <c r="E50" t="s">
        <v>6729</v>
      </c>
      <c r="F50" t="s">
        <v>10700</v>
      </c>
      <c r="G50" t="s">
        <v>10719</v>
      </c>
      <c r="H50" t="s">
        <v>6249</v>
      </c>
      <c r="I50" t="s">
        <v>10789</v>
      </c>
      <c r="J50" t="s">
        <v>10726</v>
      </c>
      <c r="K50" t="s">
        <v>7956</v>
      </c>
    </row>
    <row r="51" spans="1:22">
      <c r="A51" t="s">
        <v>10713</v>
      </c>
      <c r="B51" t="s">
        <v>10713</v>
      </c>
      <c r="C51" t="s">
        <v>10756</v>
      </c>
      <c r="D51" t="s">
        <v>10699</v>
      </c>
      <c r="E51" t="s">
        <v>6729</v>
      </c>
      <c r="F51" t="s">
        <v>10700</v>
      </c>
      <c r="G51" t="s">
        <v>10719</v>
      </c>
      <c r="H51" t="s">
        <v>6249</v>
      </c>
      <c r="I51" t="s">
        <v>10789</v>
      </c>
      <c r="J51" t="s">
        <v>10727</v>
      </c>
      <c r="K51" t="s">
        <v>7956</v>
      </c>
      <c r="L51" t="s">
        <v>10757</v>
      </c>
      <c r="M51" t="s">
        <v>26</v>
      </c>
      <c r="N51" t="s">
        <v>10758</v>
      </c>
      <c r="O51" t="s">
        <v>7956</v>
      </c>
      <c r="P51" t="s">
        <v>10759</v>
      </c>
      <c r="Q51" t="s">
        <v>26</v>
      </c>
      <c r="R51" t="s">
        <v>10760</v>
      </c>
      <c r="S51" t="s">
        <v>7956</v>
      </c>
      <c r="T51" t="s">
        <v>10757</v>
      </c>
      <c r="U51" t="s">
        <v>4561</v>
      </c>
      <c r="V51" t="s">
        <v>10782</v>
      </c>
    </row>
    <row r="52" spans="1:22">
      <c r="A52" t="s">
        <v>10703</v>
      </c>
      <c r="B52" t="s">
        <v>10703</v>
      </c>
      <c r="C52" t="s">
        <v>10744</v>
      </c>
      <c r="D52" t="s">
        <v>10699</v>
      </c>
      <c r="E52" t="s">
        <v>7962</v>
      </c>
      <c r="F52" t="s">
        <v>10700</v>
      </c>
      <c r="G52" t="s">
        <v>10720</v>
      </c>
      <c r="H52" t="s">
        <v>10723</v>
      </c>
      <c r="I52" t="s">
        <v>10792</v>
      </c>
      <c r="J52" t="s">
        <v>10728</v>
      </c>
      <c r="K52" t="s">
        <v>7956</v>
      </c>
      <c r="L52" t="s">
        <v>10761</v>
      </c>
      <c r="M52" t="s">
        <v>26</v>
      </c>
      <c r="N52" t="s">
        <v>10762</v>
      </c>
      <c r="S52" t="s">
        <v>7956</v>
      </c>
      <c r="T52" t="s">
        <v>10761</v>
      </c>
      <c r="U52" t="s">
        <v>4561</v>
      </c>
      <c r="V52" t="s">
        <v>10783</v>
      </c>
    </row>
    <row r="53" spans="1:22">
      <c r="A53" t="s">
        <v>10702</v>
      </c>
      <c r="B53" t="s">
        <v>10702</v>
      </c>
      <c r="C53" t="s">
        <v>10745</v>
      </c>
      <c r="D53" t="s">
        <v>10699</v>
      </c>
      <c r="E53" t="s">
        <v>7962</v>
      </c>
      <c r="F53" t="s">
        <v>10700</v>
      </c>
      <c r="G53" t="s">
        <v>10720</v>
      </c>
      <c r="H53" t="s">
        <v>10723</v>
      </c>
      <c r="I53" t="s">
        <v>10792</v>
      </c>
      <c r="J53" t="s">
        <v>10729</v>
      </c>
      <c r="K53" t="s">
        <v>7956</v>
      </c>
      <c r="L53" t="s">
        <v>10763</v>
      </c>
      <c r="M53" t="s">
        <v>26</v>
      </c>
      <c r="N53" t="s">
        <v>10764</v>
      </c>
      <c r="O53" t="s">
        <v>7956</v>
      </c>
      <c r="P53" t="s">
        <v>10734</v>
      </c>
      <c r="Q53" t="s">
        <v>26</v>
      </c>
      <c r="R53" t="s">
        <v>10735</v>
      </c>
      <c r="S53" t="s">
        <v>7956</v>
      </c>
      <c r="T53" t="s">
        <v>10763</v>
      </c>
      <c r="U53" t="s">
        <v>4561</v>
      </c>
      <c r="V53" t="s">
        <v>10784</v>
      </c>
    </row>
    <row r="54" spans="1:22">
      <c r="A54" t="s">
        <v>10697</v>
      </c>
      <c r="B54" t="s">
        <v>10697</v>
      </c>
      <c r="C54" t="s">
        <v>10698</v>
      </c>
      <c r="D54" t="s">
        <v>10699</v>
      </c>
      <c r="E54" t="s">
        <v>7962</v>
      </c>
      <c r="F54" t="s">
        <v>10700</v>
      </c>
      <c r="G54" t="s">
        <v>10720</v>
      </c>
      <c r="H54" t="s">
        <v>10723</v>
      </c>
      <c r="I54" t="s">
        <v>10792</v>
      </c>
      <c r="J54" t="s">
        <v>10701</v>
      </c>
      <c r="K54" t="s">
        <v>7956</v>
      </c>
      <c r="L54" t="s">
        <v>10765</v>
      </c>
      <c r="M54" t="s">
        <v>26</v>
      </c>
      <c r="N54" t="s">
        <v>10766</v>
      </c>
      <c r="O54" t="s">
        <v>7956</v>
      </c>
      <c r="P54" t="s">
        <v>10767</v>
      </c>
      <c r="Q54" t="s">
        <v>26</v>
      </c>
      <c r="R54" t="s">
        <v>10768</v>
      </c>
      <c r="S54" t="s">
        <v>7956</v>
      </c>
      <c r="T54" t="s">
        <v>10765</v>
      </c>
      <c r="U54" t="s">
        <v>4561</v>
      </c>
      <c r="V54" t="s">
        <v>10785</v>
      </c>
    </row>
    <row r="55" spans="1:22">
      <c r="A55" t="s">
        <v>10714</v>
      </c>
      <c r="B55" t="s">
        <v>10714</v>
      </c>
      <c r="C55" t="s">
        <v>10746</v>
      </c>
      <c r="D55" t="s">
        <v>10699</v>
      </c>
      <c r="E55" t="s">
        <v>10717</v>
      </c>
      <c r="F55" t="s">
        <v>10700</v>
      </c>
      <c r="G55" t="s">
        <v>10721</v>
      </c>
      <c r="H55" t="s">
        <v>10724</v>
      </c>
      <c r="I55" t="s">
        <v>10791</v>
      </c>
      <c r="J55" t="s">
        <v>10728</v>
      </c>
      <c r="K55" t="s">
        <v>7956</v>
      </c>
    </row>
    <row r="56" spans="1:22">
      <c r="A56" t="s">
        <v>10715</v>
      </c>
      <c r="B56" t="s">
        <v>10715</v>
      </c>
      <c r="C56" t="s">
        <v>10747</v>
      </c>
      <c r="D56" t="s">
        <v>10699</v>
      </c>
      <c r="E56" t="s">
        <v>10717</v>
      </c>
      <c r="F56" t="s">
        <v>10700</v>
      </c>
      <c r="G56" t="s">
        <v>10721</v>
      </c>
      <c r="H56" t="s">
        <v>10724</v>
      </c>
      <c r="I56" t="s">
        <v>10791</v>
      </c>
      <c r="J56" t="s">
        <v>10729</v>
      </c>
      <c r="K56" t="s">
        <v>7956</v>
      </c>
    </row>
    <row r="57" spans="1:22">
      <c r="A57" t="s">
        <v>10716</v>
      </c>
      <c r="B57" t="s">
        <v>10716</v>
      </c>
      <c r="C57" t="s">
        <v>10748</v>
      </c>
      <c r="D57" t="s">
        <v>10699</v>
      </c>
      <c r="E57" t="s">
        <v>10717</v>
      </c>
      <c r="F57" t="s">
        <v>10700</v>
      </c>
      <c r="G57" t="s">
        <v>10721</v>
      </c>
      <c r="H57" t="s">
        <v>10724</v>
      </c>
      <c r="I57" t="s">
        <v>10791</v>
      </c>
      <c r="J57" t="s">
        <v>10701</v>
      </c>
      <c r="K57" t="s">
        <v>7956</v>
      </c>
      <c r="L57" t="s">
        <v>10769</v>
      </c>
      <c r="M57" t="s">
        <v>26</v>
      </c>
      <c r="N57" t="s">
        <v>10770</v>
      </c>
      <c r="O57" t="s">
        <v>7956</v>
      </c>
      <c r="P57" t="s">
        <v>10778</v>
      </c>
      <c r="Q57" t="s">
        <v>26</v>
      </c>
      <c r="R57" t="s">
        <v>10771</v>
      </c>
      <c r="S57" t="s">
        <v>7956</v>
      </c>
      <c r="T57" t="s">
        <v>10778</v>
      </c>
      <c r="U57" t="s">
        <v>4561</v>
      </c>
      <c r="V57" t="s">
        <v>10786</v>
      </c>
    </row>
    <row r="58" spans="1:22">
      <c r="A58" t="s">
        <v>10705</v>
      </c>
      <c r="B58" t="s">
        <v>10705</v>
      </c>
      <c r="C58" t="s">
        <v>10749</v>
      </c>
      <c r="D58" t="s">
        <v>10699</v>
      </c>
      <c r="E58" t="s">
        <v>10704</v>
      </c>
      <c r="F58" t="s">
        <v>10700</v>
      </c>
      <c r="G58" t="s">
        <v>10722</v>
      </c>
      <c r="H58" t="s">
        <v>10723</v>
      </c>
      <c r="I58" t="s">
        <v>10793</v>
      </c>
      <c r="J58" t="s">
        <v>10730</v>
      </c>
      <c r="K58" t="s">
        <v>7956</v>
      </c>
      <c r="L58" t="s">
        <v>10772</v>
      </c>
      <c r="M58" t="s">
        <v>26</v>
      </c>
      <c r="N58" t="s">
        <v>10773</v>
      </c>
      <c r="S58" t="s">
        <v>7956</v>
      </c>
      <c r="T58" t="s">
        <v>10772</v>
      </c>
      <c r="U58" t="s">
        <v>4561</v>
      </c>
      <c r="V58" t="s">
        <v>10787</v>
      </c>
    </row>
    <row r="59" spans="1:22">
      <c r="A59" t="s">
        <v>10706</v>
      </c>
      <c r="B59" t="s">
        <v>10706</v>
      </c>
      <c r="C59" t="s">
        <v>10750</v>
      </c>
      <c r="D59" t="s">
        <v>10699</v>
      </c>
      <c r="E59" t="s">
        <v>10704</v>
      </c>
      <c r="F59" t="s">
        <v>10700</v>
      </c>
      <c r="G59" t="s">
        <v>10722</v>
      </c>
      <c r="H59" t="s">
        <v>10723</v>
      </c>
      <c r="I59" t="s">
        <v>10793</v>
      </c>
      <c r="J59" t="s">
        <v>10731</v>
      </c>
      <c r="K59" t="s">
        <v>4519</v>
      </c>
      <c r="L59" t="s">
        <v>10774</v>
      </c>
      <c r="M59" t="s">
        <v>26</v>
      </c>
      <c r="N59" t="s">
        <v>10775</v>
      </c>
      <c r="O59" t="s">
        <v>7956</v>
      </c>
      <c r="P59" t="s">
        <v>10776</v>
      </c>
      <c r="Q59" t="s">
        <v>26</v>
      </c>
      <c r="R59" t="s">
        <v>10777</v>
      </c>
      <c r="S59" t="s">
        <v>7956</v>
      </c>
      <c r="T59" t="s">
        <v>10776</v>
      </c>
      <c r="U59" t="s">
        <v>4561</v>
      </c>
      <c r="V59" t="s">
        <v>10788</v>
      </c>
    </row>
    <row r="60" spans="1:22">
      <c r="A60" t="s">
        <v>10820</v>
      </c>
      <c r="B60" t="s">
        <v>10820</v>
      </c>
      <c r="C60" t="s">
        <v>10826</v>
      </c>
      <c r="D60" t="s">
        <v>4519</v>
      </c>
      <c r="E60" t="s">
        <v>10829</v>
      </c>
      <c r="F60" t="s">
        <v>2657</v>
      </c>
      <c r="G60" t="s">
        <v>10820</v>
      </c>
      <c r="H60" t="s">
        <v>6249</v>
      </c>
      <c r="I60" t="s">
        <v>10907</v>
      </c>
      <c r="J60" t="s">
        <v>10831</v>
      </c>
      <c r="K60" t="s">
        <v>4519</v>
      </c>
      <c r="L60" t="s">
        <v>12144</v>
      </c>
      <c r="M60" t="s">
        <v>26</v>
      </c>
      <c r="N60" t="s">
        <v>12145</v>
      </c>
      <c r="O60" t="s">
        <v>4519</v>
      </c>
      <c r="P60" t="s">
        <v>12146</v>
      </c>
      <c r="Q60" t="s">
        <v>26</v>
      </c>
      <c r="R60" t="s">
        <v>12147</v>
      </c>
      <c r="S60" t="s">
        <v>4519</v>
      </c>
      <c r="T60" t="s">
        <v>12144</v>
      </c>
      <c r="U60" t="s">
        <v>4561</v>
      </c>
      <c r="V60" t="s">
        <v>12553</v>
      </c>
    </row>
    <row r="61" spans="1:22">
      <c r="A61" t="s">
        <v>10821</v>
      </c>
      <c r="B61" t="s">
        <v>10821</v>
      </c>
      <c r="C61" t="s">
        <v>10826</v>
      </c>
      <c r="D61" t="s">
        <v>4519</v>
      </c>
      <c r="E61" t="s">
        <v>10830</v>
      </c>
      <c r="F61" t="s">
        <v>2657</v>
      </c>
      <c r="G61" t="s">
        <v>10821</v>
      </c>
      <c r="H61" t="s">
        <v>4379</v>
      </c>
      <c r="I61" t="s">
        <v>10908</v>
      </c>
      <c r="J61" t="s">
        <v>10831</v>
      </c>
      <c r="K61" t="s">
        <v>4519</v>
      </c>
      <c r="L61" t="s">
        <v>12148</v>
      </c>
      <c r="M61" t="s">
        <v>26</v>
      </c>
      <c r="N61" t="s">
        <v>12149</v>
      </c>
      <c r="O61" t="s">
        <v>4519</v>
      </c>
      <c r="P61" t="s">
        <v>12150</v>
      </c>
      <c r="Q61" t="s">
        <v>26</v>
      </c>
      <c r="R61" t="s">
        <v>12151</v>
      </c>
      <c r="S61" t="s">
        <v>4519</v>
      </c>
      <c r="T61" t="s">
        <v>12148</v>
      </c>
      <c r="U61" t="s">
        <v>4561</v>
      </c>
      <c r="V61" t="s">
        <v>12554</v>
      </c>
    </row>
    <row r="62" spans="1:22">
      <c r="A62" t="s">
        <v>10822</v>
      </c>
      <c r="B62" t="s">
        <v>10822</v>
      </c>
      <c r="C62" t="s">
        <v>10827</v>
      </c>
      <c r="D62" t="s">
        <v>4519</v>
      </c>
      <c r="E62" t="s">
        <v>10829</v>
      </c>
      <c r="F62" t="s">
        <v>2657</v>
      </c>
      <c r="G62" t="s">
        <v>10822</v>
      </c>
      <c r="H62" t="s">
        <v>6249</v>
      </c>
      <c r="I62" t="s">
        <v>10907</v>
      </c>
      <c r="J62" t="s">
        <v>10832</v>
      </c>
      <c r="K62" t="s">
        <v>4519</v>
      </c>
      <c r="L62" t="s">
        <v>12152</v>
      </c>
      <c r="M62" t="s">
        <v>26</v>
      </c>
      <c r="N62" t="s">
        <v>12153</v>
      </c>
      <c r="O62" t="s">
        <v>4519</v>
      </c>
      <c r="P62" t="s">
        <v>12154</v>
      </c>
      <c r="Q62" t="s">
        <v>26</v>
      </c>
      <c r="R62" t="s">
        <v>12155</v>
      </c>
      <c r="S62" t="s">
        <v>4519</v>
      </c>
      <c r="T62" t="s">
        <v>12152</v>
      </c>
      <c r="U62" t="s">
        <v>4561</v>
      </c>
      <c r="V62" t="s">
        <v>12555</v>
      </c>
    </row>
    <row r="63" spans="1:22">
      <c r="A63" t="s">
        <v>10823</v>
      </c>
      <c r="B63" t="s">
        <v>10823</v>
      </c>
      <c r="C63" t="s">
        <v>10827</v>
      </c>
      <c r="D63" t="s">
        <v>4519</v>
      </c>
      <c r="E63" t="s">
        <v>10830</v>
      </c>
      <c r="F63" t="s">
        <v>2657</v>
      </c>
      <c r="G63" t="s">
        <v>10823</v>
      </c>
      <c r="H63" t="s">
        <v>4379</v>
      </c>
      <c r="I63" t="s">
        <v>10908</v>
      </c>
      <c r="J63" t="s">
        <v>10832</v>
      </c>
      <c r="K63" t="s">
        <v>4519</v>
      </c>
      <c r="L63" t="s">
        <v>12156</v>
      </c>
      <c r="M63" t="s">
        <v>26</v>
      </c>
      <c r="N63" t="s">
        <v>12157</v>
      </c>
      <c r="O63" t="s">
        <v>4519</v>
      </c>
      <c r="P63" t="s">
        <v>12158</v>
      </c>
      <c r="Q63" t="s">
        <v>26</v>
      </c>
      <c r="R63" t="s">
        <v>12159</v>
      </c>
      <c r="S63" t="s">
        <v>4519</v>
      </c>
      <c r="T63" t="s">
        <v>12156</v>
      </c>
      <c r="U63" t="s">
        <v>4561</v>
      </c>
      <c r="V63" t="s">
        <v>12556</v>
      </c>
    </row>
    <row r="64" spans="1:22">
      <c r="A64" t="s">
        <v>10824</v>
      </c>
      <c r="B64" t="s">
        <v>10824</v>
      </c>
      <c r="C64" t="s">
        <v>10828</v>
      </c>
      <c r="D64" t="s">
        <v>4519</v>
      </c>
      <c r="E64" t="s">
        <v>10829</v>
      </c>
      <c r="F64" t="s">
        <v>2657</v>
      </c>
      <c r="G64" t="s">
        <v>10824</v>
      </c>
      <c r="H64" t="s">
        <v>6249</v>
      </c>
      <c r="I64" t="s">
        <v>10907</v>
      </c>
      <c r="J64" t="s">
        <v>10833</v>
      </c>
      <c r="K64" t="s">
        <v>4519</v>
      </c>
      <c r="L64" t="s">
        <v>12160</v>
      </c>
      <c r="M64" t="s">
        <v>26</v>
      </c>
      <c r="N64" t="s">
        <v>12161</v>
      </c>
      <c r="O64" t="s">
        <v>4519</v>
      </c>
      <c r="P64" t="s">
        <v>12162</v>
      </c>
      <c r="Q64" t="s">
        <v>26</v>
      </c>
      <c r="R64" t="s">
        <v>12163</v>
      </c>
      <c r="S64" t="s">
        <v>4519</v>
      </c>
      <c r="T64" t="s">
        <v>12160</v>
      </c>
      <c r="U64" t="s">
        <v>4561</v>
      </c>
      <c r="V64" t="s">
        <v>12557</v>
      </c>
    </row>
    <row r="65" spans="1:22">
      <c r="A65" t="s">
        <v>10825</v>
      </c>
      <c r="B65" t="s">
        <v>10825</v>
      </c>
      <c r="C65" t="s">
        <v>10828</v>
      </c>
      <c r="D65" t="s">
        <v>4519</v>
      </c>
      <c r="E65" t="s">
        <v>10830</v>
      </c>
      <c r="F65" t="s">
        <v>2657</v>
      </c>
      <c r="G65" t="s">
        <v>10825</v>
      </c>
      <c r="H65" t="s">
        <v>4379</v>
      </c>
      <c r="I65" t="s">
        <v>10908</v>
      </c>
      <c r="J65" t="s">
        <v>10833</v>
      </c>
      <c r="K65" t="s">
        <v>4519</v>
      </c>
      <c r="L65" t="s">
        <v>12164</v>
      </c>
      <c r="M65" t="s">
        <v>26</v>
      </c>
      <c r="N65" t="s">
        <v>12165</v>
      </c>
      <c r="O65" t="s">
        <v>4519</v>
      </c>
      <c r="P65" t="s">
        <v>12166</v>
      </c>
      <c r="Q65" t="s">
        <v>26</v>
      </c>
      <c r="R65" t="s">
        <v>12167</v>
      </c>
      <c r="S65" t="s">
        <v>4519</v>
      </c>
      <c r="T65" t="s">
        <v>12164</v>
      </c>
      <c r="U65" t="s">
        <v>4561</v>
      </c>
      <c r="V65" t="s">
        <v>12558</v>
      </c>
    </row>
    <row r="66" spans="1:22">
      <c r="A66" t="s">
        <v>10834</v>
      </c>
      <c r="B66" t="s">
        <v>10834</v>
      </c>
      <c r="C66" t="s">
        <v>10838</v>
      </c>
      <c r="D66" t="s">
        <v>6752</v>
      </c>
      <c r="E66" t="s">
        <v>2658</v>
      </c>
      <c r="F66" t="s">
        <v>2657</v>
      </c>
      <c r="G66" t="s">
        <v>10843</v>
      </c>
      <c r="H66" t="s">
        <v>4378</v>
      </c>
      <c r="I66" t="s">
        <v>4791</v>
      </c>
      <c r="J66" t="s">
        <v>10846</v>
      </c>
      <c r="K66" t="s">
        <v>6752</v>
      </c>
      <c r="L66" t="s">
        <v>10851</v>
      </c>
      <c r="M66" t="s">
        <v>26</v>
      </c>
      <c r="N66" t="s">
        <v>10852</v>
      </c>
      <c r="O66" t="s">
        <v>6752</v>
      </c>
      <c r="P66" t="s">
        <v>10853</v>
      </c>
      <c r="Q66" t="s">
        <v>26</v>
      </c>
      <c r="R66" t="s">
        <v>10854</v>
      </c>
      <c r="S66" t="s">
        <v>6752</v>
      </c>
      <c r="T66" t="s">
        <v>10834</v>
      </c>
      <c r="U66" t="s">
        <v>4561</v>
      </c>
      <c r="V66" t="s">
        <v>10876</v>
      </c>
    </row>
    <row r="67" spans="1:22">
      <c r="A67" t="s">
        <v>10835</v>
      </c>
      <c r="B67" t="s">
        <v>10835</v>
      </c>
      <c r="C67" t="s">
        <v>10839</v>
      </c>
      <c r="D67" t="s">
        <v>6752</v>
      </c>
      <c r="E67" t="s">
        <v>2658</v>
      </c>
      <c r="F67" t="s">
        <v>2657</v>
      </c>
      <c r="G67" t="s">
        <v>10843</v>
      </c>
      <c r="H67" t="s">
        <v>4378</v>
      </c>
      <c r="I67" t="s">
        <v>4791</v>
      </c>
      <c r="J67" t="s">
        <v>10846</v>
      </c>
      <c r="K67" t="s">
        <v>6752</v>
      </c>
      <c r="L67" t="s">
        <v>10872</v>
      </c>
      <c r="M67" t="s">
        <v>26</v>
      </c>
      <c r="N67" t="s">
        <v>10873</v>
      </c>
      <c r="O67" t="s">
        <v>6752</v>
      </c>
      <c r="P67" t="s">
        <v>10874</v>
      </c>
      <c r="Q67" t="s">
        <v>26</v>
      </c>
      <c r="R67" t="s">
        <v>10875</v>
      </c>
      <c r="S67" t="s">
        <v>6752</v>
      </c>
      <c r="T67" t="s">
        <v>10835</v>
      </c>
      <c r="U67" t="s">
        <v>4561</v>
      </c>
      <c r="V67" t="s">
        <v>10877</v>
      </c>
    </row>
    <row r="68" spans="1:22">
      <c r="A68" t="s">
        <v>10836</v>
      </c>
      <c r="B68" t="s">
        <v>10836</v>
      </c>
      <c r="C68" t="s">
        <v>10840</v>
      </c>
      <c r="D68" t="s">
        <v>6752</v>
      </c>
      <c r="E68" t="s">
        <v>4555</v>
      </c>
      <c r="F68" t="s">
        <v>2657</v>
      </c>
      <c r="G68" t="s">
        <v>10844</v>
      </c>
      <c r="H68" t="s">
        <v>4378</v>
      </c>
      <c r="I68" t="s">
        <v>8911</v>
      </c>
      <c r="J68" t="s">
        <v>10846</v>
      </c>
      <c r="K68" t="s">
        <v>6752</v>
      </c>
      <c r="L68" t="s">
        <v>10847</v>
      </c>
      <c r="M68" t="s">
        <v>26</v>
      </c>
      <c r="N68" t="s">
        <v>10848</v>
      </c>
      <c r="S68" t="s">
        <v>6752</v>
      </c>
      <c r="T68" t="s">
        <v>10836</v>
      </c>
      <c r="U68" t="s">
        <v>4561</v>
      </c>
      <c r="V68" t="s">
        <v>10878</v>
      </c>
    </row>
    <row r="69" spans="1:22">
      <c r="A69" t="s">
        <v>10837</v>
      </c>
      <c r="B69" t="s">
        <v>10837</v>
      </c>
      <c r="C69" t="s">
        <v>10841</v>
      </c>
      <c r="D69" t="s">
        <v>6752</v>
      </c>
      <c r="E69" t="s">
        <v>10842</v>
      </c>
      <c r="F69" t="s">
        <v>2657</v>
      </c>
      <c r="G69" t="s">
        <v>10845</v>
      </c>
      <c r="H69" t="s">
        <v>6756</v>
      </c>
      <c r="I69" t="s">
        <v>10855</v>
      </c>
      <c r="J69" t="s">
        <v>10846</v>
      </c>
      <c r="K69" t="s">
        <v>6752</v>
      </c>
      <c r="L69" t="s">
        <v>10849</v>
      </c>
      <c r="M69" t="s">
        <v>26</v>
      </c>
      <c r="N69" t="s">
        <v>10850</v>
      </c>
      <c r="S69" t="s">
        <v>6752</v>
      </c>
      <c r="T69" t="s">
        <v>10837</v>
      </c>
      <c r="U69" t="s">
        <v>4561</v>
      </c>
      <c r="V69" t="s">
        <v>10879</v>
      </c>
    </row>
    <row r="70" spans="1:22">
      <c r="A70" t="s">
        <v>10898</v>
      </c>
      <c r="B70" t="s">
        <v>10898</v>
      </c>
      <c r="C70" t="s">
        <v>10899</v>
      </c>
      <c r="D70" t="s">
        <v>6224</v>
      </c>
      <c r="E70" t="s">
        <v>10905</v>
      </c>
      <c r="F70" t="s">
        <v>2657</v>
      </c>
      <c r="G70" t="s">
        <v>10898</v>
      </c>
      <c r="H70" t="s">
        <v>4379</v>
      </c>
      <c r="I70" t="s">
        <v>10904</v>
      </c>
      <c r="J70" t="s">
        <v>10900</v>
      </c>
      <c r="K70" t="s">
        <v>6224</v>
      </c>
      <c r="L70" t="s">
        <v>10901</v>
      </c>
      <c r="M70" t="s">
        <v>26</v>
      </c>
      <c r="N70" t="s">
        <v>10902</v>
      </c>
      <c r="S70" t="s">
        <v>6224</v>
      </c>
      <c r="T70" t="s">
        <v>10901</v>
      </c>
      <c r="U70" t="s">
        <v>4561</v>
      </c>
      <c r="V70" t="s">
        <v>10903</v>
      </c>
    </row>
    <row r="71" spans="1:22">
      <c r="A71" t="s">
        <v>10999</v>
      </c>
      <c r="B71" t="s">
        <v>10999</v>
      </c>
      <c r="C71" t="s">
        <v>11000</v>
      </c>
      <c r="D71" t="s">
        <v>4519</v>
      </c>
      <c r="F71" t="s">
        <v>2657</v>
      </c>
      <c r="G71" t="s">
        <v>10999</v>
      </c>
      <c r="H71" t="s">
        <v>6249</v>
      </c>
      <c r="I71" t="s">
        <v>11001</v>
      </c>
      <c r="J71" t="s">
        <v>11002</v>
      </c>
      <c r="K71" t="s">
        <v>4519</v>
      </c>
      <c r="L71" t="s">
        <v>11007</v>
      </c>
      <c r="M71" t="s">
        <v>26</v>
      </c>
      <c r="N71" t="s">
        <v>11008</v>
      </c>
      <c r="S71" t="s">
        <v>4519</v>
      </c>
      <c r="T71" t="s">
        <v>11007</v>
      </c>
      <c r="U71" t="s">
        <v>4561</v>
      </c>
      <c r="V71" t="s">
        <v>11011</v>
      </c>
    </row>
    <row r="72" spans="1:22">
      <c r="A72" t="s">
        <v>11003</v>
      </c>
      <c r="B72" t="s">
        <v>11003</v>
      </c>
      <c r="C72" t="s">
        <v>11005</v>
      </c>
      <c r="D72" t="s">
        <v>4519</v>
      </c>
      <c r="F72" t="s">
        <v>2657</v>
      </c>
      <c r="G72" t="s">
        <v>11003</v>
      </c>
      <c r="H72" t="s">
        <v>6249</v>
      </c>
      <c r="I72" t="s">
        <v>11004</v>
      </c>
      <c r="J72" t="s">
        <v>11006</v>
      </c>
      <c r="K72" t="s">
        <v>4519</v>
      </c>
      <c r="L72" t="s">
        <v>11009</v>
      </c>
      <c r="M72" t="s">
        <v>26</v>
      </c>
      <c r="N72" t="s">
        <v>11010</v>
      </c>
      <c r="S72" t="s">
        <v>4519</v>
      </c>
      <c r="T72" t="s">
        <v>11009</v>
      </c>
      <c r="U72" t="s">
        <v>4561</v>
      </c>
      <c r="V72" t="s">
        <v>11012</v>
      </c>
    </row>
    <row r="73" spans="1:22">
      <c r="A73" t="s">
        <v>11018</v>
      </c>
      <c r="B73" t="s">
        <v>11013</v>
      </c>
      <c r="C73" t="s">
        <v>11028</v>
      </c>
      <c r="D73" t="s">
        <v>6642</v>
      </c>
      <c r="E73" t="s">
        <v>11038</v>
      </c>
      <c r="F73" t="s">
        <v>2657</v>
      </c>
      <c r="G73" t="s">
        <v>11039</v>
      </c>
      <c r="H73" t="s">
        <v>4379</v>
      </c>
      <c r="I73" t="s">
        <v>4796</v>
      </c>
      <c r="J73" t="s">
        <v>11041</v>
      </c>
      <c r="K73" t="s">
        <v>6642</v>
      </c>
      <c r="L73" t="s">
        <v>11042</v>
      </c>
      <c r="M73" t="s">
        <v>26</v>
      </c>
      <c r="N73" t="s">
        <v>11043</v>
      </c>
      <c r="O73" t="s">
        <v>6642</v>
      </c>
      <c r="P73" t="s">
        <v>11044</v>
      </c>
      <c r="Q73" t="s">
        <v>26</v>
      </c>
      <c r="R73" t="s">
        <v>11045</v>
      </c>
      <c r="S73" t="s">
        <v>11048</v>
      </c>
      <c r="T73" t="s">
        <v>11044</v>
      </c>
      <c r="U73" t="s">
        <v>4561</v>
      </c>
      <c r="V73" t="s">
        <v>11049</v>
      </c>
    </row>
    <row r="74" spans="1:22">
      <c r="A74" t="s">
        <v>11019</v>
      </c>
      <c r="B74" t="s">
        <v>11014</v>
      </c>
      <c r="C74" t="s">
        <v>11031</v>
      </c>
      <c r="D74" t="s">
        <v>6642</v>
      </c>
      <c r="E74" t="s">
        <v>11038</v>
      </c>
      <c r="F74" t="s">
        <v>2657</v>
      </c>
      <c r="G74" t="s">
        <v>11039</v>
      </c>
      <c r="H74" t="s">
        <v>4379</v>
      </c>
      <c r="I74" t="s">
        <v>4796</v>
      </c>
      <c r="J74" t="s">
        <v>11041</v>
      </c>
      <c r="K74" t="s">
        <v>6642</v>
      </c>
      <c r="L74" t="s">
        <v>11051</v>
      </c>
      <c r="M74" t="s">
        <v>26</v>
      </c>
      <c r="N74" t="s">
        <v>11052</v>
      </c>
      <c r="O74" t="s">
        <v>6642</v>
      </c>
      <c r="P74" t="s">
        <v>11053</v>
      </c>
      <c r="Q74" t="s">
        <v>26</v>
      </c>
      <c r="R74" t="s">
        <v>11054</v>
      </c>
      <c r="S74" t="s">
        <v>11048</v>
      </c>
      <c r="T74" t="s">
        <v>11051</v>
      </c>
      <c r="U74" t="s">
        <v>4561</v>
      </c>
      <c r="V74" t="s">
        <v>11055</v>
      </c>
    </row>
    <row r="75" spans="1:22">
      <c r="A75" t="s">
        <v>11020</v>
      </c>
      <c r="B75" t="s">
        <v>11015</v>
      </c>
      <c r="C75" t="s">
        <v>11032</v>
      </c>
      <c r="D75" t="s">
        <v>6642</v>
      </c>
      <c r="E75" t="s">
        <v>11038</v>
      </c>
      <c r="F75" t="s">
        <v>2657</v>
      </c>
      <c r="G75" t="s">
        <v>11039</v>
      </c>
      <c r="H75" t="s">
        <v>4379</v>
      </c>
      <c r="I75" t="s">
        <v>4796</v>
      </c>
      <c r="J75" t="s">
        <v>11041</v>
      </c>
      <c r="K75" t="s">
        <v>6642</v>
      </c>
      <c r="L75" t="s">
        <v>11059</v>
      </c>
      <c r="M75" t="s">
        <v>26</v>
      </c>
      <c r="N75" t="s">
        <v>11060</v>
      </c>
      <c r="O75" t="s">
        <v>6642</v>
      </c>
      <c r="P75" t="s">
        <v>11061</v>
      </c>
      <c r="Q75" t="s">
        <v>26</v>
      </c>
      <c r="R75" t="s">
        <v>11062</v>
      </c>
      <c r="S75" t="s">
        <v>11048</v>
      </c>
      <c r="T75" t="s">
        <v>11061</v>
      </c>
      <c r="U75" t="s">
        <v>4561</v>
      </c>
      <c r="V75" t="s">
        <v>11063</v>
      </c>
    </row>
    <row r="76" spans="1:22">
      <c r="A76" t="s">
        <v>11021</v>
      </c>
      <c r="B76" t="s">
        <v>11016</v>
      </c>
      <c r="C76" t="s">
        <v>11029</v>
      </c>
      <c r="D76" t="s">
        <v>6642</v>
      </c>
      <c r="E76" t="s">
        <v>11038</v>
      </c>
      <c r="F76" t="s">
        <v>2657</v>
      </c>
      <c r="G76" t="s">
        <v>11039</v>
      </c>
      <c r="H76" t="s">
        <v>4379</v>
      </c>
      <c r="I76" t="s">
        <v>4796</v>
      </c>
      <c r="J76" t="s">
        <v>11041</v>
      </c>
      <c r="K76" t="s">
        <v>6642</v>
      </c>
      <c r="L76" t="s">
        <v>11073</v>
      </c>
      <c r="M76" t="s">
        <v>26</v>
      </c>
      <c r="N76" t="s">
        <v>11077</v>
      </c>
      <c r="O76" t="s">
        <v>6642</v>
      </c>
      <c r="P76" t="s">
        <v>11078</v>
      </c>
      <c r="Q76" t="s">
        <v>26</v>
      </c>
      <c r="R76" t="s">
        <v>11079</v>
      </c>
      <c r="S76" t="s">
        <v>11048</v>
      </c>
      <c r="T76" t="s">
        <v>11073</v>
      </c>
      <c r="U76" t="s">
        <v>4561</v>
      </c>
      <c r="V76" t="s">
        <v>11074</v>
      </c>
    </row>
    <row r="77" spans="1:22">
      <c r="A77" t="s">
        <v>11022</v>
      </c>
      <c r="B77" t="s">
        <v>11017</v>
      </c>
      <c r="C77" t="s">
        <v>11030</v>
      </c>
      <c r="D77" t="s">
        <v>6642</v>
      </c>
      <c r="E77" t="s">
        <v>11038</v>
      </c>
      <c r="F77" t="s">
        <v>2657</v>
      </c>
      <c r="G77" t="s">
        <v>11039</v>
      </c>
      <c r="H77" t="s">
        <v>4379</v>
      </c>
      <c r="I77" t="s">
        <v>4796</v>
      </c>
      <c r="J77" t="s">
        <v>11041</v>
      </c>
      <c r="K77" t="s">
        <v>6642</v>
      </c>
      <c r="L77" t="s">
        <v>11075</v>
      </c>
      <c r="M77" t="s">
        <v>26</v>
      </c>
      <c r="N77" t="s">
        <v>11080</v>
      </c>
      <c r="O77" t="s">
        <v>6642</v>
      </c>
      <c r="P77" t="s">
        <v>11081</v>
      </c>
      <c r="Q77" t="s">
        <v>26</v>
      </c>
      <c r="R77" t="s">
        <v>11082</v>
      </c>
      <c r="S77" t="s">
        <v>11048</v>
      </c>
      <c r="T77" t="s">
        <v>11075</v>
      </c>
      <c r="U77" t="s">
        <v>4561</v>
      </c>
      <c r="V77" t="s">
        <v>11076</v>
      </c>
    </row>
    <row r="78" spans="1:22">
      <c r="A78" t="s">
        <v>11023</v>
      </c>
      <c r="B78" t="s">
        <v>11013</v>
      </c>
      <c r="C78" t="s">
        <v>11033</v>
      </c>
      <c r="D78" t="s">
        <v>6642</v>
      </c>
      <c r="E78" t="s">
        <v>8106</v>
      </c>
      <c r="F78" t="s">
        <v>2657</v>
      </c>
      <c r="G78" t="s">
        <v>11040</v>
      </c>
      <c r="H78" t="s">
        <v>7992</v>
      </c>
      <c r="I78" t="s">
        <v>11098</v>
      </c>
      <c r="J78" t="s">
        <v>11041</v>
      </c>
      <c r="K78" t="s">
        <v>6642</v>
      </c>
      <c r="L78" t="s">
        <v>11046</v>
      </c>
      <c r="M78" t="s">
        <v>26</v>
      </c>
      <c r="N78" t="s">
        <v>11047</v>
      </c>
      <c r="S78" t="s">
        <v>11048</v>
      </c>
      <c r="T78" t="s">
        <v>11046</v>
      </c>
      <c r="U78" t="s">
        <v>4561</v>
      </c>
      <c r="V78" t="s">
        <v>11050</v>
      </c>
    </row>
    <row r="79" spans="1:22">
      <c r="A79" t="s">
        <v>11024</v>
      </c>
      <c r="B79" t="s">
        <v>11014</v>
      </c>
      <c r="C79" t="s">
        <v>11034</v>
      </c>
      <c r="D79" t="s">
        <v>6642</v>
      </c>
      <c r="E79" t="s">
        <v>8106</v>
      </c>
      <c r="F79" t="s">
        <v>2657</v>
      </c>
      <c r="G79" t="s">
        <v>11040</v>
      </c>
      <c r="H79" t="s">
        <v>7992</v>
      </c>
      <c r="I79" t="s">
        <v>11098</v>
      </c>
      <c r="J79" t="s">
        <v>11041</v>
      </c>
      <c r="K79" t="s">
        <v>6642</v>
      </c>
      <c r="L79" t="s">
        <v>11056</v>
      </c>
      <c r="M79" t="s">
        <v>26</v>
      </c>
      <c r="N79" t="s">
        <v>11058</v>
      </c>
      <c r="S79" t="s">
        <v>11048</v>
      </c>
      <c r="T79" t="s">
        <v>11056</v>
      </c>
      <c r="U79" t="s">
        <v>4561</v>
      </c>
      <c r="V79" t="s">
        <v>11057</v>
      </c>
    </row>
    <row r="80" spans="1:22">
      <c r="A80" t="s">
        <v>11025</v>
      </c>
      <c r="B80" t="s">
        <v>11015</v>
      </c>
      <c r="C80" t="s">
        <v>11035</v>
      </c>
      <c r="D80" t="s">
        <v>6642</v>
      </c>
      <c r="E80" t="s">
        <v>8106</v>
      </c>
      <c r="F80" t="s">
        <v>2657</v>
      </c>
      <c r="G80" t="s">
        <v>11040</v>
      </c>
      <c r="H80" t="s">
        <v>7992</v>
      </c>
      <c r="I80" t="s">
        <v>11098</v>
      </c>
      <c r="J80" t="s">
        <v>11041</v>
      </c>
      <c r="K80" t="s">
        <v>6642</v>
      </c>
      <c r="L80" t="s">
        <v>11064</v>
      </c>
      <c r="M80" t="s">
        <v>26</v>
      </c>
      <c r="N80" t="s">
        <v>11065</v>
      </c>
      <c r="S80" t="s">
        <v>11048</v>
      </c>
      <c r="T80" t="s">
        <v>11064</v>
      </c>
      <c r="U80" t="s">
        <v>4561</v>
      </c>
      <c r="V80" t="s">
        <v>11066</v>
      </c>
    </row>
    <row r="81" spans="1:22">
      <c r="A81" t="s">
        <v>11026</v>
      </c>
      <c r="B81" t="s">
        <v>11016</v>
      </c>
      <c r="C81" t="s">
        <v>11036</v>
      </c>
      <c r="D81" t="s">
        <v>6642</v>
      </c>
      <c r="E81" t="s">
        <v>8106</v>
      </c>
      <c r="F81" t="s">
        <v>2657</v>
      </c>
      <c r="G81" t="s">
        <v>11040</v>
      </c>
      <c r="H81" t="s">
        <v>7992</v>
      </c>
      <c r="I81" t="s">
        <v>11098</v>
      </c>
      <c r="J81" t="s">
        <v>11041</v>
      </c>
      <c r="K81" t="s">
        <v>6642</v>
      </c>
      <c r="L81" t="s">
        <v>11067</v>
      </c>
      <c r="M81" t="s">
        <v>26</v>
      </c>
      <c r="N81" t="s">
        <v>11071</v>
      </c>
      <c r="S81" t="s">
        <v>11048</v>
      </c>
      <c r="T81" t="s">
        <v>11067</v>
      </c>
      <c r="U81" t="s">
        <v>4561</v>
      </c>
      <c r="V81" t="s">
        <v>11068</v>
      </c>
    </row>
    <row r="82" spans="1:22">
      <c r="A82" t="s">
        <v>11027</v>
      </c>
      <c r="B82" t="s">
        <v>11017</v>
      </c>
      <c r="C82" t="s">
        <v>11037</v>
      </c>
      <c r="D82" t="s">
        <v>6642</v>
      </c>
      <c r="E82" t="s">
        <v>8106</v>
      </c>
      <c r="F82" t="s">
        <v>2657</v>
      </c>
      <c r="G82" t="s">
        <v>11040</v>
      </c>
      <c r="H82" t="s">
        <v>7992</v>
      </c>
      <c r="I82" t="s">
        <v>11098</v>
      </c>
      <c r="J82" t="s">
        <v>11041</v>
      </c>
      <c r="K82" t="s">
        <v>6642</v>
      </c>
      <c r="L82" t="s">
        <v>11069</v>
      </c>
      <c r="M82" t="s">
        <v>26</v>
      </c>
      <c r="N82" t="s">
        <v>11072</v>
      </c>
      <c r="S82" t="s">
        <v>11048</v>
      </c>
      <c r="T82" t="s">
        <v>11069</v>
      </c>
      <c r="U82" t="s">
        <v>4561</v>
      </c>
      <c r="V82" t="s">
        <v>11070</v>
      </c>
    </row>
    <row r="83" spans="1:22">
      <c r="A83" t="s">
        <v>11162</v>
      </c>
      <c r="B83" t="s">
        <v>11088</v>
      </c>
      <c r="C83" t="s">
        <v>11176</v>
      </c>
      <c r="D83" t="s">
        <v>4519</v>
      </c>
      <c r="E83" t="s">
        <v>4555</v>
      </c>
      <c r="F83" t="s">
        <v>7032</v>
      </c>
      <c r="G83" t="s">
        <v>11160</v>
      </c>
      <c r="H83" t="s">
        <v>4378</v>
      </c>
      <c r="I83" t="s">
        <v>8911</v>
      </c>
      <c r="J83" t="s">
        <v>11097</v>
      </c>
      <c r="K83" t="s">
        <v>4519</v>
      </c>
      <c r="L83" t="s">
        <v>11083</v>
      </c>
      <c r="M83" t="s">
        <v>26</v>
      </c>
      <c r="N83" t="s">
        <v>11099</v>
      </c>
      <c r="O83" t="s">
        <v>4519</v>
      </c>
      <c r="P83" t="s">
        <v>11084</v>
      </c>
      <c r="Q83" t="s">
        <v>26</v>
      </c>
      <c r="R83" t="s">
        <v>11100</v>
      </c>
      <c r="S83" t="s">
        <v>4519</v>
      </c>
      <c r="T83" t="s">
        <v>11083</v>
      </c>
      <c r="U83" t="s">
        <v>4561</v>
      </c>
      <c r="V83" t="s">
        <v>11110</v>
      </c>
    </row>
    <row r="84" spans="1:22">
      <c r="A84" t="s">
        <v>11171</v>
      </c>
      <c r="B84" t="s">
        <v>11087</v>
      </c>
      <c r="C84" t="s">
        <v>11176</v>
      </c>
      <c r="D84" t="s">
        <v>4519</v>
      </c>
      <c r="E84" t="s">
        <v>11095</v>
      </c>
      <c r="F84" t="s">
        <v>7032</v>
      </c>
      <c r="G84" t="s">
        <v>11161</v>
      </c>
      <c r="H84" t="s">
        <v>4378</v>
      </c>
      <c r="I84" t="s">
        <v>8544</v>
      </c>
      <c r="J84" t="s">
        <v>11097</v>
      </c>
      <c r="K84" t="s">
        <v>4519</v>
      </c>
      <c r="L84" t="s">
        <v>11101</v>
      </c>
      <c r="M84" t="s">
        <v>26</v>
      </c>
      <c r="N84" t="s">
        <v>11103</v>
      </c>
      <c r="O84" t="s">
        <v>4519</v>
      </c>
      <c r="P84" t="s">
        <v>11085</v>
      </c>
      <c r="Q84" t="s">
        <v>26</v>
      </c>
      <c r="R84" t="s">
        <v>11104</v>
      </c>
      <c r="S84" t="s">
        <v>4519</v>
      </c>
      <c r="T84" t="s">
        <v>11101</v>
      </c>
      <c r="U84" t="s">
        <v>4561</v>
      </c>
      <c r="V84" t="s">
        <v>11111</v>
      </c>
    </row>
    <row r="85" spans="1:22">
      <c r="A85" t="s">
        <v>11166</v>
      </c>
      <c r="B85" t="s">
        <v>11089</v>
      </c>
      <c r="C85" t="s">
        <v>11177</v>
      </c>
      <c r="D85" t="s">
        <v>4519</v>
      </c>
      <c r="E85" t="s">
        <v>6341</v>
      </c>
      <c r="F85" t="s">
        <v>7032</v>
      </c>
      <c r="G85" t="s">
        <v>11163</v>
      </c>
      <c r="H85" t="s">
        <v>4379</v>
      </c>
      <c r="I85" t="s">
        <v>11096</v>
      </c>
      <c r="J85" t="s">
        <v>11097</v>
      </c>
      <c r="K85" t="s">
        <v>4519</v>
      </c>
      <c r="L85" t="s">
        <v>11086</v>
      </c>
      <c r="M85" t="s">
        <v>26</v>
      </c>
      <c r="N85" t="s">
        <v>11105</v>
      </c>
      <c r="O85" t="s">
        <v>4519</v>
      </c>
      <c r="P85" t="s">
        <v>11102</v>
      </c>
      <c r="Q85" t="s">
        <v>26</v>
      </c>
      <c r="R85" t="s">
        <v>11106</v>
      </c>
      <c r="S85" t="s">
        <v>4519</v>
      </c>
      <c r="T85" t="s">
        <v>11086</v>
      </c>
      <c r="U85" t="s">
        <v>4561</v>
      </c>
      <c r="V85" t="s">
        <v>11112</v>
      </c>
    </row>
    <row r="86" spans="1:22">
      <c r="A86" t="s">
        <v>11167</v>
      </c>
      <c r="B86" t="s">
        <v>11093</v>
      </c>
      <c r="C86" t="s">
        <v>11177</v>
      </c>
      <c r="D86" t="s">
        <v>4519</v>
      </c>
      <c r="E86" t="s">
        <v>6242</v>
      </c>
      <c r="F86" t="s">
        <v>7032</v>
      </c>
      <c r="G86" t="s">
        <v>11163</v>
      </c>
      <c r="H86" t="s">
        <v>4379</v>
      </c>
      <c r="I86" t="s">
        <v>4796</v>
      </c>
      <c r="J86" t="s">
        <v>11097</v>
      </c>
      <c r="K86" t="s">
        <v>4519</v>
      </c>
      <c r="L86" t="s">
        <v>11092</v>
      </c>
      <c r="M86" t="s">
        <v>26</v>
      </c>
      <c r="N86" t="s">
        <v>11107</v>
      </c>
      <c r="S86" t="s">
        <v>4519</v>
      </c>
      <c r="T86" t="s">
        <v>11092</v>
      </c>
      <c r="U86" t="s">
        <v>4561</v>
      </c>
      <c r="V86" t="s">
        <v>11113</v>
      </c>
    </row>
    <row r="87" spans="1:22">
      <c r="A87" t="s">
        <v>11168</v>
      </c>
      <c r="B87" t="s">
        <v>11090</v>
      </c>
      <c r="C87" t="s">
        <v>11177</v>
      </c>
      <c r="D87" t="s">
        <v>4519</v>
      </c>
      <c r="E87" t="s">
        <v>11094</v>
      </c>
      <c r="F87" t="s">
        <v>7032</v>
      </c>
      <c r="G87" t="s">
        <v>11164</v>
      </c>
      <c r="H87" t="s">
        <v>4379</v>
      </c>
      <c r="I87" t="s">
        <v>11091</v>
      </c>
      <c r="J87" t="s">
        <v>11097</v>
      </c>
      <c r="K87" t="s">
        <v>4519</v>
      </c>
      <c r="L87" t="s">
        <v>11108</v>
      </c>
      <c r="M87" t="s">
        <v>26</v>
      </c>
      <c r="N87" t="s">
        <v>11109</v>
      </c>
      <c r="S87" t="s">
        <v>4519</v>
      </c>
      <c r="T87" t="s">
        <v>11108</v>
      </c>
      <c r="U87" t="s">
        <v>4561</v>
      </c>
      <c r="V87" t="s">
        <v>11114</v>
      </c>
    </row>
    <row r="88" spans="1:22">
      <c r="A88" t="s">
        <v>11169</v>
      </c>
      <c r="B88" t="s">
        <v>11115</v>
      </c>
      <c r="C88" t="s">
        <v>11178</v>
      </c>
      <c r="D88" t="s">
        <v>4519</v>
      </c>
      <c r="E88" t="s">
        <v>4555</v>
      </c>
      <c r="F88" t="s">
        <v>7032</v>
      </c>
      <c r="G88" t="s">
        <v>11161</v>
      </c>
      <c r="H88" t="s">
        <v>4378</v>
      </c>
      <c r="I88" t="s">
        <v>8911</v>
      </c>
      <c r="J88" t="s">
        <v>11129</v>
      </c>
      <c r="K88" t="s">
        <v>4519</v>
      </c>
      <c r="L88" t="s">
        <v>11121</v>
      </c>
      <c r="M88" t="s">
        <v>26</v>
      </c>
      <c r="N88" t="s">
        <v>11132</v>
      </c>
      <c r="O88" t="s">
        <v>4519</v>
      </c>
      <c r="P88" t="s">
        <v>11134</v>
      </c>
      <c r="Q88" t="s">
        <v>26</v>
      </c>
      <c r="R88" t="s">
        <v>11133</v>
      </c>
      <c r="S88" t="s">
        <v>4519</v>
      </c>
      <c r="T88" t="s">
        <v>11121</v>
      </c>
      <c r="U88" t="s">
        <v>4561</v>
      </c>
      <c r="V88" t="s">
        <v>11145</v>
      </c>
    </row>
    <row r="89" spans="1:22">
      <c r="A89" t="s">
        <v>11170</v>
      </c>
      <c r="B89" t="s">
        <v>11116</v>
      </c>
      <c r="C89" t="s">
        <v>11178</v>
      </c>
      <c r="D89" t="s">
        <v>4519</v>
      </c>
      <c r="E89" t="s">
        <v>11095</v>
      </c>
      <c r="F89" t="s">
        <v>7032</v>
      </c>
      <c r="G89" t="s">
        <v>11161</v>
      </c>
      <c r="H89" t="s">
        <v>4378</v>
      </c>
      <c r="I89" t="s">
        <v>8544</v>
      </c>
      <c r="J89" t="s">
        <v>11129</v>
      </c>
      <c r="K89" t="s">
        <v>4519</v>
      </c>
      <c r="L89" t="s">
        <v>11122</v>
      </c>
      <c r="M89" t="s">
        <v>26</v>
      </c>
      <c r="N89" t="s">
        <v>11135</v>
      </c>
      <c r="S89" t="s">
        <v>4519</v>
      </c>
      <c r="T89" t="s">
        <v>11122</v>
      </c>
      <c r="U89" t="s">
        <v>4561</v>
      </c>
      <c r="V89" t="s">
        <v>11144</v>
      </c>
    </row>
    <row r="90" spans="1:22">
      <c r="A90" t="s">
        <v>11172</v>
      </c>
      <c r="B90" t="s">
        <v>11117</v>
      </c>
      <c r="C90" t="s">
        <v>11178</v>
      </c>
      <c r="D90" t="s">
        <v>4519</v>
      </c>
      <c r="E90" t="s">
        <v>11127</v>
      </c>
      <c r="F90" t="s">
        <v>7032</v>
      </c>
      <c r="G90" t="s">
        <v>11161</v>
      </c>
      <c r="H90" t="s">
        <v>4378</v>
      </c>
      <c r="I90" t="s">
        <v>11130</v>
      </c>
      <c r="J90" t="s">
        <v>11129</v>
      </c>
      <c r="K90" t="s">
        <v>4519</v>
      </c>
      <c r="L90" t="s">
        <v>11123</v>
      </c>
      <c r="M90" t="s">
        <v>26</v>
      </c>
      <c r="N90" t="s">
        <v>11136</v>
      </c>
      <c r="S90" t="s">
        <v>4519</v>
      </c>
      <c r="T90" t="s">
        <v>11123</v>
      </c>
      <c r="U90" t="s">
        <v>4561</v>
      </c>
      <c r="V90" t="s">
        <v>11143</v>
      </c>
    </row>
    <row r="91" spans="1:22">
      <c r="A91" t="s">
        <v>11173</v>
      </c>
      <c r="B91" t="s">
        <v>11118</v>
      </c>
      <c r="C91" t="s">
        <v>11179</v>
      </c>
      <c r="D91" t="s">
        <v>4519</v>
      </c>
      <c r="E91" t="s">
        <v>6341</v>
      </c>
      <c r="F91" t="s">
        <v>7032</v>
      </c>
      <c r="G91" t="s">
        <v>11163</v>
      </c>
      <c r="H91" t="s">
        <v>4379</v>
      </c>
      <c r="I91" t="s">
        <v>11096</v>
      </c>
      <c r="J91" t="s">
        <v>11129</v>
      </c>
      <c r="K91" t="s">
        <v>4519</v>
      </c>
      <c r="L91" t="s">
        <v>11124</v>
      </c>
      <c r="M91" t="s">
        <v>26</v>
      </c>
      <c r="N91" t="s">
        <v>11137</v>
      </c>
      <c r="S91" t="s">
        <v>4519</v>
      </c>
      <c r="T91" t="s">
        <v>11124</v>
      </c>
      <c r="U91" t="s">
        <v>4561</v>
      </c>
      <c r="V91" t="s">
        <v>11142</v>
      </c>
    </row>
    <row r="92" spans="1:22">
      <c r="A92" t="s">
        <v>11174</v>
      </c>
      <c r="B92" t="s">
        <v>11119</v>
      </c>
      <c r="C92" t="s">
        <v>11179</v>
      </c>
      <c r="D92" t="s">
        <v>4519</v>
      </c>
      <c r="E92" t="s">
        <v>11128</v>
      </c>
      <c r="F92" t="s">
        <v>7032</v>
      </c>
      <c r="G92" t="s">
        <v>11163</v>
      </c>
      <c r="H92" t="s">
        <v>6249</v>
      </c>
      <c r="I92" t="s">
        <v>11131</v>
      </c>
      <c r="J92" t="s">
        <v>11129</v>
      </c>
      <c r="K92" t="s">
        <v>4519</v>
      </c>
      <c r="L92" t="s">
        <v>11125</v>
      </c>
      <c r="M92" t="s">
        <v>26</v>
      </c>
      <c r="N92" t="s">
        <v>11138</v>
      </c>
      <c r="S92" t="s">
        <v>4519</v>
      </c>
      <c r="T92" t="s">
        <v>11125</v>
      </c>
      <c r="U92" t="s">
        <v>4561</v>
      </c>
      <c r="V92" t="s">
        <v>11141</v>
      </c>
    </row>
    <row r="93" spans="1:22">
      <c r="A93" t="s">
        <v>11175</v>
      </c>
      <c r="B93" t="s">
        <v>11120</v>
      </c>
      <c r="C93" t="s">
        <v>11180</v>
      </c>
      <c r="D93" t="s">
        <v>4519</v>
      </c>
      <c r="E93" t="s">
        <v>11094</v>
      </c>
      <c r="F93" t="s">
        <v>7032</v>
      </c>
      <c r="G93" t="s">
        <v>11165</v>
      </c>
      <c r="H93" t="s">
        <v>4379</v>
      </c>
      <c r="I93" t="s">
        <v>11091</v>
      </c>
      <c r="J93" t="s">
        <v>11129</v>
      </c>
      <c r="K93" t="s">
        <v>4519</v>
      </c>
      <c r="L93" t="s">
        <v>11126</v>
      </c>
      <c r="M93" t="s">
        <v>26</v>
      </c>
      <c r="N93" t="s">
        <v>11139</v>
      </c>
      <c r="S93" t="s">
        <v>4519</v>
      </c>
      <c r="T93" t="s">
        <v>11126</v>
      </c>
      <c r="U93" t="s">
        <v>4561</v>
      </c>
      <c r="V93" t="s">
        <v>11140</v>
      </c>
    </row>
    <row r="94" spans="1:22">
      <c r="A94" t="s">
        <v>11189</v>
      </c>
      <c r="B94" t="s">
        <v>11189</v>
      </c>
      <c r="C94" t="s">
        <v>11263</v>
      </c>
      <c r="D94" t="s">
        <v>4519</v>
      </c>
      <c r="E94" t="s">
        <v>11195</v>
      </c>
      <c r="F94" t="s">
        <v>2657</v>
      </c>
      <c r="G94" t="s">
        <v>11190</v>
      </c>
      <c r="H94" t="s">
        <v>4379</v>
      </c>
      <c r="I94" t="s">
        <v>10904</v>
      </c>
      <c r="J94" t="s">
        <v>11196</v>
      </c>
      <c r="K94" t="s">
        <v>4519</v>
      </c>
      <c r="L94" t="s">
        <v>11197</v>
      </c>
      <c r="M94" t="s">
        <v>26</v>
      </c>
      <c r="N94" t="s">
        <v>11194</v>
      </c>
      <c r="S94" t="s">
        <v>4519</v>
      </c>
      <c r="T94" t="s">
        <v>11197</v>
      </c>
      <c r="U94" t="s">
        <v>4561</v>
      </c>
      <c r="V94" t="s">
        <v>11204</v>
      </c>
    </row>
    <row r="95" spans="1:22">
      <c r="A95" t="s">
        <v>11191</v>
      </c>
      <c r="B95" t="s">
        <v>11191</v>
      </c>
      <c r="C95" t="s">
        <v>11264</v>
      </c>
      <c r="D95" t="s">
        <v>4519</v>
      </c>
      <c r="E95" t="s">
        <v>11195</v>
      </c>
      <c r="F95" t="s">
        <v>2657</v>
      </c>
      <c r="G95" t="s">
        <v>11190</v>
      </c>
      <c r="H95" t="s">
        <v>4379</v>
      </c>
      <c r="I95" t="s">
        <v>10904</v>
      </c>
      <c r="J95" t="s">
        <v>11196</v>
      </c>
      <c r="K95" t="s">
        <v>4519</v>
      </c>
      <c r="L95" t="s">
        <v>11199</v>
      </c>
      <c r="M95" t="s">
        <v>26</v>
      </c>
      <c r="N95" t="s">
        <v>11198</v>
      </c>
      <c r="S95" t="s">
        <v>4519</v>
      </c>
      <c r="T95" t="s">
        <v>11199</v>
      </c>
      <c r="U95" t="s">
        <v>4561</v>
      </c>
      <c r="V95" t="s">
        <v>11205</v>
      </c>
    </row>
    <row r="96" spans="1:22">
      <c r="A96" t="s">
        <v>11192</v>
      </c>
      <c r="B96" t="s">
        <v>11192</v>
      </c>
      <c r="C96" t="s">
        <v>11265</v>
      </c>
      <c r="D96" t="s">
        <v>4519</v>
      </c>
      <c r="E96" t="s">
        <v>11195</v>
      </c>
      <c r="F96" t="s">
        <v>2657</v>
      </c>
      <c r="G96" t="s">
        <v>11190</v>
      </c>
      <c r="H96" t="s">
        <v>4379</v>
      </c>
      <c r="I96" t="s">
        <v>10904</v>
      </c>
      <c r="J96" t="s">
        <v>11196</v>
      </c>
      <c r="K96" t="s">
        <v>4519</v>
      </c>
      <c r="L96" t="s">
        <v>11203</v>
      </c>
      <c r="M96" t="s">
        <v>26</v>
      </c>
      <c r="N96" t="s">
        <v>11202</v>
      </c>
      <c r="S96" t="s">
        <v>4519</v>
      </c>
      <c r="T96" t="s">
        <v>11203</v>
      </c>
      <c r="U96" t="s">
        <v>4561</v>
      </c>
      <c r="V96" t="s">
        <v>11206</v>
      </c>
    </row>
    <row r="97" spans="1:22">
      <c r="A97" t="s">
        <v>11193</v>
      </c>
      <c r="B97" t="s">
        <v>11193</v>
      </c>
      <c r="C97" t="s">
        <v>11266</v>
      </c>
      <c r="D97" t="s">
        <v>4519</v>
      </c>
      <c r="E97" t="s">
        <v>11195</v>
      </c>
      <c r="F97" t="s">
        <v>2657</v>
      </c>
      <c r="G97" t="s">
        <v>11190</v>
      </c>
      <c r="H97" t="s">
        <v>4379</v>
      </c>
      <c r="I97" t="s">
        <v>10904</v>
      </c>
      <c r="J97" t="s">
        <v>11196</v>
      </c>
      <c r="K97" t="s">
        <v>4519</v>
      </c>
      <c r="L97" t="s">
        <v>11201</v>
      </c>
      <c r="M97" t="s">
        <v>26</v>
      </c>
      <c r="N97" t="s">
        <v>11200</v>
      </c>
      <c r="S97" t="s">
        <v>4519</v>
      </c>
      <c r="T97" t="s">
        <v>11201</v>
      </c>
      <c r="U97" t="s">
        <v>4561</v>
      </c>
      <c r="V97" t="s">
        <v>11207</v>
      </c>
    </row>
    <row r="98" spans="1:22">
      <c r="A98" t="s">
        <v>11258</v>
      </c>
      <c r="B98" t="s">
        <v>11258</v>
      </c>
      <c r="C98" t="s">
        <v>11262</v>
      </c>
      <c r="D98" t="s">
        <v>4519</v>
      </c>
      <c r="E98" t="s">
        <v>4374</v>
      </c>
      <c r="F98" t="s">
        <v>2657</v>
      </c>
      <c r="G98" t="s">
        <v>11259</v>
      </c>
      <c r="H98" t="s">
        <v>4378</v>
      </c>
      <c r="I98" t="s">
        <v>4791</v>
      </c>
      <c r="J98" t="s">
        <v>11255</v>
      </c>
      <c r="K98" t="s">
        <v>4519</v>
      </c>
      <c r="L98" t="s">
        <v>11256</v>
      </c>
      <c r="M98" t="s">
        <v>26</v>
      </c>
      <c r="N98" t="s">
        <v>11260</v>
      </c>
      <c r="S98" t="s">
        <v>4519</v>
      </c>
      <c r="T98" t="s">
        <v>11256</v>
      </c>
      <c r="U98" t="s">
        <v>4561</v>
      </c>
      <c r="V98" t="s">
        <v>11267</v>
      </c>
    </row>
    <row r="99" spans="1:22">
      <c r="A99" t="s">
        <v>11259</v>
      </c>
      <c r="B99" t="s">
        <v>11259</v>
      </c>
      <c r="C99" t="s">
        <v>11262</v>
      </c>
      <c r="D99" t="s">
        <v>4519</v>
      </c>
      <c r="E99" t="s">
        <v>4374</v>
      </c>
      <c r="F99" t="s">
        <v>2657</v>
      </c>
      <c r="G99" t="s">
        <v>11259</v>
      </c>
      <c r="H99" t="s">
        <v>4378</v>
      </c>
      <c r="I99" t="s">
        <v>4791</v>
      </c>
      <c r="J99" t="s">
        <v>11255</v>
      </c>
      <c r="K99" t="s">
        <v>4519</v>
      </c>
      <c r="L99" t="s">
        <v>11257</v>
      </c>
      <c r="M99" t="s">
        <v>26</v>
      </c>
      <c r="N99" t="s">
        <v>11261</v>
      </c>
      <c r="S99" t="s">
        <v>4519</v>
      </c>
      <c r="T99" t="s">
        <v>11257</v>
      </c>
      <c r="U99" t="s">
        <v>4561</v>
      </c>
      <c r="V99" t="s">
        <v>11268</v>
      </c>
    </row>
    <row r="100" spans="1:22">
      <c r="A100" t="s">
        <v>12055</v>
      </c>
      <c r="B100" t="s">
        <v>12055</v>
      </c>
      <c r="C100" t="s">
        <v>12106</v>
      </c>
      <c r="D100" t="s">
        <v>12110</v>
      </c>
      <c r="E100" t="s">
        <v>12112</v>
      </c>
      <c r="F100" t="s">
        <v>2657</v>
      </c>
      <c r="G100" t="s">
        <v>12067</v>
      </c>
      <c r="H100" t="s">
        <v>4379</v>
      </c>
      <c r="I100" t="s">
        <v>6553</v>
      </c>
      <c r="J100" t="s">
        <v>12071</v>
      </c>
      <c r="K100" t="s">
        <v>6273</v>
      </c>
      <c r="L100" t="s">
        <v>12075</v>
      </c>
      <c r="M100" t="s">
        <v>26</v>
      </c>
      <c r="N100" t="s">
        <v>12076</v>
      </c>
    </row>
    <row r="101" spans="1:22">
      <c r="A101" t="s">
        <v>12056</v>
      </c>
      <c r="B101" t="s">
        <v>12056</v>
      </c>
      <c r="C101" t="s">
        <v>12106</v>
      </c>
      <c r="D101" t="s">
        <v>12110</v>
      </c>
      <c r="E101" t="s">
        <v>12113</v>
      </c>
      <c r="F101" t="s">
        <v>2657</v>
      </c>
      <c r="G101" t="s">
        <v>12067</v>
      </c>
      <c r="H101" t="s">
        <v>4379</v>
      </c>
      <c r="I101" t="s">
        <v>12074</v>
      </c>
      <c r="J101" t="s">
        <v>12071</v>
      </c>
      <c r="K101" t="s">
        <v>6273</v>
      </c>
      <c r="L101" t="s">
        <v>12081</v>
      </c>
      <c r="M101" t="s">
        <v>26</v>
      </c>
      <c r="N101" t="s">
        <v>12082</v>
      </c>
      <c r="O101" t="s">
        <v>4519</v>
      </c>
      <c r="P101" t="s">
        <v>12083</v>
      </c>
      <c r="Q101" t="s">
        <v>26</v>
      </c>
      <c r="R101" t="s">
        <v>12084</v>
      </c>
      <c r="S101" t="s">
        <v>13525</v>
      </c>
      <c r="T101" t="s">
        <v>12081</v>
      </c>
      <c r="U101" t="s">
        <v>4561</v>
      </c>
      <c r="V101" t="s">
        <v>13532</v>
      </c>
    </row>
    <row r="102" spans="1:22">
      <c r="A102" t="s">
        <v>12057</v>
      </c>
      <c r="B102" t="s">
        <v>12057</v>
      </c>
      <c r="C102" t="s">
        <v>12106</v>
      </c>
      <c r="D102" t="s">
        <v>12110</v>
      </c>
      <c r="E102" t="s">
        <v>12114</v>
      </c>
      <c r="F102" t="s">
        <v>2657</v>
      </c>
      <c r="G102" t="s">
        <v>12067</v>
      </c>
      <c r="H102" t="s">
        <v>4379</v>
      </c>
      <c r="I102" t="s">
        <v>12073</v>
      </c>
      <c r="J102" t="s">
        <v>12071</v>
      </c>
      <c r="K102" t="s">
        <v>6273</v>
      </c>
      <c r="L102" t="s">
        <v>12087</v>
      </c>
      <c r="M102" t="s">
        <v>26</v>
      </c>
      <c r="N102" t="s">
        <v>12088</v>
      </c>
      <c r="O102" t="s">
        <v>4519</v>
      </c>
      <c r="P102" t="s">
        <v>12089</v>
      </c>
      <c r="Q102" t="s">
        <v>26</v>
      </c>
      <c r="R102" t="s">
        <v>12090</v>
      </c>
      <c r="S102" t="s">
        <v>13525</v>
      </c>
      <c r="T102" t="s">
        <v>12087</v>
      </c>
      <c r="U102" t="s">
        <v>4561</v>
      </c>
      <c r="V102" t="s">
        <v>13533</v>
      </c>
    </row>
    <row r="103" spans="1:22">
      <c r="A103" t="s">
        <v>12058</v>
      </c>
      <c r="B103" t="s">
        <v>12058</v>
      </c>
      <c r="C103" t="s">
        <v>12106</v>
      </c>
      <c r="D103" t="s">
        <v>12110</v>
      </c>
      <c r="E103" t="s">
        <v>12115</v>
      </c>
      <c r="F103" t="s">
        <v>2657</v>
      </c>
      <c r="G103" t="s">
        <v>12068</v>
      </c>
      <c r="H103" t="s">
        <v>4379</v>
      </c>
      <c r="I103" t="s">
        <v>10908</v>
      </c>
      <c r="J103" t="s">
        <v>12071</v>
      </c>
    </row>
    <row r="104" spans="1:22">
      <c r="A104" t="s">
        <v>12060</v>
      </c>
      <c r="B104" t="s">
        <v>12060</v>
      </c>
      <c r="C104" t="s">
        <v>12106</v>
      </c>
      <c r="D104" t="s">
        <v>12110</v>
      </c>
      <c r="E104" t="s">
        <v>12117</v>
      </c>
      <c r="F104" t="s">
        <v>2657</v>
      </c>
      <c r="G104" t="s">
        <v>12069</v>
      </c>
      <c r="H104" t="s">
        <v>6249</v>
      </c>
      <c r="I104" t="s">
        <v>12070</v>
      </c>
      <c r="J104" t="s">
        <v>12071</v>
      </c>
      <c r="K104" t="s">
        <v>6273</v>
      </c>
      <c r="L104" t="s">
        <v>12118</v>
      </c>
      <c r="M104" t="s">
        <v>26</v>
      </c>
      <c r="N104" t="s">
        <v>12119</v>
      </c>
      <c r="S104" t="s">
        <v>13525</v>
      </c>
      <c r="T104" t="s">
        <v>12118</v>
      </c>
      <c r="U104" t="s">
        <v>4561</v>
      </c>
      <c r="V104" t="s">
        <v>13534</v>
      </c>
    </row>
    <row r="105" spans="1:22">
      <c r="A105" t="s">
        <v>12059</v>
      </c>
      <c r="B105" t="s">
        <v>12059</v>
      </c>
      <c r="C105" t="s">
        <v>12106</v>
      </c>
      <c r="D105" t="s">
        <v>12110</v>
      </c>
      <c r="E105" t="s">
        <v>12116</v>
      </c>
      <c r="F105" t="s">
        <v>2657</v>
      </c>
      <c r="G105" t="s">
        <v>12069</v>
      </c>
      <c r="H105" t="s">
        <v>6249</v>
      </c>
      <c r="I105" t="s">
        <v>12072</v>
      </c>
      <c r="J105" t="s">
        <v>12071</v>
      </c>
    </row>
    <row r="106" spans="1:22">
      <c r="A106" t="s">
        <v>12061</v>
      </c>
      <c r="B106" t="s">
        <v>12061</v>
      </c>
      <c r="C106" t="s">
        <v>12107</v>
      </c>
      <c r="D106" t="s">
        <v>12110</v>
      </c>
      <c r="E106" t="s">
        <v>12112</v>
      </c>
      <c r="F106" t="s">
        <v>2657</v>
      </c>
      <c r="G106" t="s">
        <v>12067</v>
      </c>
      <c r="H106" t="s">
        <v>4379</v>
      </c>
      <c r="I106" t="s">
        <v>6553</v>
      </c>
      <c r="J106" t="s">
        <v>12071</v>
      </c>
      <c r="K106" t="s">
        <v>6273</v>
      </c>
      <c r="L106" t="s">
        <v>12077</v>
      </c>
      <c r="M106" t="s">
        <v>26</v>
      </c>
      <c r="N106" t="s">
        <v>12078</v>
      </c>
      <c r="O106" t="s">
        <v>4519</v>
      </c>
      <c r="P106" t="s">
        <v>12079</v>
      </c>
      <c r="Q106" t="s">
        <v>26</v>
      </c>
      <c r="R106" t="s">
        <v>12080</v>
      </c>
      <c r="S106" t="s">
        <v>13525</v>
      </c>
      <c r="T106" t="s">
        <v>12077</v>
      </c>
      <c r="U106" t="s">
        <v>4561</v>
      </c>
      <c r="V106" t="s">
        <v>13527</v>
      </c>
    </row>
    <row r="107" spans="1:22">
      <c r="A107" t="s">
        <v>12062</v>
      </c>
      <c r="B107" t="s">
        <v>12062</v>
      </c>
      <c r="C107" t="s">
        <v>12107</v>
      </c>
      <c r="D107" t="s">
        <v>12110</v>
      </c>
      <c r="E107" t="s">
        <v>12113</v>
      </c>
      <c r="F107" t="s">
        <v>2657</v>
      </c>
      <c r="G107" t="s">
        <v>12067</v>
      </c>
      <c r="H107" t="s">
        <v>4379</v>
      </c>
      <c r="I107" t="s">
        <v>12074</v>
      </c>
      <c r="J107" t="s">
        <v>12071</v>
      </c>
      <c r="K107" t="s">
        <v>6273</v>
      </c>
      <c r="L107" t="s">
        <v>12085</v>
      </c>
      <c r="M107" t="s">
        <v>26</v>
      </c>
      <c r="N107" t="s">
        <v>12086</v>
      </c>
      <c r="S107" t="s">
        <v>13525</v>
      </c>
      <c r="T107" t="s">
        <v>12085</v>
      </c>
      <c r="U107" t="s">
        <v>4561</v>
      </c>
      <c r="V107" t="s">
        <v>13528</v>
      </c>
    </row>
    <row r="108" spans="1:22">
      <c r="A108" t="s">
        <v>12063</v>
      </c>
      <c r="B108" t="s">
        <v>12063</v>
      </c>
      <c r="C108" t="s">
        <v>12107</v>
      </c>
      <c r="D108" t="s">
        <v>12110</v>
      </c>
      <c r="E108" t="s">
        <v>12114</v>
      </c>
      <c r="F108" t="s">
        <v>2657</v>
      </c>
      <c r="G108" t="s">
        <v>12067</v>
      </c>
      <c r="H108" t="s">
        <v>4379</v>
      </c>
      <c r="I108" t="s">
        <v>12073</v>
      </c>
      <c r="J108" t="s">
        <v>12071</v>
      </c>
      <c r="K108" t="s">
        <v>6273</v>
      </c>
      <c r="L108" t="s">
        <v>12091</v>
      </c>
      <c r="M108" t="s">
        <v>26</v>
      </c>
      <c r="N108" t="s">
        <v>12092</v>
      </c>
      <c r="S108" t="s">
        <v>13525</v>
      </c>
      <c r="T108" t="s">
        <v>12091</v>
      </c>
      <c r="U108" t="s">
        <v>4561</v>
      </c>
      <c r="V108" t="s">
        <v>13526</v>
      </c>
    </row>
    <row r="109" spans="1:22">
      <c r="A109" t="s">
        <v>12064</v>
      </c>
      <c r="B109" t="s">
        <v>12064</v>
      </c>
      <c r="C109" t="s">
        <v>12107</v>
      </c>
      <c r="D109" t="s">
        <v>12110</v>
      </c>
      <c r="E109" t="s">
        <v>12115</v>
      </c>
      <c r="F109" t="s">
        <v>2657</v>
      </c>
      <c r="G109" t="s">
        <v>12068</v>
      </c>
      <c r="H109" t="s">
        <v>4379</v>
      </c>
      <c r="I109" t="s">
        <v>10908</v>
      </c>
      <c r="J109" t="s">
        <v>12071</v>
      </c>
    </row>
    <row r="110" spans="1:22">
      <c r="A110" t="s">
        <v>12065</v>
      </c>
      <c r="B110" t="s">
        <v>12065</v>
      </c>
      <c r="C110" t="s">
        <v>12107</v>
      </c>
      <c r="D110" t="s">
        <v>12110</v>
      </c>
      <c r="E110" t="s">
        <v>12117</v>
      </c>
      <c r="F110" t="s">
        <v>2657</v>
      </c>
      <c r="G110" t="s">
        <v>12069</v>
      </c>
      <c r="H110" t="s">
        <v>6249</v>
      </c>
      <c r="I110" t="s">
        <v>12070</v>
      </c>
      <c r="J110" t="s">
        <v>12071</v>
      </c>
      <c r="K110" t="s">
        <v>6273</v>
      </c>
      <c r="L110" t="s">
        <v>12120</v>
      </c>
      <c r="M110" t="s">
        <v>26</v>
      </c>
      <c r="N110" t="s">
        <v>12121</v>
      </c>
      <c r="O110" t="s">
        <v>4519</v>
      </c>
      <c r="P110" t="s">
        <v>12122</v>
      </c>
      <c r="Q110" t="s">
        <v>26</v>
      </c>
      <c r="R110" t="s">
        <v>12123</v>
      </c>
      <c r="S110" t="s">
        <v>13525</v>
      </c>
      <c r="T110" t="s">
        <v>12120</v>
      </c>
      <c r="U110" t="s">
        <v>4561</v>
      </c>
      <c r="V110" t="s">
        <v>13529</v>
      </c>
    </row>
    <row r="111" spans="1:22">
      <c r="A111" t="s">
        <v>12066</v>
      </c>
      <c r="B111" t="s">
        <v>12066</v>
      </c>
      <c r="C111" t="s">
        <v>12107</v>
      </c>
      <c r="D111" t="s">
        <v>12110</v>
      </c>
      <c r="E111" t="s">
        <v>12116</v>
      </c>
      <c r="F111" t="s">
        <v>2657</v>
      </c>
      <c r="G111" t="s">
        <v>12069</v>
      </c>
      <c r="H111" t="s">
        <v>6249</v>
      </c>
      <c r="I111" t="s">
        <v>12072</v>
      </c>
      <c r="J111" t="s">
        <v>12071</v>
      </c>
      <c r="K111" t="s">
        <v>6273</v>
      </c>
      <c r="L111" t="s">
        <v>12124</v>
      </c>
      <c r="M111" t="s">
        <v>26</v>
      </c>
      <c r="N111" t="s">
        <v>12125</v>
      </c>
      <c r="O111" t="s">
        <v>4519</v>
      </c>
      <c r="P111" t="s">
        <v>12126</v>
      </c>
      <c r="Q111" t="s">
        <v>26</v>
      </c>
      <c r="R111" t="s">
        <v>12127</v>
      </c>
      <c r="S111" t="s">
        <v>13525</v>
      </c>
      <c r="T111" t="s">
        <v>12124</v>
      </c>
      <c r="U111" t="s">
        <v>4561</v>
      </c>
      <c r="V111" t="s">
        <v>13530</v>
      </c>
    </row>
    <row r="112" spans="1:22">
      <c r="A112" t="s">
        <v>12093</v>
      </c>
      <c r="B112" t="s">
        <v>12095</v>
      </c>
      <c r="C112" t="s">
        <v>12108</v>
      </c>
      <c r="D112" t="s">
        <v>12111</v>
      </c>
      <c r="E112" t="s">
        <v>12114</v>
      </c>
      <c r="F112" t="s">
        <v>2657</v>
      </c>
      <c r="G112" t="s">
        <v>12067</v>
      </c>
      <c r="H112" t="s">
        <v>4379</v>
      </c>
      <c r="I112" t="s">
        <v>12073</v>
      </c>
      <c r="J112" t="s">
        <v>12097</v>
      </c>
      <c r="K112" t="s">
        <v>6273</v>
      </c>
      <c r="L112" t="s">
        <v>12102</v>
      </c>
      <c r="M112" t="s">
        <v>26</v>
      </c>
      <c r="N112" t="s">
        <v>12103</v>
      </c>
    </row>
    <row r="113" spans="1:22">
      <c r="A113" t="s">
        <v>12098</v>
      </c>
      <c r="B113" t="s">
        <v>12100</v>
      </c>
      <c r="C113" t="s">
        <v>12108</v>
      </c>
      <c r="D113" t="s">
        <v>12111</v>
      </c>
      <c r="E113" t="s">
        <v>12116</v>
      </c>
      <c r="F113" t="s">
        <v>2657</v>
      </c>
      <c r="G113" t="s">
        <v>12069</v>
      </c>
      <c r="H113" t="s">
        <v>6249</v>
      </c>
      <c r="I113" t="s">
        <v>12072</v>
      </c>
      <c r="J113" t="s">
        <v>12097</v>
      </c>
      <c r="K113" t="s">
        <v>6273</v>
      </c>
      <c r="L113" t="s">
        <v>12128</v>
      </c>
      <c r="M113" t="s">
        <v>26</v>
      </c>
      <c r="N113" t="s">
        <v>12129</v>
      </c>
    </row>
    <row r="114" spans="1:22">
      <c r="A114" t="s">
        <v>12094</v>
      </c>
      <c r="B114" t="s">
        <v>12096</v>
      </c>
      <c r="C114" t="s">
        <v>12109</v>
      </c>
      <c r="D114" t="s">
        <v>12111</v>
      </c>
      <c r="E114" t="s">
        <v>12114</v>
      </c>
      <c r="F114" t="s">
        <v>2657</v>
      </c>
      <c r="G114" t="s">
        <v>12067</v>
      </c>
      <c r="H114" t="s">
        <v>4379</v>
      </c>
      <c r="I114" t="s">
        <v>12073</v>
      </c>
      <c r="J114" t="s">
        <v>12097</v>
      </c>
      <c r="K114" t="s">
        <v>6273</v>
      </c>
      <c r="L114" t="s">
        <v>12104</v>
      </c>
      <c r="M114" t="s">
        <v>26</v>
      </c>
      <c r="N114" t="s">
        <v>12105</v>
      </c>
      <c r="S114" t="s">
        <v>13525</v>
      </c>
      <c r="T114" t="s">
        <v>12104</v>
      </c>
      <c r="U114" t="s">
        <v>4561</v>
      </c>
      <c r="V114" t="s">
        <v>13531</v>
      </c>
    </row>
    <row r="115" spans="1:22">
      <c r="A115" t="s">
        <v>12099</v>
      </c>
      <c r="B115" t="s">
        <v>12101</v>
      </c>
      <c r="C115" t="s">
        <v>12109</v>
      </c>
      <c r="D115" t="s">
        <v>12111</v>
      </c>
      <c r="E115" t="s">
        <v>12116</v>
      </c>
      <c r="F115" t="s">
        <v>7032</v>
      </c>
      <c r="G115" t="s">
        <v>12069</v>
      </c>
      <c r="H115" t="s">
        <v>6249</v>
      </c>
      <c r="I115" t="s">
        <v>12072</v>
      </c>
      <c r="J115" t="s">
        <v>12097</v>
      </c>
      <c r="K115" t="s">
        <v>6273</v>
      </c>
      <c r="L115" t="s">
        <v>12130</v>
      </c>
      <c r="M115" t="s">
        <v>26</v>
      </c>
      <c r="N115" t="s">
        <v>12131</v>
      </c>
    </row>
    <row r="116" spans="1:22">
      <c r="A116" t="s">
        <v>12504</v>
      </c>
      <c r="B116" t="s">
        <v>12504</v>
      </c>
      <c r="C116" t="s">
        <v>12511</v>
      </c>
      <c r="D116" t="s">
        <v>4519</v>
      </c>
      <c r="E116" t="s">
        <v>11038</v>
      </c>
      <c r="F116" t="s">
        <v>7032</v>
      </c>
      <c r="G116" t="s">
        <v>12514</v>
      </c>
      <c r="H116" t="s">
        <v>4379</v>
      </c>
      <c r="I116" t="s">
        <v>4796</v>
      </c>
      <c r="J116" t="s">
        <v>12517</v>
      </c>
      <c r="K116" t="s">
        <v>4519</v>
      </c>
      <c r="L116" t="s">
        <v>12518</v>
      </c>
      <c r="M116" t="s">
        <v>26</v>
      </c>
      <c r="N116" t="s">
        <v>12519</v>
      </c>
      <c r="O116" t="s">
        <v>4519</v>
      </c>
      <c r="P116" t="s">
        <v>12520</v>
      </c>
      <c r="Q116" t="s">
        <v>26</v>
      </c>
      <c r="R116" t="s">
        <v>12521</v>
      </c>
      <c r="S116" t="s">
        <v>4519</v>
      </c>
      <c r="T116" t="s">
        <v>12518</v>
      </c>
      <c r="U116" t="s">
        <v>4561</v>
      </c>
      <c r="V116" t="s">
        <v>12522</v>
      </c>
    </row>
    <row r="117" spans="1:22">
      <c r="A117" t="s">
        <v>12505</v>
      </c>
      <c r="B117" t="s">
        <v>12505</v>
      </c>
      <c r="C117" t="s">
        <v>12511</v>
      </c>
      <c r="D117" t="s">
        <v>4519</v>
      </c>
      <c r="E117" t="s">
        <v>4555</v>
      </c>
      <c r="F117" t="s">
        <v>7032</v>
      </c>
      <c r="G117" t="s">
        <v>11160</v>
      </c>
      <c r="H117" t="s">
        <v>4378</v>
      </c>
      <c r="I117" t="s">
        <v>8911</v>
      </c>
      <c r="J117" t="s">
        <v>12517</v>
      </c>
      <c r="K117" t="s">
        <v>4519</v>
      </c>
      <c r="L117" t="s">
        <v>12523</v>
      </c>
      <c r="M117" t="s">
        <v>26</v>
      </c>
      <c r="N117" t="s">
        <v>12524</v>
      </c>
      <c r="O117" t="s">
        <v>4519</v>
      </c>
      <c r="P117" t="s">
        <v>12525</v>
      </c>
      <c r="Q117" t="s">
        <v>26</v>
      </c>
      <c r="R117" t="s">
        <v>12526</v>
      </c>
      <c r="S117" t="s">
        <v>4519</v>
      </c>
      <c r="T117" t="s">
        <v>12523</v>
      </c>
      <c r="U117" t="s">
        <v>4561</v>
      </c>
      <c r="V117" t="s">
        <v>12527</v>
      </c>
    </row>
    <row r="118" spans="1:22">
      <c r="A118" t="s">
        <v>12508</v>
      </c>
      <c r="B118" t="s">
        <v>12508</v>
      </c>
      <c r="C118" t="s">
        <v>12511</v>
      </c>
      <c r="D118" t="s">
        <v>4519</v>
      </c>
      <c r="E118" t="s">
        <v>6341</v>
      </c>
      <c r="F118" t="s">
        <v>7032</v>
      </c>
      <c r="G118" t="s">
        <v>12514</v>
      </c>
      <c r="H118" t="s">
        <v>4379</v>
      </c>
      <c r="I118" t="s">
        <v>11096</v>
      </c>
      <c r="J118" t="s">
        <v>12517</v>
      </c>
      <c r="K118" t="s">
        <v>4519</v>
      </c>
      <c r="L118" t="s">
        <v>12528</v>
      </c>
      <c r="M118" t="s">
        <v>26</v>
      </c>
      <c r="N118" t="s">
        <v>12529</v>
      </c>
      <c r="O118" t="s">
        <v>4519</v>
      </c>
      <c r="P118" t="s">
        <v>12530</v>
      </c>
      <c r="Q118" t="s">
        <v>26</v>
      </c>
      <c r="R118" t="s">
        <v>12531</v>
      </c>
      <c r="S118" t="s">
        <v>4519</v>
      </c>
      <c r="T118" t="s">
        <v>12528</v>
      </c>
      <c r="U118" t="s">
        <v>4561</v>
      </c>
      <c r="V118" t="s">
        <v>12532</v>
      </c>
    </row>
    <row r="119" spans="1:22">
      <c r="A119" t="s">
        <v>12506</v>
      </c>
      <c r="B119" t="s">
        <v>12506</v>
      </c>
      <c r="C119" t="s">
        <v>12512</v>
      </c>
      <c r="D119" t="s">
        <v>4519</v>
      </c>
      <c r="E119" t="s">
        <v>11038</v>
      </c>
      <c r="F119" t="s">
        <v>7032</v>
      </c>
      <c r="G119" t="s">
        <v>11163</v>
      </c>
      <c r="H119" t="s">
        <v>4379</v>
      </c>
      <c r="I119" t="s">
        <v>4796</v>
      </c>
      <c r="J119" t="s">
        <v>12517</v>
      </c>
      <c r="K119" t="s">
        <v>4519</v>
      </c>
      <c r="L119" t="s">
        <v>12533</v>
      </c>
      <c r="M119" t="s">
        <v>26</v>
      </c>
      <c r="N119" t="s">
        <v>12534</v>
      </c>
      <c r="O119" t="s">
        <v>4519</v>
      </c>
      <c r="P119" t="s">
        <v>12535</v>
      </c>
      <c r="Q119" t="s">
        <v>26</v>
      </c>
      <c r="R119" t="s">
        <v>12536</v>
      </c>
      <c r="S119" t="s">
        <v>4519</v>
      </c>
      <c r="T119" t="s">
        <v>12533</v>
      </c>
      <c r="U119" t="s">
        <v>4561</v>
      </c>
      <c r="V119" t="s">
        <v>12537</v>
      </c>
    </row>
    <row r="120" spans="1:22">
      <c r="A120" t="s">
        <v>12509</v>
      </c>
      <c r="B120" t="s">
        <v>12509</v>
      </c>
      <c r="C120" t="s">
        <v>12512</v>
      </c>
      <c r="D120" t="s">
        <v>4519</v>
      </c>
      <c r="E120" t="s">
        <v>6341</v>
      </c>
      <c r="F120" t="s">
        <v>7032</v>
      </c>
      <c r="G120" t="s">
        <v>11163</v>
      </c>
      <c r="H120" t="s">
        <v>4379</v>
      </c>
      <c r="I120" t="s">
        <v>11096</v>
      </c>
      <c r="J120" t="s">
        <v>12517</v>
      </c>
      <c r="K120" t="s">
        <v>4519</v>
      </c>
      <c r="L120" t="s">
        <v>12538</v>
      </c>
      <c r="M120" t="s">
        <v>26</v>
      </c>
      <c r="N120" t="s">
        <v>12539</v>
      </c>
      <c r="O120" t="s">
        <v>4519</v>
      </c>
      <c r="P120" t="s">
        <v>12540</v>
      </c>
      <c r="Q120" t="s">
        <v>26</v>
      </c>
      <c r="R120" t="s">
        <v>12541</v>
      </c>
      <c r="S120" t="s">
        <v>4519</v>
      </c>
      <c r="T120" t="s">
        <v>12538</v>
      </c>
      <c r="U120" t="s">
        <v>4561</v>
      </c>
      <c r="V120" t="s">
        <v>12542</v>
      </c>
    </row>
    <row r="121" spans="1:22">
      <c r="A121" t="s">
        <v>12507</v>
      </c>
      <c r="B121" t="s">
        <v>12507</v>
      </c>
      <c r="C121" t="s">
        <v>12513</v>
      </c>
      <c r="D121" t="s">
        <v>4519</v>
      </c>
      <c r="E121" t="s">
        <v>12515</v>
      </c>
      <c r="F121" t="s">
        <v>7032</v>
      </c>
      <c r="G121" t="s">
        <v>11164</v>
      </c>
      <c r="H121" t="s">
        <v>4379</v>
      </c>
      <c r="I121" t="s">
        <v>12516</v>
      </c>
      <c r="J121" t="s">
        <v>12517</v>
      </c>
      <c r="K121" t="s">
        <v>4519</v>
      </c>
      <c r="L121" t="s">
        <v>12543</v>
      </c>
      <c r="M121" t="s">
        <v>26</v>
      </c>
      <c r="N121" t="s">
        <v>12544</v>
      </c>
      <c r="O121" t="s">
        <v>4519</v>
      </c>
      <c r="P121" t="s">
        <v>12545</v>
      </c>
      <c r="Q121" t="s">
        <v>26</v>
      </c>
      <c r="R121" t="s">
        <v>12546</v>
      </c>
      <c r="S121" t="s">
        <v>4519</v>
      </c>
      <c r="T121" t="s">
        <v>12543</v>
      </c>
      <c r="U121" t="s">
        <v>4561</v>
      </c>
      <c r="V121" t="s">
        <v>12547</v>
      </c>
    </row>
    <row r="122" spans="1:22">
      <c r="A122" t="s">
        <v>12510</v>
      </c>
      <c r="B122" t="s">
        <v>12510</v>
      </c>
      <c r="C122" t="s">
        <v>12513</v>
      </c>
      <c r="D122" t="s">
        <v>4519</v>
      </c>
      <c r="E122" t="s">
        <v>11094</v>
      </c>
      <c r="F122" t="s">
        <v>7032</v>
      </c>
      <c r="G122" t="s">
        <v>11164</v>
      </c>
      <c r="H122" t="s">
        <v>4379</v>
      </c>
      <c r="I122" t="s">
        <v>11091</v>
      </c>
      <c r="J122" t="s">
        <v>12517</v>
      </c>
      <c r="K122" t="s">
        <v>4519</v>
      </c>
      <c r="L122" t="s">
        <v>12548</v>
      </c>
      <c r="M122" t="s">
        <v>26</v>
      </c>
      <c r="N122" t="s">
        <v>12549</v>
      </c>
      <c r="O122" t="s">
        <v>4519</v>
      </c>
      <c r="P122" t="s">
        <v>12550</v>
      </c>
      <c r="Q122" t="s">
        <v>26</v>
      </c>
      <c r="R122" t="s">
        <v>12551</v>
      </c>
      <c r="S122" t="s">
        <v>4519</v>
      </c>
      <c r="T122" t="s">
        <v>12548</v>
      </c>
      <c r="U122" t="s">
        <v>4561</v>
      </c>
      <c r="V122" t="s">
        <v>12552</v>
      </c>
    </row>
    <row r="123" spans="1:22">
      <c r="A123" t="s">
        <v>13044</v>
      </c>
      <c r="B123" t="s">
        <v>13044</v>
      </c>
      <c r="C123" t="s">
        <v>13046</v>
      </c>
      <c r="D123" t="s">
        <v>6252</v>
      </c>
      <c r="E123" t="s">
        <v>13037</v>
      </c>
      <c r="F123" t="s">
        <v>2657</v>
      </c>
      <c r="G123" t="s">
        <v>13038</v>
      </c>
      <c r="H123" t="s">
        <v>4379</v>
      </c>
      <c r="I123" t="s">
        <v>4795</v>
      </c>
      <c r="J123" t="s">
        <v>13034</v>
      </c>
      <c r="K123" t="s">
        <v>6252</v>
      </c>
      <c r="L123" t="s">
        <v>13042</v>
      </c>
      <c r="M123" t="s">
        <v>26</v>
      </c>
      <c r="N123" t="s">
        <v>13048</v>
      </c>
      <c r="O123" t="s">
        <v>6252</v>
      </c>
      <c r="P123" t="s">
        <v>13044</v>
      </c>
      <c r="Q123" t="s">
        <v>26</v>
      </c>
      <c r="R123" t="s">
        <v>13040</v>
      </c>
      <c r="S123" t="s">
        <v>6252</v>
      </c>
      <c r="T123" t="s">
        <v>13044</v>
      </c>
      <c r="U123" t="s">
        <v>4561</v>
      </c>
      <c r="V123" t="s">
        <v>13050</v>
      </c>
    </row>
    <row r="124" spans="1:22">
      <c r="A124" t="s">
        <v>13045</v>
      </c>
      <c r="B124" t="s">
        <v>13045</v>
      </c>
      <c r="C124" t="s">
        <v>13046</v>
      </c>
      <c r="D124" t="s">
        <v>6252</v>
      </c>
      <c r="E124" t="s">
        <v>6242</v>
      </c>
      <c r="F124" t="s">
        <v>2657</v>
      </c>
      <c r="G124" t="s">
        <v>13038</v>
      </c>
      <c r="H124" t="s">
        <v>4379</v>
      </c>
      <c r="I124" t="s">
        <v>4795</v>
      </c>
      <c r="J124" t="s">
        <v>13034</v>
      </c>
      <c r="K124" t="s">
        <v>6252</v>
      </c>
      <c r="L124" t="s">
        <v>13043</v>
      </c>
      <c r="M124" t="s">
        <v>26</v>
      </c>
      <c r="N124" t="s">
        <v>13049</v>
      </c>
      <c r="O124" t="s">
        <v>6252</v>
      </c>
      <c r="P124" t="s">
        <v>13045</v>
      </c>
      <c r="Q124" t="s">
        <v>26</v>
      </c>
      <c r="R124" t="s">
        <v>13041</v>
      </c>
      <c r="S124" t="s">
        <v>6252</v>
      </c>
      <c r="T124" t="s">
        <v>13043</v>
      </c>
      <c r="U124" t="s">
        <v>4561</v>
      </c>
      <c r="V124" t="s">
        <v>13051</v>
      </c>
    </row>
    <row r="125" spans="1:22">
      <c r="A125" t="s">
        <v>13036</v>
      </c>
      <c r="B125" t="s">
        <v>13036</v>
      </c>
      <c r="C125" t="s">
        <v>13047</v>
      </c>
      <c r="D125" t="s">
        <v>6252</v>
      </c>
      <c r="E125" t="s">
        <v>6242</v>
      </c>
      <c r="F125" t="s">
        <v>2657</v>
      </c>
      <c r="G125" t="s">
        <v>13038</v>
      </c>
      <c r="H125" s="11" t="s">
        <v>13039</v>
      </c>
      <c r="I125" s="11"/>
      <c r="J125" t="s">
        <v>13034</v>
      </c>
      <c r="K125" t="s">
        <v>6252</v>
      </c>
      <c r="L125" t="s">
        <v>13036</v>
      </c>
      <c r="M125" t="s">
        <v>26</v>
      </c>
      <c r="N125" t="s">
        <v>13035</v>
      </c>
    </row>
    <row r="126" spans="1:22">
      <c r="A126" t="s">
        <v>13053</v>
      </c>
      <c r="B126" t="s">
        <v>13053</v>
      </c>
      <c r="C126" t="s">
        <v>13054</v>
      </c>
      <c r="D126" t="s">
        <v>6273</v>
      </c>
      <c r="E126" t="s">
        <v>13055</v>
      </c>
      <c r="F126" t="s">
        <v>2657</v>
      </c>
      <c r="G126" t="s">
        <v>13078</v>
      </c>
      <c r="H126" t="s">
        <v>6249</v>
      </c>
      <c r="I126" t="s">
        <v>13079</v>
      </c>
      <c r="J126" t="s">
        <v>13056</v>
      </c>
      <c r="K126" t="s">
        <v>6273</v>
      </c>
      <c r="L126" t="s">
        <v>13052</v>
      </c>
      <c r="M126" t="s">
        <v>26</v>
      </c>
      <c r="N126" t="s">
        <v>13057</v>
      </c>
      <c r="S126" t="s">
        <v>6273</v>
      </c>
      <c r="T126" t="s">
        <v>13052</v>
      </c>
      <c r="U126" t="s">
        <v>4561</v>
      </c>
      <c r="V126" t="s">
        <v>13058</v>
      </c>
    </row>
    <row r="127" spans="1:22">
      <c r="A127" t="s">
        <v>13341</v>
      </c>
      <c r="B127" t="s">
        <v>13341</v>
      </c>
      <c r="C127" t="s">
        <v>13345</v>
      </c>
      <c r="D127" t="s">
        <v>10699</v>
      </c>
      <c r="E127" t="s">
        <v>10830</v>
      </c>
      <c r="F127" t="s">
        <v>10700</v>
      </c>
      <c r="G127" t="s">
        <v>13342</v>
      </c>
      <c r="H127" t="s">
        <v>4379</v>
      </c>
      <c r="I127" t="s">
        <v>10908</v>
      </c>
      <c r="J127" t="s">
        <v>13343</v>
      </c>
      <c r="K127" t="s">
        <v>7956</v>
      </c>
      <c r="L127" t="s">
        <v>13385</v>
      </c>
      <c r="M127" t="s">
        <v>26</v>
      </c>
      <c r="N127" t="s">
        <v>13344</v>
      </c>
      <c r="S127" t="s">
        <v>7956</v>
      </c>
      <c r="T127" t="s">
        <v>13346</v>
      </c>
      <c r="U127" t="s">
        <v>4561</v>
      </c>
      <c r="V127" t="s">
        <v>13347</v>
      </c>
    </row>
    <row r="128" spans="1:22">
      <c r="A128" t="s">
        <v>13382</v>
      </c>
      <c r="B128" t="s">
        <v>13382</v>
      </c>
      <c r="C128" t="s">
        <v>13345</v>
      </c>
      <c r="D128" t="s">
        <v>10699</v>
      </c>
      <c r="E128" t="s">
        <v>10830</v>
      </c>
      <c r="F128" t="s">
        <v>10700</v>
      </c>
      <c r="G128" t="s">
        <v>13342</v>
      </c>
      <c r="H128" t="s">
        <v>4379</v>
      </c>
      <c r="I128" t="s">
        <v>10908</v>
      </c>
      <c r="J128" t="s">
        <v>13383</v>
      </c>
      <c r="K128" t="s">
        <v>7956</v>
      </c>
      <c r="L128" t="s">
        <v>13384</v>
      </c>
      <c r="M128" t="s">
        <v>26</v>
      </c>
      <c r="N128" t="s">
        <v>13386</v>
      </c>
      <c r="S128" t="s">
        <v>7956</v>
      </c>
      <c r="T128" t="s">
        <v>13387</v>
      </c>
      <c r="U128" t="s">
        <v>4561</v>
      </c>
      <c r="V128" t="s">
        <v>13388</v>
      </c>
    </row>
    <row r="129" spans="1:22">
      <c r="A129" t="s">
        <v>13348</v>
      </c>
      <c r="B129" t="s">
        <v>13348</v>
      </c>
      <c r="C129" t="s">
        <v>13351</v>
      </c>
      <c r="D129" t="s">
        <v>4519</v>
      </c>
      <c r="E129" t="s">
        <v>13352</v>
      </c>
      <c r="F129" t="s">
        <v>2657</v>
      </c>
      <c r="G129" t="s">
        <v>13348</v>
      </c>
      <c r="H129" t="s">
        <v>6249</v>
      </c>
      <c r="I129" t="s">
        <v>13354</v>
      </c>
      <c r="J129" t="s">
        <v>13353</v>
      </c>
      <c r="K129" t="s">
        <v>4519</v>
      </c>
      <c r="L129" t="s">
        <v>13349</v>
      </c>
      <c r="M129" t="s">
        <v>26</v>
      </c>
      <c r="N129" t="s">
        <v>13350</v>
      </c>
      <c r="S129" t="s">
        <v>4519</v>
      </c>
      <c r="T129" t="s">
        <v>13349</v>
      </c>
      <c r="U129" t="s">
        <v>4561</v>
      </c>
      <c r="V129" t="s">
        <v>13535</v>
      </c>
    </row>
    <row r="130" spans="1:22" ht="16.5">
      <c r="A130" t="s">
        <v>13536</v>
      </c>
      <c r="B130" t="s">
        <v>13536</v>
      </c>
      <c r="C130" t="s">
        <v>13537</v>
      </c>
      <c r="D130" t="s">
        <v>13538</v>
      </c>
      <c r="E130" t="s">
        <v>6242</v>
      </c>
      <c r="F130" t="s">
        <v>2657</v>
      </c>
      <c r="G130" t="s">
        <v>13539</v>
      </c>
      <c r="H130" t="s">
        <v>4379</v>
      </c>
      <c r="I130" t="s">
        <v>4796</v>
      </c>
      <c r="J130" t="s">
        <v>13540</v>
      </c>
      <c r="K130" t="s">
        <v>13538</v>
      </c>
      <c r="L130" t="s">
        <v>13536</v>
      </c>
      <c r="M130" t="s">
        <v>26</v>
      </c>
      <c r="N130" t="s">
        <v>13541</v>
      </c>
      <c r="S130" t="s">
        <v>13538</v>
      </c>
      <c r="T130" t="s">
        <v>13536</v>
      </c>
      <c r="U130" t="s">
        <v>4561</v>
      </c>
      <c r="V130" s="9" t="s">
        <v>13542</v>
      </c>
    </row>
  </sheetData>
  <phoneticPr fontId="2" type="noConversion"/>
  <hyperlinks>
    <hyperlink ref="V11" r:id="rId1" display="https://www.lcsc.com/product-detail/Light-Emitting-Diodes-LED_Worldsemi-WS2812B-Mini_C527089.html" xr:uid="{7B3563B0-676F-492C-A346-E0B4B21DFE92}"/>
    <hyperlink ref="J28" r:id="rId2" xr:uid="{32C627DE-CC59-4358-82A9-13AAD950A7A7}"/>
    <hyperlink ref="J29" r:id="rId3" xr:uid="{B3D26EA8-B815-48D8-8C7A-2BD0273EF5A4}"/>
    <hyperlink ref="J30" r:id="rId4" xr:uid="{8A799610-B270-4075-A8F4-DB90CEAEE649}"/>
    <hyperlink ref="J34" r:id="rId5" xr:uid="{90E4B0AE-5144-4107-85B6-C76CB118EFFA}"/>
    <hyperlink ref="J35" r:id="rId6" xr:uid="{CC1E8DF6-68C8-4A9E-9A31-0D7B3B9AA9C1}"/>
  </hyperlinks>
  <pageMargins left="0.7" right="0.7" top="0.75" bottom="0.75" header="0.3" footer="0.3"/>
  <pageSetup paperSize="9" orientation="portrait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249"/>
  <sheetViews>
    <sheetView zoomScaleNormal="100" workbookViewId="0">
      <pane xSplit="1" ySplit="1" topLeftCell="B22" activePane="bottomRight" state="frozen"/>
      <selection pane="topRight" activeCell="B1" sqref="B1"/>
      <selection pane="bottomLeft" activeCell="A2" sqref="A2"/>
      <selection pane="bottomRight" activeCell="G37" sqref="G37"/>
    </sheetView>
  </sheetViews>
  <sheetFormatPr defaultColWidth="9.1796875" defaultRowHeight="14.5"/>
  <cols>
    <col min="1" max="1" width="24.453125" bestFit="1" customWidth="1"/>
    <col min="2" max="2" width="22.54296875" bestFit="1" customWidth="1"/>
    <col min="3" max="3" width="12.453125" bestFit="1" customWidth="1"/>
    <col min="4" max="4" width="13.81640625" bestFit="1" customWidth="1"/>
    <col min="5" max="5" width="8.453125" bestFit="1" customWidth="1"/>
    <col min="6" max="6" width="12.1796875" bestFit="1" customWidth="1"/>
    <col min="7" max="7" width="10.81640625" bestFit="1" customWidth="1"/>
    <col min="8" max="8" width="25.1796875" bestFit="1" customWidth="1"/>
    <col min="9" max="9" width="27.1796875" customWidth="1"/>
    <col min="10" max="10" width="8.54296875" bestFit="1" customWidth="1"/>
    <col min="11" max="11" width="15.54296875" bestFit="1" customWidth="1"/>
    <col min="12" max="12" width="28.453125" bestFit="1" customWidth="1"/>
    <col min="13" max="13" width="10.453125" bestFit="1" customWidth="1"/>
    <col min="14" max="14" width="23.1796875" bestFit="1" customWidth="1"/>
    <col min="15" max="15" width="15.54296875" bestFit="1" customWidth="1"/>
    <col min="16" max="16" width="28.453125" bestFit="1" customWidth="1"/>
    <col min="17" max="17" width="10.453125" bestFit="1" customWidth="1"/>
    <col min="18" max="18" width="23.1796875" bestFit="1" customWidth="1"/>
    <col min="19" max="19" width="15.453125" bestFit="1" customWidth="1"/>
  </cols>
  <sheetData>
    <row r="1" spans="1:23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6446</v>
      </c>
      <c r="B2" t="s">
        <v>6447</v>
      </c>
      <c r="C2" t="s">
        <v>12891</v>
      </c>
      <c r="D2" t="s">
        <v>4312</v>
      </c>
      <c r="F2" t="s">
        <v>11275</v>
      </c>
      <c r="G2" t="s">
        <v>6447</v>
      </c>
      <c r="H2" t="s">
        <v>4316</v>
      </c>
      <c r="I2" t="s">
        <v>12892</v>
      </c>
    </row>
    <row r="3" spans="1:23">
      <c r="A3" t="s">
        <v>12845</v>
      </c>
      <c r="B3" t="s">
        <v>12845</v>
      </c>
      <c r="C3" t="s">
        <v>12846</v>
      </c>
      <c r="D3" t="s">
        <v>4312</v>
      </c>
      <c r="F3" t="s">
        <v>11275</v>
      </c>
      <c r="G3" t="s">
        <v>12844</v>
      </c>
      <c r="H3" t="s">
        <v>4316</v>
      </c>
      <c r="I3" t="s">
        <v>12847</v>
      </c>
    </row>
    <row r="4" spans="1:23">
      <c r="A4" t="s">
        <v>12851</v>
      </c>
      <c r="B4" t="s">
        <v>12848</v>
      </c>
      <c r="C4" t="s">
        <v>12850</v>
      </c>
      <c r="D4" t="s">
        <v>4312</v>
      </c>
      <c r="F4" t="s">
        <v>11275</v>
      </c>
      <c r="G4" t="s">
        <v>12849</v>
      </c>
      <c r="H4" t="s">
        <v>4316</v>
      </c>
      <c r="I4" t="s">
        <v>12852</v>
      </c>
    </row>
    <row r="5" spans="1:23">
      <c r="A5" t="s">
        <v>12853</v>
      </c>
      <c r="B5" t="s">
        <v>12848</v>
      </c>
      <c r="C5" t="s">
        <v>12855</v>
      </c>
      <c r="D5" t="s">
        <v>4312</v>
      </c>
      <c r="F5" t="s">
        <v>11275</v>
      </c>
      <c r="G5" t="s">
        <v>12849</v>
      </c>
      <c r="H5" t="s">
        <v>4316</v>
      </c>
      <c r="I5" t="s">
        <v>12857</v>
      </c>
    </row>
    <row r="6" spans="1:23">
      <c r="A6" t="s">
        <v>12854</v>
      </c>
      <c r="B6" t="s">
        <v>12848</v>
      </c>
      <c r="C6" t="s">
        <v>12856</v>
      </c>
      <c r="D6" t="s">
        <v>4312</v>
      </c>
      <c r="F6" t="s">
        <v>11275</v>
      </c>
      <c r="G6" t="s">
        <v>12849</v>
      </c>
      <c r="H6" t="s">
        <v>4316</v>
      </c>
      <c r="I6" t="s">
        <v>12858</v>
      </c>
    </row>
    <row r="7" spans="1:23">
      <c r="A7" t="s">
        <v>12859</v>
      </c>
      <c r="B7" t="s">
        <v>12848</v>
      </c>
      <c r="C7" t="s">
        <v>12860</v>
      </c>
      <c r="D7" t="s">
        <v>4312</v>
      </c>
      <c r="F7" t="s">
        <v>11275</v>
      </c>
      <c r="G7" t="s">
        <v>12849</v>
      </c>
      <c r="H7" t="s">
        <v>4316</v>
      </c>
      <c r="I7" t="s">
        <v>12861</v>
      </c>
    </row>
    <row r="8" spans="1:23">
      <c r="A8" t="s">
        <v>12862</v>
      </c>
      <c r="B8" t="s">
        <v>12848</v>
      </c>
      <c r="C8" t="s">
        <v>12863</v>
      </c>
      <c r="D8" t="s">
        <v>4312</v>
      </c>
      <c r="F8" t="s">
        <v>11275</v>
      </c>
      <c r="G8" t="s">
        <v>12849</v>
      </c>
      <c r="H8" t="s">
        <v>4316</v>
      </c>
      <c r="I8" t="s">
        <v>12864</v>
      </c>
    </row>
    <row r="9" spans="1:23">
      <c r="A9" t="s">
        <v>12865</v>
      </c>
      <c r="B9" t="s">
        <v>12848</v>
      </c>
      <c r="C9" t="s">
        <v>12866</v>
      </c>
      <c r="D9" t="s">
        <v>4312</v>
      </c>
      <c r="F9" t="s">
        <v>11275</v>
      </c>
      <c r="G9" t="s">
        <v>12849</v>
      </c>
      <c r="H9" t="s">
        <v>4316</v>
      </c>
      <c r="I9" t="s">
        <v>12867</v>
      </c>
    </row>
    <row r="10" spans="1:23">
      <c r="A10" t="s">
        <v>12868</v>
      </c>
      <c r="B10" t="s">
        <v>12848</v>
      </c>
      <c r="C10" t="s">
        <v>12869</v>
      </c>
      <c r="D10" t="s">
        <v>4312</v>
      </c>
      <c r="F10" t="s">
        <v>11275</v>
      </c>
      <c r="G10" t="s">
        <v>12849</v>
      </c>
      <c r="H10" t="s">
        <v>4316</v>
      </c>
      <c r="I10" t="s">
        <v>12870</v>
      </c>
    </row>
    <row r="11" spans="1:23">
      <c r="A11" t="s">
        <v>12871</v>
      </c>
      <c r="B11" t="s">
        <v>12848</v>
      </c>
      <c r="C11" t="s">
        <v>12872</v>
      </c>
      <c r="D11" t="s">
        <v>4312</v>
      </c>
      <c r="F11" t="s">
        <v>11275</v>
      </c>
      <c r="G11" t="s">
        <v>12849</v>
      </c>
      <c r="H11" t="s">
        <v>4316</v>
      </c>
      <c r="I11" t="s">
        <v>12873</v>
      </c>
    </row>
    <row r="12" spans="1:23">
      <c r="A12" t="s">
        <v>12874</v>
      </c>
      <c r="B12" t="s">
        <v>12848</v>
      </c>
      <c r="C12" t="s">
        <v>12875</v>
      </c>
      <c r="D12" t="s">
        <v>4312</v>
      </c>
      <c r="F12" t="s">
        <v>11275</v>
      </c>
      <c r="G12" t="s">
        <v>12849</v>
      </c>
      <c r="H12" t="s">
        <v>4316</v>
      </c>
      <c r="I12" t="s">
        <v>12876</v>
      </c>
    </row>
    <row r="13" spans="1:23">
      <c r="A13" t="s">
        <v>12877</v>
      </c>
      <c r="B13" t="s">
        <v>12848</v>
      </c>
      <c r="C13" t="s">
        <v>12878</v>
      </c>
      <c r="D13" t="s">
        <v>4312</v>
      </c>
      <c r="F13" t="s">
        <v>11275</v>
      </c>
      <c r="G13" t="s">
        <v>12849</v>
      </c>
      <c r="H13" t="s">
        <v>4316</v>
      </c>
      <c r="I13" t="s">
        <v>12879</v>
      </c>
    </row>
    <row r="14" spans="1:23">
      <c r="A14" t="s">
        <v>12880</v>
      </c>
      <c r="B14" t="s">
        <v>12848</v>
      </c>
      <c r="C14" t="s">
        <v>12881</v>
      </c>
      <c r="D14" t="s">
        <v>4312</v>
      </c>
      <c r="F14" t="s">
        <v>11275</v>
      </c>
      <c r="G14" t="s">
        <v>12849</v>
      </c>
      <c r="H14" t="s">
        <v>4316</v>
      </c>
      <c r="I14" t="s">
        <v>12882</v>
      </c>
    </row>
    <row r="15" spans="1:23">
      <c r="A15" t="s">
        <v>12883</v>
      </c>
      <c r="B15" t="s">
        <v>12848</v>
      </c>
      <c r="C15" t="s">
        <v>12884</v>
      </c>
      <c r="D15" t="s">
        <v>4312</v>
      </c>
      <c r="F15" t="s">
        <v>11275</v>
      </c>
      <c r="G15" t="s">
        <v>12849</v>
      </c>
      <c r="H15" t="s">
        <v>4316</v>
      </c>
      <c r="I15" t="s">
        <v>12885</v>
      </c>
    </row>
    <row r="16" spans="1:23">
      <c r="A16" t="s">
        <v>12887</v>
      </c>
      <c r="B16" t="s">
        <v>12886</v>
      </c>
      <c r="C16" t="s">
        <v>12888</v>
      </c>
      <c r="D16" t="s">
        <v>4312</v>
      </c>
      <c r="F16" t="s">
        <v>11275</v>
      </c>
      <c r="G16" t="s">
        <v>12890</v>
      </c>
      <c r="H16" t="s">
        <v>4316</v>
      </c>
      <c r="I16" t="s">
        <v>12889</v>
      </c>
    </row>
    <row r="17" spans="1:9">
      <c r="A17" t="s">
        <v>12893</v>
      </c>
      <c r="B17" t="s">
        <v>12894</v>
      </c>
      <c r="C17" t="s">
        <v>12895</v>
      </c>
      <c r="D17" t="s">
        <v>4312</v>
      </c>
      <c r="F17" t="s">
        <v>11275</v>
      </c>
      <c r="G17" t="s">
        <v>12896</v>
      </c>
      <c r="H17" t="s">
        <v>4316</v>
      </c>
      <c r="I17" t="s">
        <v>12958</v>
      </c>
    </row>
    <row r="18" spans="1:9">
      <c r="A18" t="s">
        <v>12897</v>
      </c>
      <c r="B18" t="s">
        <v>12894</v>
      </c>
      <c r="C18" t="s">
        <v>12904</v>
      </c>
      <c r="D18" t="s">
        <v>4312</v>
      </c>
      <c r="F18" t="s">
        <v>11275</v>
      </c>
      <c r="G18" t="s">
        <v>12896</v>
      </c>
      <c r="H18" t="s">
        <v>4316</v>
      </c>
      <c r="I18" t="s">
        <v>12961</v>
      </c>
    </row>
    <row r="19" spans="1:9">
      <c r="A19" t="s">
        <v>12898</v>
      </c>
      <c r="B19" t="s">
        <v>12894</v>
      </c>
      <c r="C19" t="s">
        <v>12899</v>
      </c>
      <c r="D19" t="s">
        <v>4312</v>
      </c>
      <c r="F19" t="s">
        <v>11275</v>
      </c>
      <c r="G19" t="s">
        <v>12896</v>
      </c>
      <c r="H19" t="s">
        <v>4316</v>
      </c>
      <c r="I19" t="s">
        <v>12959</v>
      </c>
    </row>
    <row r="20" spans="1:9">
      <c r="A20" t="s">
        <v>12900</v>
      </c>
      <c r="B20" t="s">
        <v>12894</v>
      </c>
      <c r="C20" t="s">
        <v>12905</v>
      </c>
      <c r="D20" t="s">
        <v>4312</v>
      </c>
      <c r="F20" t="s">
        <v>11275</v>
      </c>
      <c r="G20" t="s">
        <v>12896</v>
      </c>
      <c r="H20" t="s">
        <v>4316</v>
      </c>
      <c r="I20" t="s">
        <v>12962</v>
      </c>
    </row>
    <row r="21" spans="1:9">
      <c r="A21" t="s">
        <v>12901</v>
      </c>
      <c r="B21" t="s">
        <v>12894</v>
      </c>
      <c r="C21" t="s">
        <v>12902</v>
      </c>
      <c r="D21" t="s">
        <v>4312</v>
      </c>
      <c r="F21" t="s">
        <v>11275</v>
      </c>
      <c r="G21" t="s">
        <v>12896</v>
      </c>
      <c r="H21" t="s">
        <v>4316</v>
      </c>
      <c r="I21" t="s">
        <v>12960</v>
      </c>
    </row>
    <row r="22" spans="1:9">
      <c r="A22" t="s">
        <v>12903</v>
      </c>
      <c r="B22" t="s">
        <v>12894</v>
      </c>
      <c r="C22" t="s">
        <v>12906</v>
      </c>
      <c r="D22" t="s">
        <v>4312</v>
      </c>
      <c r="F22" t="s">
        <v>11275</v>
      </c>
      <c r="G22" t="s">
        <v>12896</v>
      </c>
      <c r="H22" t="s">
        <v>4316</v>
      </c>
      <c r="I22" t="s">
        <v>12963</v>
      </c>
    </row>
    <row r="23" spans="1:9">
      <c r="A23" t="s">
        <v>12907</v>
      </c>
      <c r="B23" t="s">
        <v>12908</v>
      </c>
      <c r="C23" t="s">
        <v>12909</v>
      </c>
      <c r="D23" t="s">
        <v>4312</v>
      </c>
      <c r="F23" t="s">
        <v>11275</v>
      </c>
      <c r="G23" t="s">
        <v>12910</v>
      </c>
      <c r="H23" t="s">
        <v>4316</v>
      </c>
      <c r="I23" t="s">
        <v>12911</v>
      </c>
    </row>
    <row r="24" spans="1:9">
      <c r="A24" t="s">
        <v>12912</v>
      </c>
      <c r="B24" t="s">
        <v>12908</v>
      </c>
      <c r="C24" t="s">
        <v>12913</v>
      </c>
      <c r="D24" t="s">
        <v>4312</v>
      </c>
      <c r="F24" t="s">
        <v>11275</v>
      </c>
      <c r="G24" t="s">
        <v>12910</v>
      </c>
      <c r="H24" t="s">
        <v>4316</v>
      </c>
      <c r="I24" t="s">
        <v>12914</v>
      </c>
    </row>
    <row r="25" spans="1:9">
      <c r="A25" t="s">
        <v>12915</v>
      </c>
      <c r="B25" t="s">
        <v>12908</v>
      </c>
      <c r="C25" t="s">
        <v>12916</v>
      </c>
      <c r="D25" t="s">
        <v>4312</v>
      </c>
      <c r="F25" t="s">
        <v>11275</v>
      </c>
      <c r="G25" t="s">
        <v>12910</v>
      </c>
      <c r="H25" t="s">
        <v>4316</v>
      </c>
      <c r="I25" t="s">
        <v>12917</v>
      </c>
    </row>
    <row r="26" spans="1:9">
      <c r="A26" t="s">
        <v>12918</v>
      </c>
      <c r="B26" t="s">
        <v>12908</v>
      </c>
      <c r="C26" t="s">
        <v>12919</v>
      </c>
      <c r="D26" t="s">
        <v>4312</v>
      </c>
      <c r="F26" t="s">
        <v>11275</v>
      </c>
      <c r="G26" t="s">
        <v>12910</v>
      </c>
      <c r="H26" t="s">
        <v>4316</v>
      </c>
      <c r="I26" t="s">
        <v>12920</v>
      </c>
    </row>
    <row r="27" spans="1:9">
      <c r="A27" t="s">
        <v>12921</v>
      </c>
      <c r="B27" t="s">
        <v>12908</v>
      </c>
      <c r="C27" t="s">
        <v>12922</v>
      </c>
      <c r="D27" t="s">
        <v>4312</v>
      </c>
      <c r="F27" t="s">
        <v>11275</v>
      </c>
      <c r="G27" t="s">
        <v>12910</v>
      </c>
      <c r="H27" t="s">
        <v>4316</v>
      </c>
      <c r="I27" t="s">
        <v>12923</v>
      </c>
    </row>
    <row r="28" spans="1:9">
      <c r="A28" t="s">
        <v>12924</v>
      </c>
      <c r="B28" t="s">
        <v>12925</v>
      </c>
      <c r="C28" t="s">
        <v>12926</v>
      </c>
      <c r="D28" t="s">
        <v>4312</v>
      </c>
      <c r="F28" t="s">
        <v>11275</v>
      </c>
      <c r="G28" t="s">
        <v>12910</v>
      </c>
      <c r="H28" t="s">
        <v>4316</v>
      </c>
      <c r="I28" t="s">
        <v>12927</v>
      </c>
    </row>
    <row r="29" spans="1:9">
      <c r="A29" t="s">
        <v>12931</v>
      </c>
      <c r="B29" t="s">
        <v>12925</v>
      </c>
      <c r="C29" t="s">
        <v>12929</v>
      </c>
      <c r="D29" t="s">
        <v>4312</v>
      </c>
      <c r="F29" t="s">
        <v>11275</v>
      </c>
      <c r="G29" t="s">
        <v>12910</v>
      </c>
      <c r="H29" t="s">
        <v>4316</v>
      </c>
      <c r="I29" t="s">
        <v>12930</v>
      </c>
    </row>
    <row r="30" spans="1:9">
      <c r="A30" t="s">
        <v>12928</v>
      </c>
      <c r="B30" t="s">
        <v>12925</v>
      </c>
      <c r="C30" t="s">
        <v>12932</v>
      </c>
      <c r="D30" t="s">
        <v>4312</v>
      </c>
      <c r="F30" t="s">
        <v>11275</v>
      </c>
      <c r="G30" t="s">
        <v>12910</v>
      </c>
      <c r="H30" t="s">
        <v>4316</v>
      </c>
      <c r="I30" t="s">
        <v>12933</v>
      </c>
    </row>
    <row r="31" spans="1:9">
      <c r="A31" t="s">
        <v>12934</v>
      </c>
      <c r="B31" t="s">
        <v>12935</v>
      </c>
      <c r="C31" t="s">
        <v>12936</v>
      </c>
      <c r="D31" t="s">
        <v>4312</v>
      </c>
      <c r="F31" t="s">
        <v>11275</v>
      </c>
      <c r="G31" t="s">
        <v>12910</v>
      </c>
      <c r="H31" t="s">
        <v>4316</v>
      </c>
      <c r="I31" t="s">
        <v>12937</v>
      </c>
    </row>
    <row r="32" spans="1:9">
      <c r="A32" t="s">
        <v>12938</v>
      </c>
      <c r="B32" t="s">
        <v>12935</v>
      </c>
      <c r="C32" t="s">
        <v>12939</v>
      </c>
      <c r="D32" t="s">
        <v>4312</v>
      </c>
      <c r="F32" t="s">
        <v>11275</v>
      </c>
      <c r="G32" t="s">
        <v>12910</v>
      </c>
      <c r="H32" t="s">
        <v>4316</v>
      </c>
      <c r="I32" t="s">
        <v>12940</v>
      </c>
    </row>
    <row r="33" spans="1:9">
      <c r="A33" t="s">
        <v>12941</v>
      </c>
      <c r="B33" t="s">
        <v>12935</v>
      </c>
      <c r="C33" t="s">
        <v>12942</v>
      </c>
      <c r="D33" t="s">
        <v>4312</v>
      </c>
      <c r="F33" t="s">
        <v>11275</v>
      </c>
      <c r="G33" t="s">
        <v>12910</v>
      </c>
      <c r="H33" t="s">
        <v>4316</v>
      </c>
      <c r="I33" t="s">
        <v>12943</v>
      </c>
    </row>
    <row r="34" spans="1:9">
      <c r="A34" t="s">
        <v>12944</v>
      </c>
      <c r="B34" t="s">
        <v>12935</v>
      </c>
      <c r="C34" t="s">
        <v>12945</v>
      </c>
      <c r="D34" t="s">
        <v>4312</v>
      </c>
      <c r="F34" t="s">
        <v>11275</v>
      </c>
      <c r="G34" t="s">
        <v>12910</v>
      </c>
      <c r="H34" t="s">
        <v>4316</v>
      </c>
      <c r="I34" t="s">
        <v>12946</v>
      </c>
    </row>
    <row r="35" spans="1:9">
      <c r="A35" t="s">
        <v>12947</v>
      </c>
      <c r="B35" t="s">
        <v>12935</v>
      </c>
      <c r="C35" t="s">
        <v>12948</v>
      </c>
      <c r="D35" t="s">
        <v>4312</v>
      </c>
      <c r="F35" t="s">
        <v>11275</v>
      </c>
      <c r="G35" t="s">
        <v>12910</v>
      </c>
      <c r="H35" t="s">
        <v>4316</v>
      </c>
      <c r="I35" t="s">
        <v>12949</v>
      </c>
    </row>
    <row r="36" spans="1:9">
      <c r="A36" t="s">
        <v>13510</v>
      </c>
      <c r="B36" t="s">
        <v>13501</v>
      </c>
      <c r="C36" t="s">
        <v>13512</v>
      </c>
      <c r="D36" t="s">
        <v>4312</v>
      </c>
      <c r="F36" t="s">
        <v>11275</v>
      </c>
      <c r="G36" t="s">
        <v>13522</v>
      </c>
      <c r="H36" t="s">
        <v>4316</v>
      </c>
      <c r="I36" t="s">
        <v>13511</v>
      </c>
    </row>
    <row r="37" spans="1:9">
      <c r="A37" t="s">
        <v>13500</v>
      </c>
      <c r="B37" t="s">
        <v>13501</v>
      </c>
      <c r="C37" t="s">
        <v>13513</v>
      </c>
      <c r="D37" t="s">
        <v>4312</v>
      </c>
      <c r="F37" t="s">
        <v>11275</v>
      </c>
      <c r="G37" t="s">
        <v>13522</v>
      </c>
      <c r="H37" t="s">
        <v>4316</v>
      </c>
      <c r="I37" t="s">
        <v>13491</v>
      </c>
    </row>
    <row r="38" spans="1:9">
      <c r="A38" t="s">
        <v>13502</v>
      </c>
      <c r="B38" t="s">
        <v>13501</v>
      </c>
      <c r="C38" t="s">
        <v>13514</v>
      </c>
      <c r="D38" t="s">
        <v>4312</v>
      </c>
      <c r="F38" t="s">
        <v>11275</v>
      </c>
      <c r="G38" t="s">
        <v>13522</v>
      </c>
      <c r="H38" t="s">
        <v>4316</v>
      </c>
      <c r="I38" t="s">
        <v>13492</v>
      </c>
    </row>
    <row r="39" spans="1:9">
      <c r="A39" t="s">
        <v>13503</v>
      </c>
      <c r="B39" t="s">
        <v>13501</v>
      </c>
      <c r="C39" t="s">
        <v>13515</v>
      </c>
      <c r="D39" t="s">
        <v>4312</v>
      </c>
      <c r="F39" t="s">
        <v>11275</v>
      </c>
      <c r="G39" t="s">
        <v>13522</v>
      </c>
      <c r="H39" t="s">
        <v>4316</v>
      </c>
      <c r="I39" t="s">
        <v>13493</v>
      </c>
    </row>
    <row r="40" spans="1:9">
      <c r="A40" t="s">
        <v>13504</v>
      </c>
      <c r="B40" t="s">
        <v>13501</v>
      </c>
      <c r="C40" t="s">
        <v>13516</v>
      </c>
      <c r="D40" t="s">
        <v>4312</v>
      </c>
      <c r="F40" t="s">
        <v>11275</v>
      </c>
      <c r="G40" t="s">
        <v>13522</v>
      </c>
      <c r="H40" t="s">
        <v>4316</v>
      </c>
      <c r="I40" t="s">
        <v>13494</v>
      </c>
    </row>
    <row r="41" spans="1:9">
      <c r="A41" t="s">
        <v>13505</v>
      </c>
      <c r="B41" t="s">
        <v>13501</v>
      </c>
      <c r="C41" t="s">
        <v>13517</v>
      </c>
      <c r="D41" t="s">
        <v>4312</v>
      </c>
      <c r="F41" t="s">
        <v>11275</v>
      </c>
      <c r="G41" t="s">
        <v>13522</v>
      </c>
      <c r="H41" t="s">
        <v>4316</v>
      </c>
      <c r="I41" t="s">
        <v>13495</v>
      </c>
    </row>
    <row r="42" spans="1:9">
      <c r="A42" t="s">
        <v>13506</v>
      </c>
      <c r="B42" t="s">
        <v>13501</v>
      </c>
      <c r="C42" t="s">
        <v>13518</v>
      </c>
      <c r="D42" t="s">
        <v>4312</v>
      </c>
      <c r="F42" t="s">
        <v>11275</v>
      </c>
      <c r="G42" t="s">
        <v>13522</v>
      </c>
      <c r="H42" t="s">
        <v>4316</v>
      </c>
      <c r="I42" t="s">
        <v>13496</v>
      </c>
    </row>
    <row r="43" spans="1:9">
      <c r="A43" t="s">
        <v>13507</v>
      </c>
      <c r="B43" t="s">
        <v>13501</v>
      </c>
      <c r="C43" t="s">
        <v>13519</v>
      </c>
      <c r="D43" t="s">
        <v>4312</v>
      </c>
      <c r="F43" t="s">
        <v>11275</v>
      </c>
      <c r="G43" t="s">
        <v>13522</v>
      </c>
      <c r="H43" t="s">
        <v>4316</v>
      </c>
      <c r="I43" t="s">
        <v>13497</v>
      </c>
    </row>
    <row r="44" spans="1:9">
      <c r="A44" t="s">
        <v>13508</v>
      </c>
      <c r="B44" t="s">
        <v>13501</v>
      </c>
      <c r="C44" t="s">
        <v>13520</v>
      </c>
      <c r="D44" t="s">
        <v>4312</v>
      </c>
      <c r="F44" t="s">
        <v>11275</v>
      </c>
      <c r="G44" t="s">
        <v>13522</v>
      </c>
      <c r="H44" t="s">
        <v>4316</v>
      </c>
      <c r="I44" t="s">
        <v>13498</v>
      </c>
    </row>
    <row r="45" spans="1:9">
      <c r="A45" t="s">
        <v>13509</v>
      </c>
      <c r="B45" t="s">
        <v>13501</v>
      </c>
      <c r="C45" t="s">
        <v>13521</v>
      </c>
      <c r="D45" t="s">
        <v>4312</v>
      </c>
      <c r="F45" t="s">
        <v>11275</v>
      </c>
      <c r="G45" t="s">
        <v>13522</v>
      </c>
      <c r="H45" t="s">
        <v>4316</v>
      </c>
      <c r="I45" t="s">
        <v>13499</v>
      </c>
    </row>
    <row r="46" spans="1:9">
      <c r="A46" t="s">
        <v>4310</v>
      </c>
      <c r="B46" t="s">
        <v>4311</v>
      </c>
      <c r="C46" t="s">
        <v>4309</v>
      </c>
      <c r="D46" t="s">
        <v>4312</v>
      </c>
      <c r="F46" t="str">
        <f>Config!$B$7</f>
        <v>SCH/Connector.SchLib</v>
      </c>
      <c r="G46" t="s">
        <v>4313</v>
      </c>
      <c r="H46" t="s">
        <v>4317</v>
      </c>
      <c r="I46" t="s">
        <v>4310</v>
      </c>
    </row>
    <row r="47" spans="1:9">
      <c r="A47" t="s">
        <v>4325</v>
      </c>
      <c r="B47" t="s">
        <v>4327</v>
      </c>
      <c r="C47" t="s">
        <v>4326</v>
      </c>
      <c r="D47" t="s">
        <v>4312</v>
      </c>
      <c r="F47" t="str">
        <f>Config!$B$7</f>
        <v>SCH/Connector.SchLib</v>
      </c>
      <c r="G47" t="s">
        <v>4313</v>
      </c>
      <c r="H47" t="s">
        <v>4317</v>
      </c>
      <c r="I47" t="s">
        <v>4325</v>
      </c>
    </row>
    <row r="48" spans="1:9">
      <c r="A48" t="s">
        <v>4330</v>
      </c>
      <c r="B48" t="s">
        <v>4332</v>
      </c>
      <c r="C48" t="s">
        <v>4331</v>
      </c>
      <c r="D48" t="s">
        <v>4312</v>
      </c>
      <c r="F48" t="str">
        <f>Config!$B$7</f>
        <v>SCH/Connector.SchLib</v>
      </c>
      <c r="G48" t="s">
        <v>4313</v>
      </c>
      <c r="H48" t="s">
        <v>4317</v>
      </c>
      <c r="I48" t="s">
        <v>4330</v>
      </c>
    </row>
    <row r="49" spans="1:23">
      <c r="A49" t="s">
        <v>4333</v>
      </c>
      <c r="B49" t="s">
        <v>4337</v>
      </c>
      <c r="C49" t="s">
        <v>4344</v>
      </c>
      <c r="D49" t="s">
        <v>4312</v>
      </c>
      <c r="F49" t="str">
        <f>Config!$B$7</f>
        <v>SCH/Connector.SchLib</v>
      </c>
      <c r="G49" t="s">
        <v>4328</v>
      </c>
      <c r="H49" t="s">
        <v>4317</v>
      </c>
      <c r="I49" t="s">
        <v>4333</v>
      </c>
    </row>
    <row r="50" spans="1:23">
      <c r="A50" t="s">
        <v>4334</v>
      </c>
      <c r="B50" t="s">
        <v>4338</v>
      </c>
      <c r="C50" t="s">
        <v>4343</v>
      </c>
      <c r="D50" t="s">
        <v>4312</v>
      </c>
      <c r="F50" t="str">
        <f>Config!$B$7</f>
        <v>SCH/Connector.SchLib</v>
      </c>
      <c r="G50" t="s">
        <v>4328</v>
      </c>
      <c r="H50" t="s">
        <v>4317</v>
      </c>
      <c r="I50" t="s">
        <v>4334</v>
      </c>
    </row>
    <row r="51" spans="1:23">
      <c r="A51" t="s">
        <v>4335</v>
      </c>
      <c r="B51" t="s">
        <v>4339</v>
      </c>
      <c r="C51" t="s">
        <v>4342</v>
      </c>
      <c r="D51" t="s">
        <v>4312</v>
      </c>
      <c r="F51" t="str">
        <f>Config!$B$7</f>
        <v>SCH/Connector.SchLib</v>
      </c>
      <c r="G51" t="s">
        <v>4329</v>
      </c>
      <c r="H51" t="s">
        <v>4317</v>
      </c>
      <c r="I51" t="s">
        <v>4335</v>
      </c>
    </row>
    <row r="52" spans="1:23">
      <c r="A52" t="s">
        <v>4336</v>
      </c>
      <c r="B52" t="s">
        <v>4340</v>
      </c>
      <c r="C52" t="s">
        <v>4341</v>
      </c>
      <c r="D52" t="s">
        <v>4312</v>
      </c>
      <c r="F52" t="str">
        <f>Config!$B$7</f>
        <v>SCH/Connector.SchLib</v>
      </c>
      <c r="G52" t="s">
        <v>4329</v>
      </c>
      <c r="H52" t="s">
        <v>4317</v>
      </c>
      <c r="I52" t="s">
        <v>4336</v>
      </c>
    </row>
    <row r="53" spans="1:23">
      <c r="A53" t="s">
        <v>4320</v>
      </c>
      <c r="B53" t="s">
        <v>4320</v>
      </c>
      <c r="C53" t="s">
        <v>4321</v>
      </c>
      <c r="D53" t="s">
        <v>4312</v>
      </c>
      <c r="F53" t="str">
        <f>Config!$B$7</f>
        <v>SCH/Connector.SchLib</v>
      </c>
      <c r="G53" t="s">
        <v>4323</v>
      </c>
      <c r="H53" t="s">
        <v>4324</v>
      </c>
      <c r="I53" t="s">
        <v>4320</v>
      </c>
    </row>
    <row r="54" spans="1:23">
      <c r="A54" t="s">
        <v>6449</v>
      </c>
      <c r="B54" t="s">
        <v>4319</v>
      </c>
      <c r="C54" t="s">
        <v>4322</v>
      </c>
      <c r="D54" t="s">
        <v>4312</v>
      </c>
      <c r="F54" t="str">
        <f>Config!$B$7</f>
        <v>SCH/Connector.SchLib</v>
      </c>
      <c r="G54" t="s">
        <v>6448</v>
      </c>
      <c r="H54" t="s">
        <v>4324</v>
      </c>
      <c r="I54" t="s">
        <v>4319</v>
      </c>
    </row>
    <row r="55" spans="1:23">
      <c r="A55" t="s">
        <v>4319</v>
      </c>
      <c r="B55" t="s">
        <v>4319</v>
      </c>
      <c r="C55" t="s">
        <v>4322</v>
      </c>
      <c r="D55" t="s">
        <v>4312</v>
      </c>
      <c r="F55" t="str">
        <f>Config!$B$7</f>
        <v>SCH/Connector.SchLib</v>
      </c>
      <c r="G55" t="s">
        <v>4323</v>
      </c>
      <c r="H55" t="s">
        <v>4324</v>
      </c>
      <c r="I55" t="s">
        <v>4319</v>
      </c>
    </row>
    <row r="56" spans="1:23">
      <c r="A56" t="s">
        <v>6434</v>
      </c>
      <c r="B56" t="s">
        <v>6434</v>
      </c>
      <c r="C56" t="s">
        <v>6435</v>
      </c>
      <c r="D56" t="s">
        <v>21</v>
      </c>
      <c r="F56" t="str">
        <f>Config!$B$7</f>
        <v>SCH/Connector.SchLib</v>
      </c>
      <c r="G56" t="s">
        <v>6436</v>
      </c>
      <c r="H56" t="s">
        <v>4316</v>
      </c>
      <c r="I56" t="s">
        <v>6659</v>
      </c>
      <c r="J56" t="s">
        <v>6658</v>
      </c>
      <c r="K56" t="s">
        <v>6229</v>
      </c>
      <c r="L56" t="s">
        <v>6438</v>
      </c>
      <c r="M56" t="s">
        <v>26</v>
      </c>
      <c r="N56" t="s">
        <v>6437</v>
      </c>
      <c r="S56" t="s">
        <v>4345</v>
      </c>
      <c r="T56" t="s">
        <v>6656</v>
      </c>
      <c r="U56" t="s">
        <v>4561</v>
      </c>
      <c r="V56" s="5" t="s">
        <v>6657</v>
      </c>
    </row>
    <row r="57" spans="1:23">
      <c r="A57" t="s">
        <v>4608</v>
      </c>
      <c r="B57" t="s">
        <v>4608</v>
      </c>
      <c r="C57" t="s">
        <v>4315</v>
      </c>
      <c r="D57" t="s">
        <v>21</v>
      </c>
      <c r="F57" t="str">
        <f>Config!$B$7</f>
        <v>SCH/Connector.SchLib</v>
      </c>
      <c r="G57" t="s">
        <v>6436</v>
      </c>
      <c r="H57" t="s">
        <v>4316</v>
      </c>
      <c r="I57" t="s">
        <v>4318</v>
      </c>
      <c r="O57" t="s">
        <v>4348</v>
      </c>
      <c r="P57" t="s">
        <v>4349</v>
      </c>
      <c r="Q57" t="s">
        <v>4351</v>
      </c>
      <c r="R57" s="4" t="s">
        <v>4350</v>
      </c>
      <c r="S57" t="s">
        <v>4345</v>
      </c>
      <c r="T57" t="s">
        <v>4346</v>
      </c>
      <c r="U57" t="s">
        <v>4561</v>
      </c>
      <c r="V57" t="s">
        <v>4347</v>
      </c>
      <c r="W57" t="s">
        <v>4729</v>
      </c>
    </row>
    <row r="58" spans="1:23">
      <c r="A58" t="s">
        <v>4812</v>
      </c>
      <c r="B58" t="s">
        <v>4812</v>
      </c>
      <c r="C58" t="s">
        <v>4811</v>
      </c>
      <c r="D58" t="s">
        <v>4312</v>
      </c>
      <c r="F58" t="s">
        <v>4360</v>
      </c>
      <c r="G58" t="s">
        <v>10986</v>
      </c>
      <c r="H58" t="s">
        <v>4361</v>
      </c>
      <c r="I58" t="s">
        <v>4810</v>
      </c>
    </row>
    <row r="59" spans="1:23">
      <c r="A59" t="s">
        <v>4813</v>
      </c>
      <c r="B59" t="s">
        <v>4813</v>
      </c>
      <c r="C59" t="s">
        <v>4814</v>
      </c>
      <c r="D59" t="s">
        <v>4312</v>
      </c>
      <c r="F59" t="s">
        <v>4360</v>
      </c>
      <c r="G59" t="s">
        <v>10986</v>
      </c>
      <c r="H59" t="s">
        <v>4361</v>
      </c>
      <c r="I59" t="s">
        <v>4809</v>
      </c>
    </row>
    <row r="60" spans="1:23">
      <c r="A60" t="s">
        <v>6363</v>
      </c>
      <c r="B60" t="s">
        <v>6364</v>
      </c>
      <c r="C60" t="s">
        <v>6365</v>
      </c>
      <c r="D60" t="s">
        <v>392</v>
      </c>
      <c r="F60" t="str">
        <f>Config!$B$7</f>
        <v>SCH/Connector.SchLib</v>
      </c>
      <c r="G60" t="s">
        <v>6384</v>
      </c>
      <c r="H60" s="11" t="str">
        <f>_xlfn.CONCAT(PrivateLibraryPath,"PCB/SDCard.PcbLib")</f>
        <v>../altium_lib_private/PCB/SDCard.PcbLib</v>
      </c>
      <c r="I60" s="11" t="s">
        <v>6363</v>
      </c>
      <c r="K60" t="s">
        <v>392</v>
      </c>
      <c r="L60" t="s">
        <v>6364</v>
      </c>
      <c r="M60" t="s">
        <v>26</v>
      </c>
      <c r="N60" t="s">
        <v>6366</v>
      </c>
    </row>
    <row r="61" spans="1:23">
      <c r="A61" t="s">
        <v>6661</v>
      </c>
      <c r="B61" t="s">
        <v>6664</v>
      </c>
      <c r="C61" t="s">
        <v>6670</v>
      </c>
      <c r="D61" t="s">
        <v>6663</v>
      </c>
      <c r="F61" t="str">
        <f>Config!$B$7</f>
        <v>SCH/Connector.SchLib</v>
      </c>
      <c r="G61" t="s">
        <v>6384</v>
      </c>
      <c r="H61" t="str">
        <f>_xlfn.CONCAT(PrivateLibraryPath,"PCB/SDCard.PcbLib")</f>
        <v>../altium_lib_private/PCB/SDCard.PcbLib</v>
      </c>
      <c r="I61" t="s">
        <v>6664</v>
      </c>
      <c r="J61" s="26" t="s">
        <v>6662</v>
      </c>
      <c r="K61" t="s">
        <v>6663</v>
      </c>
      <c r="L61" t="s">
        <v>6666</v>
      </c>
      <c r="M61" t="s">
        <v>26</v>
      </c>
      <c r="N61" t="s">
        <v>6665</v>
      </c>
      <c r="O61" t="s">
        <v>6663</v>
      </c>
      <c r="P61" t="s">
        <v>6666</v>
      </c>
      <c r="Q61" t="s">
        <v>4351</v>
      </c>
      <c r="R61" t="s">
        <v>6667</v>
      </c>
      <c r="S61" t="s">
        <v>6668</v>
      </c>
      <c r="T61" t="s">
        <v>6666</v>
      </c>
      <c r="U61" t="s">
        <v>4561</v>
      </c>
      <c r="V61" t="s">
        <v>6669</v>
      </c>
    </row>
    <row r="62" spans="1:23">
      <c r="A62" t="s">
        <v>6563</v>
      </c>
      <c r="B62" t="s">
        <v>6563</v>
      </c>
      <c r="C62" t="s">
        <v>6581</v>
      </c>
      <c r="D62" t="s">
        <v>6564</v>
      </c>
      <c r="F62" t="str">
        <f>Config!$B$7</f>
        <v>SCH/Connector.SchLib</v>
      </c>
      <c r="G62" t="s">
        <v>6565</v>
      </c>
      <c r="H62" t="s">
        <v>6595</v>
      </c>
      <c r="I62" t="s">
        <v>6566</v>
      </c>
      <c r="J62" t="s">
        <v>6567</v>
      </c>
    </row>
    <row r="63" spans="1:23">
      <c r="A63" t="s">
        <v>6568</v>
      </c>
      <c r="B63" t="s">
        <v>6568</v>
      </c>
      <c r="C63" t="s">
        <v>6582</v>
      </c>
      <c r="D63" t="s">
        <v>6564</v>
      </c>
      <c r="F63" t="str">
        <f>Config!$B$7</f>
        <v>SCH/Connector.SchLib</v>
      </c>
      <c r="G63" t="s">
        <v>6565</v>
      </c>
      <c r="H63" t="s">
        <v>6595</v>
      </c>
      <c r="I63" t="s">
        <v>6569</v>
      </c>
      <c r="J63" t="s">
        <v>6570</v>
      </c>
    </row>
    <row r="64" spans="1:23">
      <c r="A64" t="s">
        <v>6622</v>
      </c>
      <c r="B64" t="s">
        <v>6622</v>
      </c>
      <c r="C64" t="s">
        <v>6628</v>
      </c>
      <c r="D64" t="s">
        <v>6564</v>
      </c>
      <c r="F64" t="str">
        <f>Config!$B$7</f>
        <v>SCH/Connector.SchLib</v>
      </c>
      <c r="G64" t="s">
        <v>6565</v>
      </c>
      <c r="H64" t="s">
        <v>6595</v>
      </c>
      <c r="I64" t="s">
        <v>6634</v>
      </c>
      <c r="J64" t="s">
        <v>6567</v>
      </c>
    </row>
    <row r="65" spans="1:14">
      <c r="A65" t="s">
        <v>6623</v>
      </c>
      <c r="B65" t="s">
        <v>6623</v>
      </c>
      <c r="C65" t="s">
        <v>6629</v>
      </c>
      <c r="D65" t="s">
        <v>6564</v>
      </c>
      <c r="F65" t="str">
        <f>Config!$B$7</f>
        <v>SCH/Connector.SchLib</v>
      </c>
      <c r="G65" t="s">
        <v>6565</v>
      </c>
      <c r="H65" t="s">
        <v>6595</v>
      </c>
      <c r="I65" t="s">
        <v>6635</v>
      </c>
      <c r="J65" t="s">
        <v>6570</v>
      </c>
    </row>
    <row r="66" spans="1:14">
      <c r="A66" t="s">
        <v>6571</v>
      </c>
      <c r="B66" t="s">
        <v>6571</v>
      </c>
      <c r="C66" t="s">
        <v>6583</v>
      </c>
      <c r="D66" t="s">
        <v>6564</v>
      </c>
      <c r="F66" t="str">
        <f>Config!$B$7</f>
        <v>SCH/Connector.SchLib</v>
      </c>
      <c r="G66" t="s">
        <v>6572</v>
      </c>
      <c r="H66" t="s">
        <v>6595</v>
      </c>
      <c r="I66" t="s">
        <v>6579</v>
      </c>
      <c r="J66" t="s">
        <v>6577</v>
      </c>
    </row>
    <row r="67" spans="1:14">
      <c r="A67" t="s">
        <v>6573</v>
      </c>
      <c r="B67" t="s">
        <v>6573</v>
      </c>
      <c r="C67" t="s">
        <v>6584</v>
      </c>
      <c r="D67" t="s">
        <v>6564</v>
      </c>
      <c r="F67" t="str">
        <f>Config!$B$7</f>
        <v>SCH/Connector.SchLib</v>
      </c>
      <c r="G67" t="s">
        <v>6572</v>
      </c>
      <c r="H67" t="s">
        <v>6595</v>
      </c>
      <c r="I67" t="s">
        <v>6580</v>
      </c>
    </row>
    <row r="68" spans="1:14">
      <c r="A68" t="s">
        <v>6624</v>
      </c>
      <c r="B68" t="s">
        <v>6624</v>
      </c>
      <c r="C68" t="s">
        <v>6630</v>
      </c>
      <c r="D68" t="s">
        <v>6564</v>
      </c>
      <c r="F68" t="str">
        <f>Config!$B$7</f>
        <v>SCH/Connector.SchLib</v>
      </c>
      <c r="G68" t="s">
        <v>6572</v>
      </c>
      <c r="H68" t="s">
        <v>6595</v>
      </c>
      <c r="I68" t="s">
        <v>6636</v>
      </c>
      <c r="J68" t="s">
        <v>6577</v>
      </c>
    </row>
    <row r="69" spans="1:14">
      <c r="A69" t="s">
        <v>6625</v>
      </c>
      <c r="B69" t="s">
        <v>6625</v>
      </c>
      <c r="C69" t="s">
        <v>6631</v>
      </c>
      <c r="D69" t="s">
        <v>6564</v>
      </c>
      <c r="F69" t="str">
        <f>Config!$B$7</f>
        <v>SCH/Connector.SchLib</v>
      </c>
      <c r="G69" t="s">
        <v>6572</v>
      </c>
      <c r="H69" t="s">
        <v>6595</v>
      </c>
      <c r="I69" t="s">
        <v>6637</v>
      </c>
    </row>
    <row r="70" spans="1:14">
      <c r="A70" t="s">
        <v>6574</v>
      </c>
      <c r="B70" t="s">
        <v>6574</v>
      </c>
      <c r="C70" t="s">
        <v>6585</v>
      </c>
      <c r="D70" t="s">
        <v>6564</v>
      </c>
      <c r="F70" t="str">
        <f>Config!$B$7</f>
        <v>SCH/Connector.SchLib</v>
      </c>
      <c r="G70" t="s">
        <v>6575</v>
      </c>
      <c r="H70" t="s">
        <v>6595</v>
      </c>
      <c r="I70" t="s">
        <v>6587</v>
      </c>
      <c r="J70" t="s">
        <v>6578</v>
      </c>
    </row>
    <row r="71" spans="1:14">
      <c r="A71" t="s">
        <v>6576</v>
      </c>
      <c r="B71" t="s">
        <v>6576</v>
      </c>
      <c r="C71" t="s">
        <v>6586</v>
      </c>
      <c r="D71" t="s">
        <v>6564</v>
      </c>
      <c r="F71" t="str">
        <f>Config!$B$7</f>
        <v>SCH/Connector.SchLib</v>
      </c>
      <c r="G71" t="s">
        <v>6575</v>
      </c>
      <c r="H71" t="s">
        <v>6595</v>
      </c>
      <c r="I71" t="s">
        <v>6588</v>
      </c>
    </row>
    <row r="72" spans="1:14">
      <c r="A72" t="s">
        <v>6626</v>
      </c>
      <c r="B72" t="s">
        <v>6626</v>
      </c>
      <c r="C72" t="s">
        <v>6632</v>
      </c>
      <c r="D72" t="s">
        <v>6564</v>
      </c>
      <c r="F72" t="str">
        <f>Config!$B$7</f>
        <v>SCH/Connector.SchLib</v>
      </c>
      <c r="G72" t="s">
        <v>6575</v>
      </c>
      <c r="H72" t="s">
        <v>6595</v>
      </c>
      <c r="I72" t="s">
        <v>6638</v>
      </c>
      <c r="J72" t="s">
        <v>6578</v>
      </c>
    </row>
    <row r="73" spans="1:14">
      <c r="A73" t="s">
        <v>6627</v>
      </c>
      <c r="B73" t="s">
        <v>6627</v>
      </c>
      <c r="C73" t="s">
        <v>6633</v>
      </c>
      <c r="D73" t="s">
        <v>6564</v>
      </c>
      <c r="F73" t="str">
        <f>Config!$B$7</f>
        <v>SCH/Connector.SchLib</v>
      </c>
      <c r="G73" t="s">
        <v>6575</v>
      </c>
      <c r="H73" t="s">
        <v>6595</v>
      </c>
      <c r="I73" t="s">
        <v>6639</v>
      </c>
    </row>
    <row r="74" spans="1:14">
      <c r="A74" t="s">
        <v>8075</v>
      </c>
      <c r="B74" t="s">
        <v>8075</v>
      </c>
      <c r="C74" t="s">
        <v>8075</v>
      </c>
      <c r="D74" t="s">
        <v>7852</v>
      </c>
      <c r="F74" t="str">
        <f>Config!$B$7</f>
        <v>SCH/Connector.SchLib</v>
      </c>
      <c r="G74" t="s">
        <v>4323</v>
      </c>
      <c r="H74" t="s">
        <v>4324</v>
      </c>
      <c r="I74" t="s">
        <v>8074</v>
      </c>
      <c r="J74" t="s">
        <v>8075</v>
      </c>
      <c r="K74" t="s">
        <v>8076</v>
      </c>
      <c r="L74" t="s">
        <v>8077</v>
      </c>
      <c r="M74" t="s">
        <v>26</v>
      </c>
      <c r="N74" t="s">
        <v>8078</v>
      </c>
    </row>
    <row r="75" spans="1:14">
      <c r="A75" t="s">
        <v>7855</v>
      </c>
      <c r="B75" t="s">
        <v>7855</v>
      </c>
      <c r="C75" t="s">
        <v>7855</v>
      </c>
      <c r="D75" t="s">
        <v>7852</v>
      </c>
      <c r="F75" t="str">
        <f>Config!$B$7</f>
        <v>SCH/Connector.SchLib</v>
      </c>
      <c r="G75" t="s">
        <v>4323</v>
      </c>
      <c r="H75" t="s">
        <v>4324</v>
      </c>
      <c r="I75" t="s">
        <v>7856</v>
      </c>
      <c r="J75" t="s">
        <v>7857</v>
      </c>
      <c r="K75" t="s">
        <v>8076</v>
      </c>
      <c r="L75" t="s">
        <v>7853</v>
      </c>
      <c r="M75" t="s">
        <v>26</v>
      </c>
      <c r="N75" t="s">
        <v>7854</v>
      </c>
    </row>
    <row r="76" spans="1:14">
      <c r="A76" t="s">
        <v>8006</v>
      </c>
      <c r="B76" t="s">
        <v>8006</v>
      </c>
      <c r="C76" t="s">
        <v>8006</v>
      </c>
      <c r="D76" t="s">
        <v>4312</v>
      </c>
      <c r="F76" t="str">
        <f>Config!$B$7</f>
        <v>SCH/Connector.SchLib</v>
      </c>
      <c r="G76" t="s">
        <v>8007</v>
      </c>
      <c r="H76" t="s">
        <v>4317</v>
      </c>
      <c r="I76" t="s">
        <v>8006</v>
      </c>
    </row>
    <row r="77" spans="1:14">
      <c r="A77" t="s">
        <v>8026</v>
      </c>
      <c r="B77" t="s">
        <v>8026</v>
      </c>
      <c r="C77" t="s">
        <v>8025</v>
      </c>
      <c r="D77" t="s">
        <v>8016</v>
      </c>
      <c r="F77" t="s">
        <v>8017</v>
      </c>
      <c r="G77" t="s">
        <v>8018</v>
      </c>
      <c r="H77" t="s">
        <v>8019</v>
      </c>
      <c r="I77" t="s">
        <v>8020</v>
      </c>
      <c r="J77" s="26" t="s">
        <v>8021</v>
      </c>
      <c r="K77" t="s">
        <v>8022</v>
      </c>
      <c r="L77" t="s">
        <v>8023</v>
      </c>
      <c r="M77" t="s">
        <v>26</v>
      </c>
      <c r="N77" t="s">
        <v>8024</v>
      </c>
    </row>
    <row r="78" spans="1:14">
      <c r="A78" t="s">
        <v>8027</v>
      </c>
      <c r="B78" t="s">
        <v>8027</v>
      </c>
      <c r="C78" t="s">
        <v>8028</v>
      </c>
      <c r="D78" t="s">
        <v>8016</v>
      </c>
      <c r="F78" t="s">
        <v>8017</v>
      </c>
      <c r="G78" t="s">
        <v>8018</v>
      </c>
      <c r="H78" t="s">
        <v>8019</v>
      </c>
      <c r="I78" t="s">
        <v>8020</v>
      </c>
      <c r="J78" s="26" t="s">
        <v>8021</v>
      </c>
      <c r="K78" t="s">
        <v>8022</v>
      </c>
      <c r="L78" t="s">
        <v>8029</v>
      </c>
      <c r="M78" t="s">
        <v>26</v>
      </c>
      <c r="N78" t="s">
        <v>8030</v>
      </c>
    </row>
    <row r="79" spans="1:14">
      <c r="A79" t="s">
        <v>8049</v>
      </c>
      <c r="B79" t="s">
        <v>8049</v>
      </c>
      <c r="C79" t="s">
        <v>8048</v>
      </c>
      <c r="D79" t="s">
        <v>8016</v>
      </c>
      <c r="F79" t="s">
        <v>8017</v>
      </c>
      <c r="G79" t="s">
        <v>8018</v>
      </c>
      <c r="H79" t="s">
        <v>8019</v>
      </c>
      <c r="I79" t="s">
        <v>8020</v>
      </c>
      <c r="J79" s="26" t="s">
        <v>8021</v>
      </c>
      <c r="K79" t="s">
        <v>8022</v>
      </c>
      <c r="L79" t="s">
        <v>8050</v>
      </c>
      <c r="M79" t="s">
        <v>26</v>
      </c>
      <c r="N79" t="s">
        <v>8051</v>
      </c>
    </row>
    <row r="80" spans="1:14">
      <c r="A80" t="s">
        <v>8031</v>
      </c>
      <c r="B80" t="s">
        <v>8031</v>
      </c>
      <c r="C80" t="s">
        <v>8039</v>
      </c>
      <c r="D80" t="s">
        <v>8016</v>
      </c>
      <c r="F80" t="s">
        <v>8017</v>
      </c>
      <c r="G80" t="s">
        <v>8032</v>
      </c>
      <c r="H80" t="s">
        <v>8019</v>
      </c>
      <c r="I80" t="s">
        <v>8033</v>
      </c>
      <c r="J80" s="26" t="s">
        <v>8034</v>
      </c>
      <c r="K80" t="s">
        <v>8022</v>
      </c>
      <c r="L80" t="s">
        <v>8035</v>
      </c>
      <c r="M80" t="s">
        <v>26</v>
      </c>
      <c r="N80" t="s">
        <v>8036</v>
      </c>
    </row>
    <row r="81" spans="1:14">
      <c r="A81" t="s">
        <v>8031</v>
      </c>
      <c r="B81" t="s">
        <v>8031</v>
      </c>
      <c r="C81" t="s">
        <v>8040</v>
      </c>
      <c r="D81" t="s">
        <v>8016</v>
      </c>
      <c r="F81" t="s">
        <v>8017</v>
      </c>
      <c r="G81" t="s">
        <v>8032</v>
      </c>
      <c r="H81" t="s">
        <v>8019</v>
      </c>
      <c r="I81" t="s">
        <v>8033</v>
      </c>
      <c r="J81" s="26" t="s">
        <v>8034</v>
      </c>
      <c r="K81" t="s">
        <v>8022</v>
      </c>
      <c r="L81" t="s">
        <v>8037</v>
      </c>
      <c r="M81" t="s">
        <v>26</v>
      </c>
      <c r="N81" t="s">
        <v>8038</v>
      </c>
    </row>
    <row r="82" spans="1:14">
      <c r="A82" t="s">
        <v>8041</v>
      </c>
      <c r="B82" t="s">
        <v>8041</v>
      </c>
      <c r="C82" t="s">
        <v>8042</v>
      </c>
      <c r="D82" t="s">
        <v>8016</v>
      </c>
      <c r="F82" t="s">
        <v>8017</v>
      </c>
      <c r="G82" t="s">
        <v>8032</v>
      </c>
      <c r="H82" t="s">
        <v>8019</v>
      </c>
      <c r="I82" t="s">
        <v>8033</v>
      </c>
      <c r="J82" s="26" t="s">
        <v>8034</v>
      </c>
      <c r="K82" t="s">
        <v>8022</v>
      </c>
      <c r="L82" t="s">
        <v>8043</v>
      </c>
      <c r="M82" t="s">
        <v>26</v>
      </c>
      <c r="N82" t="s">
        <v>8044</v>
      </c>
    </row>
    <row r="83" spans="1:14">
      <c r="A83" t="s">
        <v>8041</v>
      </c>
      <c r="B83" t="s">
        <v>8041</v>
      </c>
      <c r="C83" t="s">
        <v>8045</v>
      </c>
      <c r="D83" t="s">
        <v>8016</v>
      </c>
      <c r="F83" t="s">
        <v>8017</v>
      </c>
      <c r="G83" t="s">
        <v>8032</v>
      </c>
      <c r="H83" t="s">
        <v>8019</v>
      </c>
      <c r="I83" t="s">
        <v>8033</v>
      </c>
      <c r="J83" s="26" t="s">
        <v>8034</v>
      </c>
      <c r="K83" t="s">
        <v>8022</v>
      </c>
      <c r="L83" t="s">
        <v>8046</v>
      </c>
      <c r="M83" t="s">
        <v>26</v>
      </c>
      <c r="N83" t="s">
        <v>8047</v>
      </c>
    </row>
    <row r="84" spans="1:14">
      <c r="A84" t="s">
        <v>8481</v>
      </c>
      <c r="B84" t="s">
        <v>8480</v>
      </c>
      <c r="C84" t="s">
        <v>8482</v>
      </c>
      <c r="D84" t="s">
        <v>8483</v>
      </c>
      <c r="F84" t="s">
        <v>8484</v>
      </c>
      <c r="G84" t="s">
        <v>8485</v>
      </c>
      <c r="H84" t="s">
        <v>8486</v>
      </c>
      <c r="I84" t="s">
        <v>8487</v>
      </c>
      <c r="J84" t="s">
        <v>8488</v>
      </c>
      <c r="K84" t="s">
        <v>8483</v>
      </c>
      <c r="L84" t="s">
        <v>8489</v>
      </c>
      <c r="M84" t="s">
        <v>8478</v>
      </c>
      <c r="N84" t="s">
        <v>8490</v>
      </c>
    </row>
    <row r="85" spans="1:14">
      <c r="A85" t="s">
        <v>10987</v>
      </c>
      <c r="B85" t="s">
        <v>10987</v>
      </c>
      <c r="C85" t="s">
        <v>10989</v>
      </c>
      <c r="D85" t="s">
        <v>10991</v>
      </c>
      <c r="F85" t="s">
        <v>4360</v>
      </c>
      <c r="G85" t="s">
        <v>10986</v>
      </c>
      <c r="H85" t="s">
        <v>4361</v>
      </c>
      <c r="I85" t="s">
        <v>10993</v>
      </c>
      <c r="J85" t="s">
        <v>10995</v>
      </c>
      <c r="K85" t="s">
        <v>10991</v>
      </c>
      <c r="L85" t="s">
        <v>10997</v>
      </c>
      <c r="M85" t="s">
        <v>10996</v>
      </c>
      <c r="N85" s="25" t="s">
        <v>10998</v>
      </c>
    </row>
    <row r="86" spans="1:14">
      <c r="A86" t="s">
        <v>10988</v>
      </c>
      <c r="B86" t="s">
        <v>10987</v>
      </c>
      <c r="C86" t="s">
        <v>10990</v>
      </c>
      <c r="D86" t="s">
        <v>10991</v>
      </c>
      <c r="F86" t="s">
        <v>4360</v>
      </c>
      <c r="G86" t="s">
        <v>10992</v>
      </c>
      <c r="H86" t="s">
        <v>4361</v>
      </c>
      <c r="I86" t="s">
        <v>10994</v>
      </c>
      <c r="J86" t="s">
        <v>10995</v>
      </c>
      <c r="K86" t="s">
        <v>10991</v>
      </c>
      <c r="L86" t="s">
        <v>10997</v>
      </c>
      <c r="M86" t="s">
        <v>10996</v>
      </c>
      <c r="N86" s="25" t="s">
        <v>10998</v>
      </c>
    </row>
    <row r="87" spans="1:14">
      <c r="A87" t="s">
        <v>11209</v>
      </c>
      <c r="B87" t="s">
        <v>11209</v>
      </c>
      <c r="C87" t="s">
        <v>11214</v>
      </c>
      <c r="D87" t="s">
        <v>8022</v>
      </c>
      <c r="F87" t="s">
        <v>8017</v>
      </c>
      <c r="G87" t="s">
        <v>8032</v>
      </c>
      <c r="H87" t="s">
        <v>8019</v>
      </c>
      <c r="I87" t="s">
        <v>11208</v>
      </c>
      <c r="J87" t="s">
        <v>11213</v>
      </c>
      <c r="K87" t="s">
        <v>8022</v>
      </c>
      <c r="L87" t="s">
        <v>11209</v>
      </c>
      <c r="M87" t="s">
        <v>26</v>
      </c>
      <c r="N87" t="s">
        <v>11211</v>
      </c>
    </row>
    <row r="88" spans="1:14">
      <c r="A88" t="s">
        <v>11210</v>
      </c>
      <c r="B88" t="s">
        <v>11210</v>
      </c>
      <c r="C88" t="s">
        <v>11215</v>
      </c>
      <c r="D88" t="s">
        <v>8022</v>
      </c>
      <c r="F88" t="s">
        <v>8017</v>
      </c>
      <c r="G88" t="s">
        <v>8032</v>
      </c>
      <c r="H88" t="s">
        <v>8019</v>
      </c>
      <c r="I88" t="s">
        <v>11208</v>
      </c>
      <c r="J88" t="s">
        <v>11213</v>
      </c>
      <c r="K88" t="s">
        <v>8022</v>
      </c>
      <c r="L88" t="s">
        <v>11210</v>
      </c>
      <c r="M88" t="s">
        <v>26</v>
      </c>
      <c r="N88" t="s">
        <v>11212</v>
      </c>
    </row>
    <row r="89" spans="1:14">
      <c r="A89" t="s">
        <v>11216</v>
      </c>
      <c r="B89" t="s">
        <v>11216</v>
      </c>
      <c r="C89" t="s">
        <v>11224</v>
      </c>
      <c r="D89" t="s">
        <v>8022</v>
      </c>
      <c r="F89" t="s">
        <v>8017</v>
      </c>
      <c r="G89" t="s">
        <v>8032</v>
      </c>
      <c r="H89" t="s">
        <v>8019</v>
      </c>
      <c r="I89" t="s">
        <v>11233</v>
      </c>
      <c r="J89" t="s">
        <v>11232</v>
      </c>
      <c r="K89" t="s">
        <v>8022</v>
      </c>
      <c r="L89" t="s">
        <v>11216</v>
      </c>
      <c r="M89" t="s">
        <v>26</v>
      </c>
      <c r="N89" t="s">
        <v>11234</v>
      </c>
    </row>
    <row r="90" spans="1:14">
      <c r="A90" t="s">
        <v>11217</v>
      </c>
      <c r="B90" t="s">
        <v>11217</v>
      </c>
      <c r="C90" t="s">
        <v>11225</v>
      </c>
      <c r="D90" t="s">
        <v>8022</v>
      </c>
      <c r="F90" t="s">
        <v>8017</v>
      </c>
      <c r="G90" t="s">
        <v>8032</v>
      </c>
      <c r="H90" t="s">
        <v>8019</v>
      </c>
      <c r="I90" t="s">
        <v>11233</v>
      </c>
      <c r="J90" t="s">
        <v>11232</v>
      </c>
      <c r="K90" t="s">
        <v>8022</v>
      </c>
      <c r="L90" t="s">
        <v>11217</v>
      </c>
      <c r="M90" t="s">
        <v>26</v>
      </c>
      <c r="N90" t="s">
        <v>11235</v>
      </c>
    </row>
    <row r="91" spans="1:14">
      <c r="A91" t="s">
        <v>11218</v>
      </c>
      <c r="B91" t="s">
        <v>11218</v>
      </c>
      <c r="C91" t="s">
        <v>11226</v>
      </c>
      <c r="D91" t="s">
        <v>8022</v>
      </c>
      <c r="F91" t="s">
        <v>8017</v>
      </c>
      <c r="G91" t="s">
        <v>8032</v>
      </c>
      <c r="H91" t="s">
        <v>8019</v>
      </c>
      <c r="I91" t="s">
        <v>11233</v>
      </c>
      <c r="J91" t="s">
        <v>11232</v>
      </c>
      <c r="K91" t="s">
        <v>8022</v>
      </c>
      <c r="L91" t="s">
        <v>11218</v>
      </c>
      <c r="M91" t="s">
        <v>26</v>
      </c>
      <c r="N91" t="s">
        <v>11236</v>
      </c>
    </row>
    <row r="92" spans="1:14">
      <c r="A92" t="s">
        <v>11219</v>
      </c>
      <c r="B92" t="s">
        <v>11219</v>
      </c>
      <c r="C92" t="s">
        <v>11227</v>
      </c>
      <c r="D92" t="s">
        <v>8022</v>
      </c>
      <c r="F92" t="s">
        <v>8017</v>
      </c>
      <c r="G92" t="s">
        <v>8032</v>
      </c>
      <c r="H92" t="s">
        <v>8019</v>
      </c>
      <c r="I92" t="s">
        <v>11233</v>
      </c>
      <c r="J92" t="s">
        <v>11232</v>
      </c>
      <c r="K92" t="s">
        <v>8022</v>
      </c>
      <c r="L92" t="s">
        <v>11219</v>
      </c>
      <c r="M92" t="s">
        <v>26</v>
      </c>
      <c r="N92" t="s">
        <v>11237</v>
      </c>
    </row>
    <row r="93" spans="1:14">
      <c r="A93" t="s">
        <v>11220</v>
      </c>
      <c r="B93" t="s">
        <v>11220</v>
      </c>
      <c r="C93" t="s">
        <v>11228</v>
      </c>
      <c r="D93" t="s">
        <v>8022</v>
      </c>
      <c r="F93" t="s">
        <v>8017</v>
      </c>
      <c r="G93" t="s">
        <v>8032</v>
      </c>
      <c r="H93" t="s">
        <v>8019</v>
      </c>
      <c r="I93" t="s">
        <v>11233</v>
      </c>
      <c r="J93" t="s">
        <v>11232</v>
      </c>
      <c r="K93" t="s">
        <v>8022</v>
      </c>
      <c r="L93" t="s">
        <v>11220</v>
      </c>
      <c r="M93" t="s">
        <v>26</v>
      </c>
      <c r="N93" t="s">
        <v>11238</v>
      </c>
    </row>
    <row r="94" spans="1:14">
      <c r="A94" t="s">
        <v>11221</v>
      </c>
      <c r="B94" t="s">
        <v>11221</v>
      </c>
      <c r="C94" t="s">
        <v>11229</v>
      </c>
      <c r="D94" t="s">
        <v>8022</v>
      </c>
      <c r="F94" t="s">
        <v>8017</v>
      </c>
      <c r="G94" t="s">
        <v>8032</v>
      </c>
      <c r="H94" t="s">
        <v>8019</v>
      </c>
      <c r="I94" t="s">
        <v>11233</v>
      </c>
      <c r="J94" t="s">
        <v>11232</v>
      </c>
      <c r="K94" t="s">
        <v>8022</v>
      </c>
      <c r="L94" t="s">
        <v>11221</v>
      </c>
      <c r="M94" t="s">
        <v>26</v>
      </c>
      <c r="N94" t="s">
        <v>11239</v>
      </c>
    </row>
    <row r="95" spans="1:14">
      <c r="A95" t="s">
        <v>11222</v>
      </c>
      <c r="B95" t="s">
        <v>11222</v>
      </c>
      <c r="C95" t="s">
        <v>11230</v>
      </c>
      <c r="D95" t="s">
        <v>8022</v>
      </c>
      <c r="F95" t="s">
        <v>8017</v>
      </c>
      <c r="G95" t="s">
        <v>8032</v>
      </c>
      <c r="H95" t="s">
        <v>8019</v>
      </c>
      <c r="I95" t="s">
        <v>11233</v>
      </c>
      <c r="J95" t="s">
        <v>11232</v>
      </c>
      <c r="K95" t="s">
        <v>8022</v>
      </c>
      <c r="L95" t="s">
        <v>11222</v>
      </c>
      <c r="M95" t="s">
        <v>26</v>
      </c>
      <c r="N95" t="s">
        <v>11240</v>
      </c>
    </row>
    <row r="96" spans="1:14">
      <c r="A96" t="s">
        <v>11223</v>
      </c>
      <c r="B96" t="s">
        <v>11223</v>
      </c>
      <c r="C96" t="s">
        <v>11231</v>
      </c>
      <c r="D96" t="s">
        <v>8022</v>
      </c>
      <c r="F96" t="s">
        <v>8017</v>
      </c>
      <c r="G96" t="s">
        <v>8032</v>
      </c>
      <c r="H96" t="s">
        <v>8019</v>
      </c>
      <c r="I96" t="s">
        <v>11233</v>
      </c>
      <c r="J96" t="s">
        <v>11232</v>
      </c>
      <c r="K96" t="s">
        <v>8022</v>
      </c>
      <c r="L96" t="s">
        <v>11223</v>
      </c>
      <c r="M96" t="s">
        <v>26</v>
      </c>
      <c r="N96" t="s">
        <v>11241</v>
      </c>
    </row>
    <row r="97" spans="1:18">
      <c r="A97" t="s">
        <v>11247</v>
      </c>
      <c r="B97" t="s">
        <v>11247</v>
      </c>
      <c r="C97" t="s">
        <v>11254</v>
      </c>
      <c r="D97" t="s">
        <v>4548</v>
      </c>
      <c r="F97" t="s">
        <v>8484</v>
      </c>
      <c r="G97" t="s">
        <v>11253</v>
      </c>
      <c r="H97" t="str">
        <f>_xlfn.CONCAT(PrivateLibraryPath,"PCB/Bourns.PcbLib")</f>
        <v>../altium_lib_private/PCB/Bourns.PcbLib</v>
      </c>
      <c r="I97" t="s">
        <v>11251</v>
      </c>
      <c r="J97" t="s">
        <v>11242</v>
      </c>
      <c r="K97" t="s">
        <v>4548</v>
      </c>
      <c r="L97" t="s">
        <v>11247</v>
      </c>
      <c r="M97" t="s">
        <v>26</v>
      </c>
      <c r="N97" t="s">
        <v>11243</v>
      </c>
    </row>
    <row r="98" spans="1:18">
      <c r="A98" t="s">
        <v>11248</v>
      </c>
      <c r="B98" t="s">
        <v>11248</v>
      </c>
      <c r="C98" t="s">
        <v>11254</v>
      </c>
      <c r="D98" t="s">
        <v>4548</v>
      </c>
      <c r="F98" t="s">
        <v>8484</v>
      </c>
      <c r="G98" t="s">
        <v>11253</v>
      </c>
      <c r="H98" t="str">
        <f>_xlfn.CONCAT(PrivateLibraryPath,"PCB/Bourns.PcbLib")</f>
        <v>../altium_lib_private/PCB/Bourns.PcbLib</v>
      </c>
      <c r="I98" t="s">
        <v>11252</v>
      </c>
      <c r="J98" t="s">
        <v>11242</v>
      </c>
      <c r="K98" t="s">
        <v>4548</v>
      </c>
      <c r="L98" t="s">
        <v>11248</v>
      </c>
      <c r="M98" t="s">
        <v>26</v>
      </c>
      <c r="N98" t="s">
        <v>11244</v>
      </c>
    </row>
    <row r="99" spans="1:18">
      <c r="A99" t="s">
        <v>11249</v>
      </c>
      <c r="B99" t="s">
        <v>11249</v>
      </c>
      <c r="C99" t="s">
        <v>11254</v>
      </c>
      <c r="D99" t="s">
        <v>4548</v>
      </c>
      <c r="F99" t="s">
        <v>8484</v>
      </c>
      <c r="G99" t="s">
        <v>11253</v>
      </c>
      <c r="H99" t="str">
        <f>_xlfn.CONCAT(PrivateLibraryPath,"PCB/Bourns.PcbLib")</f>
        <v>../altium_lib_private/PCB/Bourns.PcbLib</v>
      </c>
      <c r="I99" t="s">
        <v>11252</v>
      </c>
      <c r="J99" t="s">
        <v>11242</v>
      </c>
      <c r="K99" t="s">
        <v>4548</v>
      </c>
      <c r="L99" t="s">
        <v>11249</v>
      </c>
      <c r="M99" t="s">
        <v>26</v>
      </c>
      <c r="N99" t="s">
        <v>11245</v>
      </c>
    </row>
    <row r="100" spans="1:18">
      <c r="A100" t="s">
        <v>11250</v>
      </c>
      <c r="B100" t="s">
        <v>11250</v>
      </c>
      <c r="C100" t="s">
        <v>11254</v>
      </c>
      <c r="D100" t="s">
        <v>4548</v>
      </c>
      <c r="F100" t="s">
        <v>8484</v>
      </c>
      <c r="G100" t="s">
        <v>11253</v>
      </c>
      <c r="H100" t="str">
        <f>_xlfn.CONCAT(PrivateLibraryPath,"PCB/Bourns.PcbLib")</f>
        <v>../altium_lib_private/PCB/Bourns.PcbLib</v>
      </c>
      <c r="I100" t="s">
        <v>11251</v>
      </c>
      <c r="J100" t="s">
        <v>11242</v>
      </c>
      <c r="K100" t="s">
        <v>4548</v>
      </c>
      <c r="L100" t="s">
        <v>11250</v>
      </c>
      <c r="M100" t="s">
        <v>26</v>
      </c>
      <c r="N100" t="s">
        <v>11246</v>
      </c>
    </row>
    <row r="101" spans="1:18">
      <c r="A101" t="s">
        <v>11270</v>
      </c>
      <c r="B101" t="s">
        <v>11270</v>
      </c>
      <c r="C101" t="s">
        <v>11276</v>
      </c>
      <c r="D101" t="s">
        <v>11272</v>
      </c>
      <c r="F101" t="s">
        <v>11275</v>
      </c>
      <c r="G101" t="s">
        <v>11274</v>
      </c>
      <c r="H101" t="str">
        <f>_xlfn.CONCAT(PrivateLibraryPath,"PCB/Camdenboss.PcbLib")</f>
        <v>../altium_lib_private/PCB/Camdenboss.PcbLib</v>
      </c>
      <c r="I101" t="s">
        <v>11270</v>
      </c>
      <c r="J101" t="s">
        <v>11273</v>
      </c>
      <c r="K101" t="s">
        <v>11272</v>
      </c>
      <c r="L101" t="s">
        <v>11270</v>
      </c>
      <c r="M101" t="s">
        <v>11269</v>
      </c>
      <c r="N101" t="s">
        <v>11271</v>
      </c>
      <c r="O101" t="s">
        <v>11272</v>
      </c>
      <c r="P101" t="s">
        <v>11270</v>
      </c>
      <c r="Q101" t="s">
        <v>12168</v>
      </c>
      <c r="R101">
        <v>2392779</v>
      </c>
    </row>
    <row r="102" spans="1:18">
      <c r="A102" t="s">
        <v>12192</v>
      </c>
      <c r="B102" t="s">
        <v>12192</v>
      </c>
      <c r="C102" t="s">
        <v>12419</v>
      </c>
      <c r="D102" t="s">
        <v>12170</v>
      </c>
      <c r="F102" t="s">
        <v>11275</v>
      </c>
      <c r="G102" t="s">
        <v>7000</v>
      </c>
      <c r="H102" s="39"/>
      <c r="I102" s="39"/>
      <c r="J102" t="s">
        <v>12415</v>
      </c>
      <c r="K102" t="s">
        <v>12171</v>
      </c>
      <c r="L102" t="s">
        <v>12175</v>
      </c>
      <c r="M102" t="s">
        <v>8478</v>
      </c>
      <c r="N102">
        <v>14021770</v>
      </c>
    </row>
    <row r="103" spans="1:18">
      <c r="A103" t="s">
        <v>12193</v>
      </c>
      <c r="B103" t="s">
        <v>12193</v>
      </c>
      <c r="C103" t="s">
        <v>12419</v>
      </c>
      <c r="D103" t="s">
        <v>12170</v>
      </c>
      <c r="F103" t="s">
        <v>11275</v>
      </c>
      <c r="G103" t="s">
        <v>7000</v>
      </c>
      <c r="H103" s="39"/>
      <c r="I103" s="39"/>
      <c r="J103" t="s">
        <v>12415</v>
      </c>
      <c r="K103" t="s">
        <v>12171</v>
      </c>
      <c r="L103" t="s">
        <v>12176</v>
      </c>
      <c r="M103" t="s">
        <v>8478</v>
      </c>
      <c r="N103">
        <v>14021767</v>
      </c>
    </row>
    <row r="104" spans="1:18">
      <c r="A104" t="s">
        <v>12169</v>
      </c>
      <c r="B104" t="s">
        <v>12169</v>
      </c>
      <c r="C104" t="s">
        <v>12419</v>
      </c>
      <c r="D104" t="s">
        <v>12170</v>
      </c>
      <c r="F104" t="s">
        <v>11275</v>
      </c>
      <c r="G104" t="s">
        <v>7000</v>
      </c>
      <c r="H104" s="39"/>
      <c r="I104" s="39"/>
      <c r="J104" t="s">
        <v>12415</v>
      </c>
      <c r="K104" t="s">
        <v>12171</v>
      </c>
      <c r="L104" t="s">
        <v>12174</v>
      </c>
      <c r="M104" t="s">
        <v>8478</v>
      </c>
      <c r="N104">
        <v>14021765</v>
      </c>
    </row>
    <row r="105" spans="1:18">
      <c r="A105" t="s">
        <v>12194</v>
      </c>
      <c r="B105" t="s">
        <v>12194</v>
      </c>
      <c r="C105" t="s">
        <v>12419</v>
      </c>
      <c r="D105" t="s">
        <v>12170</v>
      </c>
      <c r="F105" t="s">
        <v>11275</v>
      </c>
      <c r="G105" t="s">
        <v>7000</v>
      </c>
      <c r="H105" s="39"/>
      <c r="I105" s="39"/>
      <c r="J105" t="s">
        <v>12415</v>
      </c>
      <c r="K105" t="s">
        <v>12171</v>
      </c>
      <c r="L105" t="s">
        <v>12177</v>
      </c>
      <c r="M105" t="s">
        <v>8478</v>
      </c>
      <c r="N105">
        <v>14021766</v>
      </c>
    </row>
    <row r="106" spans="1:18">
      <c r="A106" t="s">
        <v>12195</v>
      </c>
      <c r="B106" t="s">
        <v>12195</v>
      </c>
      <c r="C106" t="s">
        <v>12419</v>
      </c>
      <c r="D106" t="s">
        <v>12170</v>
      </c>
      <c r="F106" t="s">
        <v>11275</v>
      </c>
      <c r="G106" t="s">
        <v>7000</v>
      </c>
      <c r="H106" s="39"/>
      <c r="I106" s="39"/>
      <c r="J106" t="s">
        <v>12415</v>
      </c>
      <c r="K106" t="s">
        <v>12171</v>
      </c>
      <c r="L106" t="s">
        <v>12178</v>
      </c>
      <c r="M106" t="s">
        <v>8478</v>
      </c>
      <c r="N106">
        <v>14021768</v>
      </c>
    </row>
    <row r="107" spans="1:18">
      <c r="A107" t="s">
        <v>12196</v>
      </c>
      <c r="B107" t="s">
        <v>12196</v>
      </c>
      <c r="C107" t="s">
        <v>12419</v>
      </c>
      <c r="D107" t="s">
        <v>12170</v>
      </c>
      <c r="F107" t="s">
        <v>11275</v>
      </c>
      <c r="G107" t="s">
        <v>7000</v>
      </c>
      <c r="H107" s="39"/>
      <c r="I107" s="39"/>
      <c r="J107" t="s">
        <v>12415</v>
      </c>
      <c r="K107" t="s">
        <v>12171</v>
      </c>
      <c r="L107" t="s">
        <v>12179</v>
      </c>
      <c r="M107" t="s">
        <v>8478</v>
      </c>
      <c r="N107">
        <v>14021769</v>
      </c>
    </row>
    <row r="108" spans="1:18">
      <c r="A108" t="s">
        <v>12197</v>
      </c>
      <c r="B108" t="s">
        <v>12197</v>
      </c>
      <c r="C108" t="s">
        <v>12419</v>
      </c>
      <c r="D108" t="s">
        <v>12170</v>
      </c>
      <c r="F108" t="s">
        <v>11275</v>
      </c>
      <c r="G108" t="s">
        <v>7000</v>
      </c>
      <c r="H108" s="39"/>
      <c r="I108" s="39"/>
      <c r="J108" t="s">
        <v>12415</v>
      </c>
      <c r="K108" t="s">
        <v>12171</v>
      </c>
      <c r="L108" t="s">
        <v>12180</v>
      </c>
      <c r="M108" t="s">
        <v>8478</v>
      </c>
      <c r="N108">
        <v>30136205</v>
      </c>
    </row>
    <row r="109" spans="1:18">
      <c r="A109" t="s">
        <v>12198</v>
      </c>
      <c r="B109" t="s">
        <v>12198</v>
      </c>
      <c r="C109" t="s">
        <v>12419</v>
      </c>
      <c r="D109" t="s">
        <v>12170</v>
      </c>
      <c r="F109" t="s">
        <v>11275</v>
      </c>
      <c r="G109" t="s">
        <v>7000</v>
      </c>
      <c r="H109" s="39"/>
      <c r="I109" s="39"/>
      <c r="J109" t="s">
        <v>12415</v>
      </c>
      <c r="K109" t="s">
        <v>12171</v>
      </c>
      <c r="L109" t="s">
        <v>12181</v>
      </c>
      <c r="M109" t="s">
        <v>8478</v>
      </c>
      <c r="N109">
        <v>14022426</v>
      </c>
    </row>
    <row r="110" spans="1:18">
      <c r="A110" t="s">
        <v>12199</v>
      </c>
      <c r="B110" t="s">
        <v>12199</v>
      </c>
      <c r="C110" t="s">
        <v>12419</v>
      </c>
      <c r="D110" t="s">
        <v>12170</v>
      </c>
      <c r="F110" t="s">
        <v>11275</v>
      </c>
      <c r="G110" t="s">
        <v>7000</v>
      </c>
      <c r="H110" s="39"/>
      <c r="I110" s="39"/>
      <c r="J110" t="s">
        <v>12415</v>
      </c>
      <c r="K110" t="s">
        <v>12171</v>
      </c>
      <c r="L110" t="s">
        <v>12182</v>
      </c>
      <c r="M110" t="s">
        <v>8478</v>
      </c>
      <c r="N110">
        <v>14022425</v>
      </c>
    </row>
    <row r="111" spans="1:18">
      <c r="A111" t="s">
        <v>12200</v>
      </c>
      <c r="B111" t="s">
        <v>12200</v>
      </c>
      <c r="C111" t="s">
        <v>12419</v>
      </c>
      <c r="D111" t="s">
        <v>12170</v>
      </c>
      <c r="F111" t="s">
        <v>11275</v>
      </c>
      <c r="G111" t="s">
        <v>7000</v>
      </c>
      <c r="H111" s="39"/>
      <c r="I111" s="39"/>
      <c r="J111" t="s">
        <v>12415</v>
      </c>
      <c r="K111" t="s">
        <v>12171</v>
      </c>
      <c r="L111" t="s">
        <v>12183</v>
      </c>
      <c r="M111" t="s">
        <v>8478</v>
      </c>
      <c r="N111">
        <v>14021772</v>
      </c>
    </row>
    <row r="112" spans="1:18">
      <c r="A112" t="s">
        <v>12201</v>
      </c>
      <c r="B112" t="s">
        <v>12201</v>
      </c>
      <c r="C112" t="s">
        <v>12420</v>
      </c>
      <c r="D112" t="s">
        <v>12170</v>
      </c>
      <c r="F112" t="s">
        <v>11275</v>
      </c>
      <c r="G112" t="s">
        <v>7000</v>
      </c>
      <c r="H112" s="39"/>
      <c r="I112" s="39"/>
      <c r="J112" t="s">
        <v>12416</v>
      </c>
      <c r="K112" t="s">
        <v>12171</v>
      </c>
      <c r="L112" t="s">
        <v>12184</v>
      </c>
      <c r="M112" t="s">
        <v>8478</v>
      </c>
      <c r="N112">
        <v>30136216</v>
      </c>
    </row>
    <row r="113" spans="1:14">
      <c r="A113" t="s">
        <v>12202</v>
      </c>
      <c r="B113" t="s">
        <v>12202</v>
      </c>
      <c r="C113" t="s">
        <v>12420</v>
      </c>
      <c r="D113" t="s">
        <v>12170</v>
      </c>
      <c r="F113" t="s">
        <v>11275</v>
      </c>
      <c r="G113" t="s">
        <v>7000</v>
      </c>
      <c r="H113" s="39"/>
      <c r="I113" s="39"/>
      <c r="J113" t="s">
        <v>12416</v>
      </c>
      <c r="K113" t="s">
        <v>12171</v>
      </c>
      <c r="L113" t="s">
        <v>12185</v>
      </c>
      <c r="M113" t="s">
        <v>8478</v>
      </c>
      <c r="N113">
        <v>30136217</v>
      </c>
    </row>
    <row r="114" spans="1:14">
      <c r="A114" t="s">
        <v>12173</v>
      </c>
      <c r="B114" t="s">
        <v>12173</v>
      </c>
      <c r="C114" t="s">
        <v>12420</v>
      </c>
      <c r="D114" t="s">
        <v>12170</v>
      </c>
      <c r="F114" t="s">
        <v>11275</v>
      </c>
      <c r="G114" t="s">
        <v>7000</v>
      </c>
      <c r="H114" s="39"/>
      <c r="I114" s="39"/>
      <c r="J114" t="s">
        <v>12416</v>
      </c>
      <c r="K114" t="s">
        <v>12171</v>
      </c>
      <c r="L114" t="s">
        <v>12172</v>
      </c>
      <c r="M114" t="s">
        <v>8478</v>
      </c>
      <c r="N114">
        <v>30136218</v>
      </c>
    </row>
    <row r="115" spans="1:14">
      <c r="A115" t="s">
        <v>12203</v>
      </c>
      <c r="B115" t="s">
        <v>12203</v>
      </c>
      <c r="C115" t="s">
        <v>12420</v>
      </c>
      <c r="D115" t="s">
        <v>12170</v>
      </c>
      <c r="F115" t="s">
        <v>11275</v>
      </c>
      <c r="G115" t="s">
        <v>7000</v>
      </c>
      <c r="H115" s="39"/>
      <c r="I115" s="39"/>
      <c r="J115" t="s">
        <v>12416</v>
      </c>
      <c r="K115" t="s">
        <v>12171</v>
      </c>
      <c r="L115" t="s">
        <v>12186</v>
      </c>
      <c r="M115" t="s">
        <v>8478</v>
      </c>
      <c r="N115">
        <v>30136219</v>
      </c>
    </row>
    <row r="116" spans="1:14">
      <c r="A116" t="s">
        <v>12204</v>
      </c>
      <c r="B116" t="s">
        <v>12204</v>
      </c>
      <c r="C116" t="s">
        <v>12420</v>
      </c>
      <c r="D116" t="s">
        <v>12170</v>
      </c>
      <c r="F116" t="s">
        <v>11275</v>
      </c>
      <c r="G116" t="s">
        <v>7000</v>
      </c>
      <c r="H116" s="39"/>
      <c r="I116" s="39"/>
      <c r="J116" t="s">
        <v>12416</v>
      </c>
      <c r="K116" t="s">
        <v>12171</v>
      </c>
      <c r="L116" t="s">
        <v>12187</v>
      </c>
      <c r="M116" t="s">
        <v>8478</v>
      </c>
      <c r="N116">
        <v>30136220</v>
      </c>
    </row>
    <row r="117" spans="1:14">
      <c r="A117" t="s">
        <v>12205</v>
      </c>
      <c r="B117" t="s">
        <v>12205</v>
      </c>
      <c r="C117" t="s">
        <v>12420</v>
      </c>
      <c r="D117" t="s">
        <v>12170</v>
      </c>
      <c r="F117" t="s">
        <v>11275</v>
      </c>
      <c r="G117" t="s">
        <v>7000</v>
      </c>
      <c r="H117" s="39"/>
      <c r="I117" s="39"/>
      <c r="J117" t="s">
        <v>12416</v>
      </c>
      <c r="K117" t="s">
        <v>12171</v>
      </c>
      <c r="L117" t="s">
        <v>12188</v>
      </c>
      <c r="M117" t="s">
        <v>8478</v>
      </c>
      <c r="N117">
        <v>30136221</v>
      </c>
    </row>
    <row r="118" spans="1:14">
      <c r="A118" t="s">
        <v>12206</v>
      </c>
      <c r="B118" t="s">
        <v>12206</v>
      </c>
      <c r="C118" t="s">
        <v>12420</v>
      </c>
      <c r="D118" t="s">
        <v>12170</v>
      </c>
      <c r="F118" t="s">
        <v>11275</v>
      </c>
      <c r="G118" t="s">
        <v>7000</v>
      </c>
      <c r="H118" s="39"/>
      <c r="I118" s="39"/>
      <c r="J118" t="s">
        <v>12416</v>
      </c>
      <c r="K118" t="s">
        <v>12171</v>
      </c>
      <c r="L118" t="s">
        <v>12189</v>
      </c>
      <c r="M118" t="s">
        <v>8478</v>
      </c>
      <c r="N118">
        <v>30136222</v>
      </c>
    </row>
    <row r="119" spans="1:14">
      <c r="A119" t="s">
        <v>12207</v>
      </c>
      <c r="B119" t="s">
        <v>12207</v>
      </c>
      <c r="C119" t="s">
        <v>12420</v>
      </c>
      <c r="D119" t="s">
        <v>12170</v>
      </c>
      <c r="F119" t="s">
        <v>11275</v>
      </c>
      <c r="G119" t="s">
        <v>7000</v>
      </c>
      <c r="H119" s="39"/>
      <c r="I119" s="39"/>
      <c r="J119" t="s">
        <v>12416</v>
      </c>
      <c r="K119" t="s">
        <v>12171</v>
      </c>
      <c r="L119" t="s">
        <v>12190</v>
      </c>
      <c r="M119" t="s">
        <v>8478</v>
      </c>
      <c r="N119">
        <v>30136223</v>
      </c>
    </row>
    <row r="120" spans="1:14">
      <c r="A120" t="s">
        <v>12208</v>
      </c>
      <c r="B120" t="s">
        <v>12208</v>
      </c>
      <c r="C120" t="s">
        <v>12420</v>
      </c>
      <c r="D120" t="s">
        <v>12170</v>
      </c>
      <c r="F120" t="s">
        <v>11275</v>
      </c>
      <c r="G120" t="s">
        <v>7000</v>
      </c>
      <c r="H120" s="39"/>
      <c r="I120" s="39"/>
      <c r="J120" t="s">
        <v>12416</v>
      </c>
      <c r="K120" t="s">
        <v>12171</v>
      </c>
      <c r="L120" t="s">
        <v>12191</v>
      </c>
      <c r="M120" t="s">
        <v>8478</v>
      </c>
      <c r="N120">
        <v>30136224</v>
      </c>
    </row>
    <row r="121" spans="1:14">
      <c r="A121" t="s">
        <v>12209</v>
      </c>
      <c r="B121" t="s">
        <v>12209</v>
      </c>
      <c r="C121" t="s">
        <v>12420</v>
      </c>
      <c r="D121" t="s">
        <v>12170</v>
      </c>
      <c r="F121" t="s">
        <v>11275</v>
      </c>
      <c r="G121" t="s">
        <v>7000</v>
      </c>
      <c r="H121" s="39"/>
      <c r="I121" s="39"/>
      <c r="J121" t="s">
        <v>12416</v>
      </c>
      <c r="K121" t="s">
        <v>12171</v>
      </c>
      <c r="L121" t="s">
        <v>12476</v>
      </c>
    </row>
    <row r="122" spans="1:14">
      <c r="A122" t="s">
        <v>12349</v>
      </c>
      <c r="B122" t="s">
        <v>12349</v>
      </c>
      <c r="C122" t="s">
        <v>12421</v>
      </c>
      <c r="D122" t="s">
        <v>12170</v>
      </c>
      <c r="F122" t="s">
        <v>11275</v>
      </c>
      <c r="G122" t="s">
        <v>7022</v>
      </c>
      <c r="H122" s="39"/>
      <c r="I122" s="39"/>
      <c r="J122" t="s">
        <v>12417</v>
      </c>
      <c r="K122" t="s">
        <v>12171</v>
      </c>
      <c r="L122" t="s">
        <v>12357</v>
      </c>
    </row>
    <row r="123" spans="1:14">
      <c r="A123" t="s">
        <v>12350</v>
      </c>
      <c r="B123" t="s">
        <v>12350</v>
      </c>
      <c r="C123" t="s">
        <v>12421</v>
      </c>
      <c r="D123" t="s">
        <v>12170</v>
      </c>
      <c r="F123" t="s">
        <v>11275</v>
      </c>
      <c r="G123" t="s">
        <v>7022</v>
      </c>
      <c r="H123" s="39"/>
      <c r="I123" s="39"/>
      <c r="J123" t="s">
        <v>12417</v>
      </c>
      <c r="K123" t="s">
        <v>12171</v>
      </c>
      <c r="L123" t="s">
        <v>12358</v>
      </c>
      <c r="M123" t="s">
        <v>8478</v>
      </c>
      <c r="N123">
        <v>14021779</v>
      </c>
    </row>
    <row r="124" spans="1:14">
      <c r="A124" t="s">
        <v>12351</v>
      </c>
      <c r="B124" t="s">
        <v>12351</v>
      </c>
      <c r="C124" t="s">
        <v>12421</v>
      </c>
      <c r="D124" t="s">
        <v>12170</v>
      </c>
      <c r="F124" t="s">
        <v>11275</v>
      </c>
      <c r="G124" t="s">
        <v>7022</v>
      </c>
      <c r="H124" s="39"/>
      <c r="I124" s="39"/>
      <c r="J124" t="s">
        <v>12417</v>
      </c>
      <c r="K124" t="s">
        <v>12171</v>
      </c>
      <c r="L124" t="s">
        <v>12359</v>
      </c>
      <c r="M124" t="s">
        <v>8478</v>
      </c>
      <c r="N124">
        <v>14021780</v>
      </c>
    </row>
    <row r="125" spans="1:14">
      <c r="A125" t="s">
        <v>12352</v>
      </c>
      <c r="B125" t="s">
        <v>12352</v>
      </c>
      <c r="C125" t="s">
        <v>12421</v>
      </c>
      <c r="D125" t="s">
        <v>12170</v>
      </c>
      <c r="F125" t="s">
        <v>11275</v>
      </c>
      <c r="G125" t="s">
        <v>7022</v>
      </c>
      <c r="H125" s="39"/>
      <c r="I125" s="39"/>
      <c r="J125" t="s">
        <v>12417</v>
      </c>
      <c r="K125" t="s">
        <v>12171</v>
      </c>
      <c r="L125" t="s">
        <v>12360</v>
      </c>
      <c r="M125" t="s">
        <v>8478</v>
      </c>
      <c r="N125">
        <v>14021781</v>
      </c>
    </row>
    <row r="126" spans="1:14">
      <c r="A126" t="s">
        <v>12353</v>
      </c>
      <c r="B126" t="s">
        <v>12353</v>
      </c>
      <c r="C126" t="s">
        <v>12421</v>
      </c>
      <c r="D126" t="s">
        <v>12170</v>
      </c>
      <c r="F126" t="s">
        <v>11275</v>
      </c>
      <c r="G126" t="s">
        <v>7022</v>
      </c>
      <c r="H126" s="39"/>
      <c r="I126" s="39"/>
      <c r="J126" t="s">
        <v>12417</v>
      </c>
      <c r="K126" t="s">
        <v>12171</v>
      </c>
      <c r="L126" t="s">
        <v>12361</v>
      </c>
    </row>
    <row r="127" spans="1:14">
      <c r="A127" t="s">
        <v>12354</v>
      </c>
      <c r="B127" t="s">
        <v>12354</v>
      </c>
      <c r="C127" t="s">
        <v>12421</v>
      </c>
      <c r="D127" t="s">
        <v>12170</v>
      </c>
      <c r="F127" t="s">
        <v>11275</v>
      </c>
      <c r="G127" t="s">
        <v>7022</v>
      </c>
      <c r="H127" s="39"/>
      <c r="I127" s="39"/>
      <c r="J127" t="s">
        <v>12417</v>
      </c>
      <c r="K127" t="s">
        <v>12171</v>
      </c>
      <c r="L127" t="s">
        <v>12362</v>
      </c>
    </row>
    <row r="128" spans="1:14">
      <c r="A128" t="s">
        <v>12355</v>
      </c>
      <c r="B128" t="s">
        <v>12355</v>
      </c>
      <c r="C128" t="s">
        <v>12421</v>
      </c>
      <c r="D128" t="s">
        <v>12170</v>
      </c>
      <c r="F128" t="s">
        <v>11275</v>
      </c>
      <c r="G128" t="s">
        <v>7022</v>
      </c>
      <c r="H128" s="39"/>
      <c r="I128" s="39"/>
      <c r="J128" t="s">
        <v>12417</v>
      </c>
      <c r="K128" t="s">
        <v>12171</v>
      </c>
      <c r="L128" t="s">
        <v>12363</v>
      </c>
    </row>
    <row r="129" spans="1:14">
      <c r="A129" t="s">
        <v>12356</v>
      </c>
      <c r="B129" t="s">
        <v>12356</v>
      </c>
      <c r="C129" t="s">
        <v>12421</v>
      </c>
      <c r="D129" t="s">
        <v>12170</v>
      </c>
      <c r="F129" t="s">
        <v>11275</v>
      </c>
      <c r="G129" t="s">
        <v>7022</v>
      </c>
      <c r="H129" s="39"/>
      <c r="I129" s="39"/>
      <c r="J129" t="s">
        <v>12417</v>
      </c>
      <c r="K129" t="s">
        <v>12171</v>
      </c>
      <c r="L129" t="s">
        <v>12364</v>
      </c>
    </row>
    <row r="130" spans="1:14">
      <c r="A130" t="s">
        <v>12365</v>
      </c>
      <c r="B130" t="s">
        <v>12365</v>
      </c>
      <c r="C130" t="s">
        <v>12422</v>
      </c>
      <c r="D130" t="s">
        <v>12170</v>
      </c>
      <c r="F130" t="s">
        <v>11275</v>
      </c>
      <c r="G130" t="s">
        <v>7000</v>
      </c>
      <c r="H130" s="39"/>
      <c r="I130" s="39"/>
      <c r="J130" t="s">
        <v>12418</v>
      </c>
      <c r="K130" t="s">
        <v>12171</v>
      </c>
      <c r="L130" t="s">
        <v>12375</v>
      </c>
      <c r="M130" t="s">
        <v>8478</v>
      </c>
      <c r="N130">
        <v>30223684</v>
      </c>
    </row>
    <row r="131" spans="1:14">
      <c r="A131" t="s">
        <v>12366</v>
      </c>
      <c r="B131" t="s">
        <v>12366</v>
      </c>
      <c r="C131" t="s">
        <v>12422</v>
      </c>
      <c r="D131" t="s">
        <v>12170</v>
      </c>
      <c r="F131" t="s">
        <v>11275</v>
      </c>
      <c r="G131" t="s">
        <v>7000</v>
      </c>
      <c r="H131" s="39"/>
      <c r="I131" s="39"/>
      <c r="J131" t="s">
        <v>12418</v>
      </c>
      <c r="K131" t="s">
        <v>12171</v>
      </c>
      <c r="L131" t="s">
        <v>12376</v>
      </c>
      <c r="M131" t="s">
        <v>8478</v>
      </c>
      <c r="N131">
        <v>30136412</v>
      </c>
    </row>
    <row r="132" spans="1:14">
      <c r="A132" t="s">
        <v>12367</v>
      </c>
      <c r="B132" t="s">
        <v>12367</v>
      </c>
      <c r="C132" t="s">
        <v>12422</v>
      </c>
      <c r="D132" t="s">
        <v>12170</v>
      </c>
      <c r="F132" t="s">
        <v>11275</v>
      </c>
      <c r="G132" t="s">
        <v>7000</v>
      </c>
      <c r="H132" s="39"/>
      <c r="I132" s="39"/>
      <c r="J132" t="s">
        <v>12418</v>
      </c>
      <c r="K132" t="s">
        <v>12171</v>
      </c>
      <c r="L132" t="s">
        <v>12377</v>
      </c>
      <c r="M132" t="s">
        <v>8478</v>
      </c>
      <c r="N132">
        <v>30136413</v>
      </c>
    </row>
    <row r="133" spans="1:14">
      <c r="A133" t="s">
        <v>12368</v>
      </c>
      <c r="B133" t="s">
        <v>12368</v>
      </c>
      <c r="C133" t="s">
        <v>12422</v>
      </c>
      <c r="D133" t="s">
        <v>12170</v>
      </c>
      <c r="F133" t="s">
        <v>11275</v>
      </c>
      <c r="G133" t="s">
        <v>7000</v>
      </c>
      <c r="H133" s="39"/>
      <c r="I133" s="39"/>
      <c r="J133" t="s">
        <v>12418</v>
      </c>
      <c r="K133" t="s">
        <v>12171</v>
      </c>
      <c r="L133" t="s">
        <v>12378</v>
      </c>
    </row>
    <row r="134" spans="1:14">
      <c r="A134" t="s">
        <v>12369</v>
      </c>
      <c r="B134" t="s">
        <v>12369</v>
      </c>
      <c r="C134" t="s">
        <v>12422</v>
      </c>
      <c r="D134" t="s">
        <v>12170</v>
      </c>
      <c r="F134" t="s">
        <v>11275</v>
      </c>
      <c r="G134" t="s">
        <v>7000</v>
      </c>
      <c r="H134" s="39"/>
      <c r="I134" s="39"/>
      <c r="J134" t="s">
        <v>12418</v>
      </c>
      <c r="K134" t="s">
        <v>12171</v>
      </c>
      <c r="L134" t="s">
        <v>12379</v>
      </c>
      <c r="M134" t="s">
        <v>8478</v>
      </c>
      <c r="N134">
        <v>30136415</v>
      </c>
    </row>
    <row r="135" spans="1:14">
      <c r="A135" t="s">
        <v>12370</v>
      </c>
      <c r="B135" t="s">
        <v>12370</v>
      </c>
      <c r="C135" t="s">
        <v>12422</v>
      </c>
      <c r="D135" t="s">
        <v>12170</v>
      </c>
      <c r="F135" t="s">
        <v>11275</v>
      </c>
      <c r="G135" t="s">
        <v>7000</v>
      </c>
      <c r="H135" s="39"/>
      <c r="I135" s="39"/>
      <c r="J135" t="s">
        <v>12418</v>
      </c>
      <c r="K135" t="s">
        <v>12171</v>
      </c>
      <c r="L135" t="s">
        <v>12380</v>
      </c>
    </row>
    <row r="136" spans="1:14">
      <c r="A136" t="s">
        <v>12371</v>
      </c>
      <c r="B136" t="s">
        <v>12371</v>
      </c>
      <c r="C136" t="s">
        <v>12422</v>
      </c>
      <c r="D136" t="s">
        <v>12170</v>
      </c>
      <c r="F136" t="s">
        <v>11275</v>
      </c>
      <c r="G136" t="s">
        <v>7000</v>
      </c>
      <c r="H136" s="39"/>
      <c r="I136" s="39"/>
      <c r="J136" t="s">
        <v>12418</v>
      </c>
      <c r="K136" t="s">
        <v>12171</v>
      </c>
      <c r="L136" t="s">
        <v>12381</v>
      </c>
    </row>
    <row r="137" spans="1:14">
      <c r="A137" t="s">
        <v>12372</v>
      </c>
      <c r="B137" t="s">
        <v>12372</v>
      </c>
      <c r="C137" t="s">
        <v>12422</v>
      </c>
      <c r="D137" t="s">
        <v>12170</v>
      </c>
      <c r="F137" t="s">
        <v>11275</v>
      </c>
      <c r="G137" t="s">
        <v>7000</v>
      </c>
      <c r="H137" s="39"/>
      <c r="I137" s="39"/>
      <c r="J137" t="s">
        <v>12418</v>
      </c>
      <c r="K137" t="s">
        <v>12171</v>
      </c>
      <c r="L137" t="s">
        <v>12382</v>
      </c>
      <c r="M137" t="s">
        <v>8478</v>
      </c>
    </row>
    <row r="138" spans="1:14">
      <c r="A138" t="s">
        <v>12373</v>
      </c>
      <c r="B138" t="s">
        <v>12373</v>
      </c>
      <c r="C138" t="s">
        <v>12422</v>
      </c>
      <c r="D138" t="s">
        <v>12170</v>
      </c>
      <c r="F138" t="s">
        <v>11275</v>
      </c>
      <c r="G138" t="s">
        <v>7000</v>
      </c>
      <c r="H138" s="39"/>
      <c r="I138" s="39"/>
      <c r="J138" t="s">
        <v>12418</v>
      </c>
      <c r="K138" t="s">
        <v>12171</v>
      </c>
      <c r="L138" t="s">
        <v>12383</v>
      </c>
      <c r="M138" t="s">
        <v>8478</v>
      </c>
      <c r="N138">
        <v>30223687</v>
      </c>
    </row>
    <row r="139" spans="1:14">
      <c r="A139" t="s">
        <v>12374</v>
      </c>
      <c r="B139" t="s">
        <v>12374</v>
      </c>
      <c r="C139" t="s">
        <v>12422</v>
      </c>
      <c r="D139" t="s">
        <v>12170</v>
      </c>
      <c r="F139" t="s">
        <v>11275</v>
      </c>
      <c r="G139" t="s">
        <v>7000</v>
      </c>
      <c r="H139" s="39"/>
      <c r="I139" s="39"/>
      <c r="J139" t="s">
        <v>12418</v>
      </c>
      <c r="K139" t="s">
        <v>12171</v>
      </c>
      <c r="L139" t="s">
        <v>12384</v>
      </c>
      <c r="M139" t="s">
        <v>8478</v>
      </c>
      <c r="N139">
        <v>30223688</v>
      </c>
    </row>
    <row r="140" spans="1:14">
      <c r="A140" t="s">
        <v>12385</v>
      </c>
      <c r="B140" t="s">
        <v>12385</v>
      </c>
      <c r="C140" t="s">
        <v>12423</v>
      </c>
      <c r="D140" t="s">
        <v>12170</v>
      </c>
      <c r="F140" t="s">
        <v>11275</v>
      </c>
      <c r="G140" t="s">
        <v>7000</v>
      </c>
      <c r="H140" s="39"/>
      <c r="I140" s="39"/>
      <c r="J140" t="s">
        <v>12501</v>
      </c>
      <c r="K140" t="s">
        <v>12171</v>
      </c>
      <c r="L140" t="s">
        <v>12426</v>
      </c>
    </row>
    <row r="141" spans="1:14">
      <c r="A141" t="s">
        <v>12386</v>
      </c>
      <c r="B141" t="s">
        <v>12386</v>
      </c>
      <c r="C141" t="s">
        <v>12423</v>
      </c>
      <c r="D141" t="s">
        <v>12170</v>
      </c>
      <c r="F141" t="s">
        <v>11275</v>
      </c>
      <c r="G141" t="s">
        <v>7000</v>
      </c>
      <c r="H141" s="39"/>
      <c r="I141" s="39"/>
      <c r="J141" t="s">
        <v>12501</v>
      </c>
      <c r="K141" t="s">
        <v>12171</v>
      </c>
      <c r="L141" t="s">
        <v>12427</v>
      </c>
    </row>
    <row r="142" spans="1:14">
      <c r="A142" t="s">
        <v>12387</v>
      </c>
      <c r="B142" t="s">
        <v>12387</v>
      </c>
      <c r="C142" t="s">
        <v>12423</v>
      </c>
      <c r="D142" t="s">
        <v>12170</v>
      </c>
      <c r="F142" t="s">
        <v>11275</v>
      </c>
      <c r="G142" t="s">
        <v>7000</v>
      </c>
      <c r="H142" s="39"/>
      <c r="I142" s="39"/>
      <c r="J142" t="s">
        <v>12501</v>
      </c>
      <c r="K142" t="s">
        <v>12171</v>
      </c>
      <c r="L142" t="s">
        <v>12428</v>
      </c>
    </row>
    <row r="143" spans="1:14">
      <c r="A143" t="s">
        <v>12388</v>
      </c>
      <c r="B143" t="s">
        <v>12388</v>
      </c>
      <c r="C143" t="s">
        <v>12423</v>
      </c>
      <c r="D143" t="s">
        <v>12170</v>
      </c>
      <c r="F143" t="s">
        <v>11275</v>
      </c>
      <c r="G143" t="s">
        <v>7000</v>
      </c>
      <c r="H143" s="39"/>
      <c r="I143" s="39"/>
      <c r="J143" t="s">
        <v>12501</v>
      </c>
      <c r="K143" t="s">
        <v>12171</v>
      </c>
      <c r="L143" t="s">
        <v>12429</v>
      </c>
    </row>
    <row r="144" spans="1:14">
      <c r="A144" t="s">
        <v>12389</v>
      </c>
      <c r="B144" t="s">
        <v>12389</v>
      </c>
      <c r="C144" t="s">
        <v>12423</v>
      </c>
      <c r="D144" t="s">
        <v>12170</v>
      </c>
      <c r="F144" t="s">
        <v>11275</v>
      </c>
      <c r="G144" t="s">
        <v>7000</v>
      </c>
      <c r="H144" s="39"/>
      <c r="I144" s="39"/>
      <c r="J144" t="s">
        <v>12501</v>
      </c>
      <c r="K144" t="s">
        <v>12171</v>
      </c>
      <c r="L144" t="s">
        <v>12430</v>
      </c>
    </row>
    <row r="145" spans="1:14">
      <c r="A145" t="s">
        <v>12390</v>
      </c>
      <c r="B145" t="s">
        <v>12390</v>
      </c>
      <c r="C145" t="s">
        <v>12423</v>
      </c>
      <c r="D145" t="s">
        <v>12170</v>
      </c>
      <c r="F145" t="s">
        <v>11275</v>
      </c>
      <c r="G145" t="s">
        <v>7000</v>
      </c>
      <c r="H145" s="39"/>
      <c r="I145" s="39"/>
      <c r="J145" t="s">
        <v>12501</v>
      </c>
      <c r="K145" t="s">
        <v>12171</v>
      </c>
      <c r="L145" t="s">
        <v>12431</v>
      </c>
    </row>
    <row r="146" spans="1:14">
      <c r="A146" t="s">
        <v>12391</v>
      </c>
      <c r="B146" t="s">
        <v>12391</v>
      </c>
      <c r="C146" t="s">
        <v>12423</v>
      </c>
      <c r="D146" t="s">
        <v>12170</v>
      </c>
      <c r="F146" t="s">
        <v>11275</v>
      </c>
      <c r="G146" t="s">
        <v>7000</v>
      </c>
      <c r="H146" s="39"/>
      <c r="I146" s="39"/>
      <c r="J146" t="s">
        <v>12501</v>
      </c>
      <c r="K146" t="s">
        <v>12171</v>
      </c>
      <c r="L146" t="s">
        <v>12432</v>
      </c>
    </row>
    <row r="147" spans="1:14">
      <c r="A147" t="s">
        <v>12392</v>
      </c>
      <c r="B147" t="s">
        <v>12392</v>
      </c>
      <c r="C147" t="s">
        <v>12423</v>
      </c>
      <c r="D147" t="s">
        <v>12170</v>
      </c>
      <c r="F147" t="s">
        <v>11275</v>
      </c>
      <c r="G147" t="s">
        <v>7000</v>
      </c>
      <c r="H147" s="39"/>
      <c r="I147" s="39"/>
      <c r="J147" t="s">
        <v>12501</v>
      </c>
      <c r="K147" t="s">
        <v>12171</v>
      </c>
      <c r="L147" t="s">
        <v>12433</v>
      </c>
      <c r="M147" t="s">
        <v>8478</v>
      </c>
      <c r="N147">
        <v>30223530</v>
      </c>
    </row>
    <row r="148" spans="1:14">
      <c r="A148" t="s">
        <v>12393</v>
      </c>
      <c r="B148" t="s">
        <v>12393</v>
      </c>
      <c r="C148" t="s">
        <v>12423</v>
      </c>
      <c r="D148" t="s">
        <v>12170</v>
      </c>
      <c r="F148" t="s">
        <v>11275</v>
      </c>
      <c r="G148" t="s">
        <v>7000</v>
      </c>
      <c r="H148" s="39"/>
      <c r="I148" s="39"/>
      <c r="J148" t="s">
        <v>12501</v>
      </c>
      <c r="K148" t="s">
        <v>12171</v>
      </c>
      <c r="L148" t="s">
        <v>12434</v>
      </c>
      <c r="M148" t="s">
        <v>8478</v>
      </c>
      <c r="N148">
        <v>30223531</v>
      </c>
    </row>
    <row r="149" spans="1:14">
      <c r="A149" t="s">
        <v>12394</v>
      </c>
      <c r="B149" t="s">
        <v>12394</v>
      </c>
      <c r="C149" t="s">
        <v>12423</v>
      </c>
      <c r="D149" t="s">
        <v>12170</v>
      </c>
      <c r="F149" t="s">
        <v>11275</v>
      </c>
      <c r="G149" t="s">
        <v>7000</v>
      </c>
      <c r="H149" s="39"/>
      <c r="I149" s="39"/>
      <c r="J149" t="s">
        <v>12501</v>
      </c>
      <c r="K149" t="s">
        <v>12171</v>
      </c>
      <c r="L149" t="s">
        <v>12435</v>
      </c>
      <c r="M149" t="s">
        <v>8478</v>
      </c>
    </row>
    <row r="150" spans="1:14">
      <c r="A150" t="s">
        <v>12395</v>
      </c>
      <c r="B150" t="s">
        <v>12395</v>
      </c>
      <c r="C150" t="s">
        <v>12424</v>
      </c>
      <c r="D150" t="s">
        <v>12170</v>
      </c>
      <c r="F150" t="s">
        <v>11275</v>
      </c>
      <c r="G150" t="s">
        <v>7000</v>
      </c>
      <c r="H150" s="39"/>
      <c r="I150" s="39"/>
      <c r="J150" t="s">
        <v>12502</v>
      </c>
      <c r="K150" t="s">
        <v>12171</v>
      </c>
      <c r="L150" t="s">
        <v>12436</v>
      </c>
      <c r="M150" t="s">
        <v>8478</v>
      </c>
      <c r="N150">
        <v>30136211</v>
      </c>
    </row>
    <row r="151" spans="1:14">
      <c r="A151" t="s">
        <v>12396</v>
      </c>
      <c r="B151" t="s">
        <v>12396</v>
      </c>
      <c r="C151" t="s">
        <v>12424</v>
      </c>
      <c r="D151" t="s">
        <v>12170</v>
      </c>
      <c r="F151" t="s">
        <v>11275</v>
      </c>
      <c r="G151" t="s">
        <v>7000</v>
      </c>
      <c r="H151" s="39"/>
      <c r="I151" s="39"/>
      <c r="J151" t="s">
        <v>12502</v>
      </c>
      <c r="K151" t="s">
        <v>12171</v>
      </c>
      <c r="L151" t="s">
        <v>12437</v>
      </c>
      <c r="M151" t="s">
        <v>8478</v>
      </c>
      <c r="N151">
        <v>14021753</v>
      </c>
    </row>
    <row r="152" spans="1:14">
      <c r="A152" t="s">
        <v>12397</v>
      </c>
      <c r="B152" t="s">
        <v>12397</v>
      </c>
      <c r="C152" t="s">
        <v>12424</v>
      </c>
      <c r="D152" t="s">
        <v>12170</v>
      </c>
      <c r="F152" t="s">
        <v>11275</v>
      </c>
      <c r="G152" t="s">
        <v>7000</v>
      </c>
      <c r="H152" s="39"/>
      <c r="I152" s="39"/>
      <c r="J152" t="s">
        <v>12502</v>
      </c>
      <c r="K152" t="s">
        <v>12171</v>
      </c>
      <c r="L152" t="s">
        <v>12438</v>
      </c>
      <c r="M152" t="s">
        <v>8478</v>
      </c>
      <c r="N152">
        <v>14021754</v>
      </c>
    </row>
    <row r="153" spans="1:14">
      <c r="A153" t="s">
        <v>12398</v>
      </c>
      <c r="B153" t="s">
        <v>12398</v>
      </c>
      <c r="C153" t="s">
        <v>12424</v>
      </c>
      <c r="D153" t="s">
        <v>12170</v>
      </c>
      <c r="F153" t="s">
        <v>11275</v>
      </c>
      <c r="G153" t="s">
        <v>7000</v>
      </c>
      <c r="H153" s="39"/>
      <c r="I153" s="39"/>
      <c r="J153" t="s">
        <v>12502</v>
      </c>
      <c r="K153" t="s">
        <v>12171</v>
      </c>
      <c r="L153" t="s">
        <v>12439</v>
      </c>
      <c r="M153" t="s">
        <v>8478</v>
      </c>
      <c r="N153">
        <v>14021757</v>
      </c>
    </row>
    <row r="154" spans="1:14">
      <c r="A154" t="s">
        <v>12399</v>
      </c>
      <c r="B154" t="s">
        <v>12399</v>
      </c>
      <c r="C154" t="s">
        <v>12424</v>
      </c>
      <c r="D154" t="s">
        <v>12170</v>
      </c>
      <c r="F154" t="s">
        <v>11275</v>
      </c>
      <c r="G154" t="s">
        <v>7000</v>
      </c>
      <c r="H154" s="39"/>
      <c r="I154" s="39"/>
      <c r="J154" t="s">
        <v>12502</v>
      </c>
      <c r="K154" t="s">
        <v>12171</v>
      </c>
      <c r="L154" t="s">
        <v>12440</v>
      </c>
      <c r="M154" t="s">
        <v>8478</v>
      </c>
      <c r="N154">
        <v>14021755</v>
      </c>
    </row>
    <row r="155" spans="1:14">
      <c r="A155" t="s">
        <v>12400</v>
      </c>
      <c r="B155" t="s">
        <v>12400</v>
      </c>
      <c r="C155" t="s">
        <v>12424</v>
      </c>
      <c r="D155" t="s">
        <v>12170</v>
      </c>
      <c r="F155" t="s">
        <v>11275</v>
      </c>
      <c r="G155" t="s">
        <v>7000</v>
      </c>
      <c r="H155" s="39"/>
      <c r="I155" s="39"/>
      <c r="J155" t="s">
        <v>12502</v>
      </c>
      <c r="K155" t="s">
        <v>12171</v>
      </c>
      <c r="L155" t="s">
        <v>12441</v>
      </c>
      <c r="M155" t="s">
        <v>8478</v>
      </c>
      <c r="N155">
        <v>14021756</v>
      </c>
    </row>
    <row r="156" spans="1:14">
      <c r="A156" t="s">
        <v>12401</v>
      </c>
      <c r="B156" t="s">
        <v>12401</v>
      </c>
      <c r="C156" t="s">
        <v>12424</v>
      </c>
      <c r="D156" t="s">
        <v>12170</v>
      </c>
      <c r="F156" t="s">
        <v>11275</v>
      </c>
      <c r="G156" t="s">
        <v>7000</v>
      </c>
      <c r="H156" s="39"/>
      <c r="I156" s="39"/>
      <c r="J156" t="s">
        <v>12502</v>
      </c>
      <c r="K156" t="s">
        <v>12171</v>
      </c>
      <c r="L156" t="s">
        <v>12442</v>
      </c>
    </row>
    <row r="157" spans="1:14">
      <c r="A157" t="s">
        <v>12402</v>
      </c>
      <c r="B157" t="s">
        <v>12402</v>
      </c>
      <c r="C157" t="s">
        <v>12424</v>
      </c>
      <c r="D157" t="s">
        <v>12170</v>
      </c>
      <c r="F157" t="s">
        <v>11275</v>
      </c>
      <c r="G157" t="s">
        <v>7000</v>
      </c>
      <c r="H157" s="39"/>
      <c r="I157" s="39"/>
      <c r="J157" t="s">
        <v>12502</v>
      </c>
      <c r="K157" t="s">
        <v>12171</v>
      </c>
      <c r="L157" t="s">
        <v>12443</v>
      </c>
      <c r="M157" t="s">
        <v>8478</v>
      </c>
      <c r="N157">
        <v>30136213</v>
      </c>
    </row>
    <row r="158" spans="1:14">
      <c r="A158" t="s">
        <v>12403</v>
      </c>
      <c r="B158" t="s">
        <v>12403</v>
      </c>
      <c r="C158" t="s">
        <v>12424</v>
      </c>
      <c r="D158" t="s">
        <v>12170</v>
      </c>
      <c r="F158" t="s">
        <v>11275</v>
      </c>
      <c r="G158" t="s">
        <v>7000</v>
      </c>
      <c r="H158" s="39"/>
      <c r="I158" s="39"/>
      <c r="J158" t="s">
        <v>12502</v>
      </c>
      <c r="K158" t="s">
        <v>12171</v>
      </c>
      <c r="L158" t="s">
        <v>12444</v>
      </c>
    </row>
    <row r="159" spans="1:14">
      <c r="A159" t="s">
        <v>12404</v>
      </c>
      <c r="B159" t="s">
        <v>12404</v>
      </c>
      <c r="C159" t="s">
        <v>12424</v>
      </c>
      <c r="D159" t="s">
        <v>12170</v>
      </c>
      <c r="F159" t="s">
        <v>11275</v>
      </c>
      <c r="G159" t="s">
        <v>7000</v>
      </c>
      <c r="H159" s="39"/>
      <c r="I159" s="39"/>
      <c r="J159" t="s">
        <v>12502</v>
      </c>
      <c r="K159" t="s">
        <v>12171</v>
      </c>
      <c r="L159" t="s">
        <v>12445</v>
      </c>
    </row>
    <row r="160" spans="1:14">
      <c r="A160" t="s">
        <v>12405</v>
      </c>
      <c r="B160" t="s">
        <v>12405</v>
      </c>
      <c r="C160" t="s">
        <v>12425</v>
      </c>
      <c r="D160" t="s">
        <v>12170</v>
      </c>
      <c r="F160" t="s">
        <v>11275</v>
      </c>
      <c r="G160" t="s">
        <v>7000</v>
      </c>
      <c r="H160" s="39"/>
      <c r="I160" s="39"/>
      <c r="J160" t="s">
        <v>12503</v>
      </c>
      <c r="K160" t="s">
        <v>12171</v>
      </c>
      <c r="L160" t="s">
        <v>12446</v>
      </c>
      <c r="M160" t="s">
        <v>8478</v>
      </c>
      <c r="N160">
        <v>14021809</v>
      </c>
    </row>
    <row r="161" spans="1:14">
      <c r="A161" t="s">
        <v>12406</v>
      </c>
      <c r="B161" t="s">
        <v>12406</v>
      </c>
      <c r="C161" t="s">
        <v>12425</v>
      </c>
      <c r="D161" t="s">
        <v>12170</v>
      </c>
      <c r="F161" t="s">
        <v>11275</v>
      </c>
      <c r="G161" t="s">
        <v>7000</v>
      </c>
      <c r="H161" s="39"/>
      <c r="I161" s="39"/>
      <c r="J161" t="s">
        <v>12503</v>
      </c>
      <c r="K161" t="s">
        <v>12171</v>
      </c>
      <c r="L161" t="s">
        <v>12447</v>
      </c>
      <c r="M161" t="s">
        <v>8478</v>
      </c>
      <c r="N161">
        <v>14021804</v>
      </c>
    </row>
    <row r="162" spans="1:14">
      <c r="A162" t="s">
        <v>12407</v>
      </c>
      <c r="B162" t="s">
        <v>12407</v>
      </c>
      <c r="C162" t="s">
        <v>12425</v>
      </c>
      <c r="D162" t="s">
        <v>12170</v>
      </c>
      <c r="F162" t="s">
        <v>11275</v>
      </c>
      <c r="G162" t="s">
        <v>7000</v>
      </c>
      <c r="H162" s="39"/>
      <c r="I162" s="39"/>
      <c r="J162" t="s">
        <v>12503</v>
      </c>
      <c r="K162" t="s">
        <v>12171</v>
      </c>
      <c r="L162" t="s">
        <v>12448</v>
      </c>
      <c r="M162" t="s">
        <v>8478</v>
      </c>
      <c r="N162">
        <v>14021805</v>
      </c>
    </row>
    <row r="163" spans="1:14">
      <c r="A163" t="s">
        <v>12408</v>
      </c>
      <c r="B163" t="s">
        <v>12408</v>
      </c>
      <c r="C163" t="s">
        <v>12425</v>
      </c>
      <c r="D163" t="s">
        <v>12170</v>
      </c>
      <c r="F163" t="s">
        <v>11275</v>
      </c>
      <c r="G163" t="s">
        <v>7000</v>
      </c>
      <c r="H163" s="39"/>
      <c r="I163" s="39"/>
      <c r="J163" t="s">
        <v>12503</v>
      </c>
      <c r="K163" t="s">
        <v>12171</v>
      </c>
      <c r="L163" t="s">
        <v>12449</v>
      </c>
      <c r="M163" t="s">
        <v>8478</v>
      </c>
      <c r="N163">
        <v>14021808</v>
      </c>
    </row>
    <row r="164" spans="1:14">
      <c r="A164" t="s">
        <v>12409</v>
      </c>
      <c r="B164" t="s">
        <v>12409</v>
      </c>
      <c r="C164" t="s">
        <v>12425</v>
      </c>
      <c r="D164" t="s">
        <v>12170</v>
      </c>
      <c r="F164" t="s">
        <v>11275</v>
      </c>
      <c r="G164" t="s">
        <v>7000</v>
      </c>
      <c r="H164" s="39"/>
      <c r="I164" s="39"/>
      <c r="J164" t="s">
        <v>12503</v>
      </c>
      <c r="K164" t="s">
        <v>12171</v>
      </c>
      <c r="L164" t="s">
        <v>12450</v>
      </c>
    </row>
    <row r="165" spans="1:14">
      <c r="A165" t="s">
        <v>12410</v>
      </c>
      <c r="B165" t="s">
        <v>12410</v>
      </c>
      <c r="C165" t="s">
        <v>12425</v>
      </c>
      <c r="D165" t="s">
        <v>12170</v>
      </c>
      <c r="F165" t="s">
        <v>11275</v>
      </c>
      <c r="G165" t="s">
        <v>7000</v>
      </c>
      <c r="H165" s="39"/>
      <c r="I165" s="39"/>
      <c r="J165" t="s">
        <v>12503</v>
      </c>
      <c r="K165" t="s">
        <v>12171</v>
      </c>
      <c r="L165" t="s">
        <v>12451</v>
      </c>
    </row>
    <row r="166" spans="1:14">
      <c r="A166" t="s">
        <v>12411</v>
      </c>
      <c r="B166" t="s">
        <v>12411</v>
      </c>
      <c r="C166" t="s">
        <v>12425</v>
      </c>
      <c r="D166" t="s">
        <v>12170</v>
      </c>
      <c r="F166" t="s">
        <v>11275</v>
      </c>
      <c r="G166" t="s">
        <v>7000</v>
      </c>
      <c r="H166" s="39"/>
      <c r="I166" s="39"/>
      <c r="J166" t="s">
        <v>12503</v>
      </c>
      <c r="K166" t="s">
        <v>12171</v>
      </c>
      <c r="L166" t="s">
        <v>12452</v>
      </c>
    </row>
    <row r="167" spans="1:14">
      <c r="A167" t="s">
        <v>12412</v>
      </c>
      <c r="B167" t="s">
        <v>12412</v>
      </c>
      <c r="C167" t="s">
        <v>12425</v>
      </c>
      <c r="D167" t="s">
        <v>12170</v>
      </c>
      <c r="F167" t="s">
        <v>11275</v>
      </c>
      <c r="G167" t="s">
        <v>7000</v>
      </c>
      <c r="H167" s="39"/>
      <c r="I167" s="39"/>
      <c r="J167" t="s">
        <v>12503</v>
      </c>
      <c r="K167" t="s">
        <v>12171</v>
      </c>
      <c r="L167" t="s">
        <v>12453</v>
      </c>
    </row>
    <row r="168" spans="1:14">
      <c r="A168" t="s">
        <v>12413</v>
      </c>
      <c r="B168" t="s">
        <v>12413</v>
      </c>
      <c r="C168" t="s">
        <v>12425</v>
      </c>
      <c r="D168" t="s">
        <v>12170</v>
      </c>
      <c r="F168" t="s">
        <v>11275</v>
      </c>
      <c r="G168" t="s">
        <v>7000</v>
      </c>
      <c r="H168" s="39"/>
      <c r="I168" s="39"/>
      <c r="J168" t="s">
        <v>12503</v>
      </c>
      <c r="K168" t="s">
        <v>12171</v>
      </c>
      <c r="L168" t="s">
        <v>12454</v>
      </c>
    </row>
    <row r="169" spans="1:14">
      <c r="A169" t="s">
        <v>12414</v>
      </c>
      <c r="B169" t="s">
        <v>12414</v>
      </c>
      <c r="C169" t="s">
        <v>12425</v>
      </c>
      <c r="D169" t="s">
        <v>12170</v>
      </c>
      <c r="F169" t="s">
        <v>11275</v>
      </c>
      <c r="G169" t="s">
        <v>7000</v>
      </c>
      <c r="H169" s="39"/>
      <c r="I169" s="39"/>
      <c r="J169" t="s">
        <v>12503</v>
      </c>
      <c r="K169" t="s">
        <v>12171</v>
      </c>
      <c r="L169" t="s">
        <v>12455</v>
      </c>
    </row>
    <row r="170" spans="1:14">
      <c r="A170" t="s">
        <v>12479</v>
      </c>
      <c r="B170" t="s">
        <v>12479</v>
      </c>
      <c r="C170" t="s">
        <v>12500</v>
      </c>
      <c r="D170" t="s">
        <v>12170</v>
      </c>
      <c r="F170" t="s">
        <v>11275</v>
      </c>
      <c r="G170" t="s">
        <v>7000</v>
      </c>
      <c r="H170" s="39"/>
      <c r="I170" s="39"/>
      <c r="J170" t="s">
        <v>12456</v>
      </c>
      <c r="K170" t="s">
        <v>12171</v>
      </c>
      <c r="L170" t="s">
        <v>12457</v>
      </c>
    </row>
    <row r="171" spans="1:14">
      <c r="A171" t="s">
        <v>12480</v>
      </c>
      <c r="B171" t="s">
        <v>12480</v>
      </c>
      <c r="C171" t="s">
        <v>12500</v>
      </c>
      <c r="D171" t="s">
        <v>12170</v>
      </c>
      <c r="F171" t="s">
        <v>11275</v>
      </c>
      <c r="G171" t="s">
        <v>7000</v>
      </c>
      <c r="H171" s="39"/>
      <c r="I171" s="39"/>
      <c r="J171" t="s">
        <v>12456</v>
      </c>
      <c r="K171" t="s">
        <v>12171</v>
      </c>
      <c r="L171" t="s">
        <v>12458</v>
      </c>
      <c r="M171" t="s">
        <v>8478</v>
      </c>
      <c r="N171">
        <v>30136393</v>
      </c>
    </row>
    <row r="172" spans="1:14">
      <c r="A172" t="s">
        <v>12481</v>
      </c>
      <c r="B172" t="s">
        <v>12481</v>
      </c>
      <c r="C172" t="s">
        <v>12500</v>
      </c>
      <c r="D172" t="s">
        <v>12170</v>
      </c>
      <c r="F172" t="s">
        <v>11275</v>
      </c>
      <c r="G172" t="s">
        <v>7000</v>
      </c>
      <c r="H172" s="39"/>
      <c r="I172" s="39"/>
      <c r="J172" t="s">
        <v>12456</v>
      </c>
      <c r="K172" t="s">
        <v>12171</v>
      </c>
      <c r="L172" t="s">
        <v>12459</v>
      </c>
      <c r="M172" t="s">
        <v>8478</v>
      </c>
      <c r="N172">
        <v>30136394</v>
      </c>
    </row>
    <row r="173" spans="1:14">
      <c r="A173" t="s">
        <v>12482</v>
      </c>
      <c r="B173" t="s">
        <v>12482</v>
      </c>
      <c r="C173" t="s">
        <v>12500</v>
      </c>
      <c r="D173" t="s">
        <v>12170</v>
      </c>
      <c r="F173" t="s">
        <v>11275</v>
      </c>
      <c r="G173" t="s">
        <v>7000</v>
      </c>
      <c r="H173" s="39"/>
      <c r="I173" s="39"/>
      <c r="J173" t="s">
        <v>12456</v>
      </c>
      <c r="K173" t="s">
        <v>12171</v>
      </c>
      <c r="L173" t="s">
        <v>12460</v>
      </c>
      <c r="M173" t="s">
        <v>8478</v>
      </c>
      <c r="N173">
        <v>30136395</v>
      </c>
    </row>
    <row r="174" spans="1:14">
      <c r="A174" t="s">
        <v>12483</v>
      </c>
      <c r="B174" t="s">
        <v>12483</v>
      </c>
      <c r="C174" t="s">
        <v>12500</v>
      </c>
      <c r="D174" t="s">
        <v>12170</v>
      </c>
      <c r="F174" t="s">
        <v>11275</v>
      </c>
      <c r="G174" t="s">
        <v>7000</v>
      </c>
      <c r="H174" s="39"/>
      <c r="I174" s="39"/>
      <c r="J174" t="s">
        <v>12456</v>
      </c>
      <c r="K174" t="s">
        <v>12171</v>
      </c>
      <c r="L174" t="s">
        <v>12461</v>
      </c>
      <c r="M174" t="s">
        <v>8478</v>
      </c>
      <c r="N174">
        <v>30136396</v>
      </c>
    </row>
    <row r="175" spans="1:14">
      <c r="A175" t="s">
        <v>12484</v>
      </c>
      <c r="B175" t="s">
        <v>12484</v>
      </c>
      <c r="C175" t="s">
        <v>12500</v>
      </c>
      <c r="D175" t="s">
        <v>12170</v>
      </c>
      <c r="F175" t="s">
        <v>11275</v>
      </c>
      <c r="G175" t="s">
        <v>7000</v>
      </c>
      <c r="H175" s="39"/>
      <c r="I175" s="39"/>
      <c r="J175" t="s">
        <v>12456</v>
      </c>
      <c r="K175" t="s">
        <v>12171</v>
      </c>
      <c r="L175" t="s">
        <v>12462</v>
      </c>
    </row>
    <row r="176" spans="1:14">
      <c r="A176" t="s">
        <v>12485</v>
      </c>
      <c r="B176" t="s">
        <v>12485</v>
      </c>
      <c r="C176" t="s">
        <v>12500</v>
      </c>
      <c r="D176" t="s">
        <v>12170</v>
      </c>
      <c r="F176" t="s">
        <v>11275</v>
      </c>
      <c r="G176" t="s">
        <v>7000</v>
      </c>
      <c r="H176" s="39"/>
      <c r="I176" s="39"/>
      <c r="J176" t="s">
        <v>12456</v>
      </c>
      <c r="K176" t="s">
        <v>12171</v>
      </c>
      <c r="L176" t="s">
        <v>12463</v>
      </c>
    </row>
    <row r="177" spans="1:14">
      <c r="A177" t="s">
        <v>12486</v>
      </c>
      <c r="B177" t="s">
        <v>12486</v>
      </c>
      <c r="C177" t="s">
        <v>12500</v>
      </c>
      <c r="D177" t="s">
        <v>12170</v>
      </c>
      <c r="F177" t="s">
        <v>11275</v>
      </c>
      <c r="G177" t="s">
        <v>7000</v>
      </c>
      <c r="H177" s="39"/>
      <c r="I177" s="39"/>
      <c r="J177" t="s">
        <v>12456</v>
      </c>
      <c r="K177" t="s">
        <v>12171</v>
      </c>
      <c r="L177" t="s">
        <v>12464</v>
      </c>
      <c r="M177" t="s">
        <v>8478</v>
      </c>
      <c r="N177">
        <v>30136399</v>
      </c>
    </row>
    <row r="178" spans="1:14">
      <c r="A178" t="s">
        <v>12487</v>
      </c>
      <c r="B178" t="s">
        <v>12487</v>
      </c>
      <c r="C178" t="s">
        <v>12500</v>
      </c>
      <c r="D178" t="s">
        <v>12170</v>
      </c>
      <c r="F178" t="s">
        <v>11275</v>
      </c>
      <c r="G178" t="s">
        <v>7000</v>
      </c>
      <c r="H178" s="39"/>
      <c r="I178" s="39"/>
      <c r="J178" t="s">
        <v>12456</v>
      </c>
      <c r="K178" t="s">
        <v>12171</v>
      </c>
      <c r="L178" t="s">
        <v>12465</v>
      </c>
      <c r="M178" t="s">
        <v>8478</v>
      </c>
      <c r="N178">
        <v>30136400</v>
      </c>
    </row>
    <row r="179" spans="1:14">
      <c r="A179" t="s">
        <v>12488</v>
      </c>
      <c r="B179" t="s">
        <v>12488</v>
      </c>
      <c r="C179" t="s">
        <v>12500</v>
      </c>
      <c r="D179" t="s">
        <v>12170</v>
      </c>
      <c r="F179" t="s">
        <v>11275</v>
      </c>
      <c r="G179" t="s">
        <v>7000</v>
      </c>
      <c r="H179" s="39"/>
      <c r="I179" s="39"/>
      <c r="J179" t="s">
        <v>12456</v>
      </c>
      <c r="K179" t="s">
        <v>12171</v>
      </c>
      <c r="L179" t="s">
        <v>12466</v>
      </c>
    </row>
    <row r="180" spans="1:14">
      <c r="A180" t="s">
        <v>12489</v>
      </c>
      <c r="B180" t="s">
        <v>12489</v>
      </c>
      <c r="C180" t="s">
        <v>12490</v>
      </c>
      <c r="D180" t="s">
        <v>12170</v>
      </c>
      <c r="F180" t="s">
        <v>11275</v>
      </c>
      <c r="G180" t="s">
        <v>7000</v>
      </c>
      <c r="H180" s="39"/>
      <c r="I180" s="39"/>
      <c r="J180" t="s">
        <v>12478</v>
      </c>
      <c r="K180" t="s">
        <v>12171</v>
      </c>
      <c r="L180" t="s">
        <v>12467</v>
      </c>
    </row>
    <row r="181" spans="1:14">
      <c r="A181" t="s">
        <v>12491</v>
      </c>
      <c r="B181" t="s">
        <v>12491</v>
      </c>
      <c r="C181" t="s">
        <v>12490</v>
      </c>
      <c r="D181" t="s">
        <v>12170</v>
      </c>
      <c r="F181" t="s">
        <v>11275</v>
      </c>
      <c r="G181" t="s">
        <v>7000</v>
      </c>
      <c r="H181" s="39"/>
      <c r="I181" s="39"/>
      <c r="J181" t="s">
        <v>12478</v>
      </c>
      <c r="K181" t="s">
        <v>12171</v>
      </c>
      <c r="L181" t="s">
        <v>12468</v>
      </c>
      <c r="M181" t="s">
        <v>8478</v>
      </c>
      <c r="N181">
        <v>30136403</v>
      </c>
    </row>
    <row r="182" spans="1:14">
      <c r="A182" t="s">
        <v>12492</v>
      </c>
      <c r="B182" t="s">
        <v>12492</v>
      </c>
      <c r="C182" t="s">
        <v>12490</v>
      </c>
      <c r="D182" t="s">
        <v>12170</v>
      </c>
      <c r="F182" t="s">
        <v>11275</v>
      </c>
      <c r="G182" t="s">
        <v>7000</v>
      </c>
      <c r="H182" s="39"/>
      <c r="I182" s="39"/>
      <c r="J182" t="s">
        <v>12478</v>
      </c>
      <c r="K182" t="s">
        <v>12171</v>
      </c>
      <c r="L182" t="s">
        <v>12469</v>
      </c>
      <c r="M182" t="s">
        <v>8478</v>
      </c>
      <c r="N182">
        <v>30136404</v>
      </c>
    </row>
    <row r="183" spans="1:14">
      <c r="A183" t="s">
        <v>12493</v>
      </c>
      <c r="B183" t="s">
        <v>12493</v>
      </c>
      <c r="C183" t="s">
        <v>12490</v>
      </c>
      <c r="D183" t="s">
        <v>12170</v>
      </c>
      <c r="F183" t="s">
        <v>11275</v>
      </c>
      <c r="G183" t="s">
        <v>7000</v>
      </c>
      <c r="H183" s="39"/>
      <c r="I183" s="39"/>
      <c r="J183" t="s">
        <v>12478</v>
      </c>
      <c r="K183" t="s">
        <v>12171</v>
      </c>
      <c r="L183" t="s">
        <v>12470</v>
      </c>
      <c r="M183" t="s">
        <v>8478</v>
      </c>
      <c r="N183">
        <v>30136405</v>
      </c>
    </row>
    <row r="184" spans="1:14">
      <c r="A184" t="s">
        <v>12494</v>
      </c>
      <c r="B184" t="s">
        <v>12494</v>
      </c>
      <c r="C184" t="s">
        <v>12490</v>
      </c>
      <c r="D184" t="s">
        <v>12170</v>
      </c>
      <c r="F184" t="s">
        <v>11275</v>
      </c>
      <c r="G184" t="s">
        <v>7000</v>
      </c>
      <c r="H184" s="39"/>
      <c r="I184" s="39"/>
      <c r="J184" t="s">
        <v>12478</v>
      </c>
      <c r="K184" t="s">
        <v>12171</v>
      </c>
      <c r="L184" t="s">
        <v>12471</v>
      </c>
    </row>
    <row r="185" spans="1:14">
      <c r="A185" t="s">
        <v>12495</v>
      </c>
      <c r="B185" t="s">
        <v>12495</v>
      </c>
      <c r="C185" t="s">
        <v>12490</v>
      </c>
      <c r="D185" t="s">
        <v>12170</v>
      </c>
      <c r="F185" t="s">
        <v>11275</v>
      </c>
      <c r="G185" t="s">
        <v>7000</v>
      </c>
      <c r="H185" s="39"/>
      <c r="I185" s="39"/>
      <c r="J185" t="s">
        <v>12478</v>
      </c>
      <c r="K185" t="s">
        <v>12171</v>
      </c>
      <c r="L185" t="s">
        <v>12472</v>
      </c>
    </row>
    <row r="186" spans="1:14">
      <c r="A186" t="s">
        <v>12496</v>
      </c>
      <c r="B186" t="s">
        <v>12496</v>
      </c>
      <c r="C186" t="s">
        <v>12490</v>
      </c>
      <c r="D186" t="s">
        <v>12170</v>
      </c>
      <c r="F186" t="s">
        <v>11275</v>
      </c>
      <c r="G186" t="s">
        <v>7000</v>
      </c>
      <c r="H186" s="39"/>
      <c r="I186" s="39"/>
      <c r="J186" t="s">
        <v>12478</v>
      </c>
      <c r="K186" t="s">
        <v>12171</v>
      </c>
      <c r="L186" t="s">
        <v>12473</v>
      </c>
    </row>
    <row r="187" spans="1:14">
      <c r="A187" t="s">
        <v>12497</v>
      </c>
      <c r="B187" t="s">
        <v>12497</v>
      </c>
      <c r="C187" t="s">
        <v>12490</v>
      </c>
      <c r="D187" t="s">
        <v>12170</v>
      </c>
      <c r="F187" t="s">
        <v>11275</v>
      </c>
      <c r="G187" t="s">
        <v>7000</v>
      </c>
      <c r="H187" s="39"/>
      <c r="I187" s="39"/>
      <c r="J187" t="s">
        <v>12478</v>
      </c>
      <c r="K187" t="s">
        <v>12171</v>
      </c>
      <c r="L187" t="s">
        <v>12474</v>
      </c>
      <c r="M187" t="s">
        <v>8478</v>
      </c>
      <c r="N187">
        <v>30136409</v>
      </c>
    </row>
    <row r="188" spans="1:14">
      <c r="A188" t="s">
        <v>12498</v>
      </c>
      <c r="B188" t="s">
        <v>12498</v>
      </c>
      <c r="C188" t="s">
        <v>12490</v>
      </c>
      <c r="D188" t="s">
        <v>12170</v>
      </c>
      <c r="F188" t="s">
        <v>11275</v>
      </c>
      <c r="G188" t="s">
        <v>7000</v>
      </c>
      <c r="H188" s="39"/>
      <c r="I188" s="39"/>
      <c r="J188" t="s">
        <v>12478</v>
      </c>
      <c r="K188" t="s">
        <v>12171</v>
      </c>
      <c r="L188" t="s">
        <v>12475</v>
      </c>
      <c r="M188" t="s">
        <v>8478</v>
      </c>
      <c r="N188">
        <v>30136410</v>
      </c>
    </row>
    <row r="189" spans="1:14">
      <c r="A189" t="s">
        <v>12499</v>
      </c>
      <c r="B189" t="s">
        <v>12499</v>
      </c>
      <c r="C189" t="s">
        <v>12490</v>
      </c>
      <c r="D189" t="s">
        <v>12170</v>
      </c>
      <c r="F189" t="s">
        <v>11275</v>
      </c>
      <c r="G189" t="s">
        <v>7000</v>
      </c>
      <c r="H189" s="39"/>
      <c r="I189" s="39"/>
      <c r="J189" t="s">
        <v>12478</v>
      </c>
      <c r="K189" t="s">
        <v>12171</v>
      </c>
      <c r="L189" t="s">
        <v>12477</v>
      </c>
    </row>
    <row r="190" spans="1:14">
      <c r="A190" t="s">
        <v>12257</v>
      </c>
      <c r="B190" t="s">
        <v>12257</v>
      </c>
      <c r="C190" t="s">
        <v>12258</v>
      </c>
      <c r="D190" t="s">
        <v>12259</v>
      </c>
      <c r="F190" t="s">
        <v>8484</v>
      </c>
      <c r="G190" t="s">
        <v>12260</v>
      </c>
      <c r="H190" t="s">
        <v>8486</v>
      </c>
      <c r="I190" t="s">
        <v>12257</v>
      </c>
      <c r="J190" t="s">
        <v>12261</v>
      </c>
      <c r="K190" t="s">
        <v>12259</v>
      </c>
      <c r="L190" t="s">
        <v>12257</v>
      </c>
      <c r="M190" t="s">
        <v>26</v>
      </c>
      <c r="N190" t="s">
        <v>12262</v>
      </c>
    </row>
    <row r="191" spans="1:14">
      <c r="A191" t="s">
        <v>12278</v>
      </c>
      <c r="B191" t="s">
        <v>12278</v>
      </c>
      <c r="C191" t="s">
        <v>12264</v>
      </c>
      <c r="D191" t="s">
        <v>12277</v>
      </c>
      <c r="F191" t="s">
        <v>8017</v>
      </c>
      <c r="G191" t="s">
        <v>8018</v>
      </c>
      <c r="H191" t="s">
        <v>8019</v>
      </c>
      <c r="I191" t="s">
        <v>12306</v>
      </c>
      <c r="J191" t="s">
        <v>12263</v>
      </c>
      <c r="K191" t="s">
        <v>12277</v>
      </c>
      <c r="L191" t="s">
        <v>12278</v>
      </c>
      <c r="M191" t="s">
        <v>26</v>
      </c>
      <c r="N191" t="s">
        <v>12308</v>
      </c>
    </row>
    <row r="192" spans="1:14">
      <c r="A192" t="s">
        <v>12279</v>
      </c>
      <c r="B192" t="s">
        <v>12279</v>
      </c>
      <c r="C192" t="s">
        <v>12265</v>
      </c>
      <c r="D192" t="s">
        <v>12277</v>
      </c>
      <c r="F192" t="s">
        <v>8017</v>
      </c>
      <c r="G192" t="s">
        <v>12305</v>
      </c>
      <c r="H192" t="s">
        <v>8019</v>
      </c>
      <c r="I192" t="s">
        <v>12307</v>
      </c>
      <c r="J192" t="s">
        <v>12263</v>
      </c>
      <c r="K192" t="s">
        <v>12277</v>
      </c>
      <c r="L192" t="s">
        <v>12279</v>
      </c>
      <c r="M192" t="s">
        <v>26</v>
      </c>
      <c r="N192" t="s">
        <v>12309</v>
      </c>
    </row>
    <row r="193" spans="1:14">
      <c r="A193" t="s">
        <v>12280</v>
      </c>
      <c r="B193" t="s">
        <v>12280</v>
      </c>
      <c r="C193" t="s">
        <v>12266</v>
      </c>
      <c r="D193" t="s">
        <v>12277</v>
      </c>
      <c r="F193" t="s">
        <v>8017</v>
      </c>
      <c r="G193" t="s">
        <v>12305</v>
      </c>
      <c r="H193" t="s">
        <v>8019</v>
      </c>
      <c r="I193" t="s">
        <v>12307</v>
      </c>
      <c r="J193" t="s">
        <v>12263</v>
      </c>
      <c r="K193" t="s">
        <v>12277</v>
      </c>
      <c r="L193" t="s">
        <v>12280</v>
      </c>
      <c r="M193" t="s">
        <v>26</v>
      </c>
      <c r="N193" t="s">
        <v>12310</v>
      </c>
    </row>
    <row r="194" spans="1:14">
      <c r="A194" t="s">
        <v>12281</v>
      </c>
      <c r="B194" t="s">
        <v>12281</v>
      </c>
      <c r="C194" t="s">
        <v>12265</v>
      </c>
      <c r="D194" t="s">
        <v>12277</v>
      </c>
      <c r="F194" t="s">
        <v>8017</v>
      </c>
      <c r="G194" t="s">
        <v>12305</v>
      </c>
      <c r="H194" t="s">
        <v>8019</v>
      </c>
      <c r="I194" t="s">
        <v>12307</v>
      </c>
      <c r="J194" t="s">
        <v>12263</v>
      </c>
      <c r="K194" t="s">
        <v>12277</v>
      </c>
      <c r="L194" t="s">
        <v>12281</v>
      </c>
      <c r="M194" t="s">
        <v>26</v>
      </c>
      <c r="N194" t="s">
        <v>12311</v>
      </c>
    </row>
    <row r="195" spans="1:14">
      <c r="A195" t="s">
        <v>12282</v>
      </c>
      <c r="B195" t="s">
        <v>12282</v>
      </c>
      <c r="C195" t="s">
        <v>12267</v>
      </c>
      <c r="D195" t="s">
        <v>12277</v>
      </c>
      <c r="F195" t="s">
        <v>8017</v>
      </c>
      <c r="G195" t="s">
        <v>12305</v>
      </c>
      <c r="H195" t="s">
        <v>8019</v>
      </c>
      <c r="I195" t="s">
        <v>12307</v>
      </c>
      <c r="J195" t="s">
        <v>12263</v>
      </c>
      <c r="K195" t="s">
        <v>12277</v>
      </c>
      <c r="L195" t="s">
        <v>12282</v>
      </c>
      <c r="M195" t="s">
        <v>26</v>
      </c>
      <c r="N195" t="s">
        <v>12312</v>
      </c>
    </row>
    <row r="196" spans="1:14">
      <c r="A196" t="s">
        <v>12283</v>
      </c>
      <c r="B196" t="s">
        <v>12283</v>
      </c>
      <c r="C196" t="s">
        <v>12268</v>
      </c>
      <c r="D196" t="s">
        <v>12277</v>
      </c>
      <c r="F196" t="s">
        <v>8017</v>
      </c>
      <c r="G196" t="s">
        <v>12305</v>
      </c>
      <c r="H196" t="s">
        <v>8019</v>
      </c>
      <c r="I196" t="s">
        <v>12307</v>
      </c>
      <c r="J196" t="s">
        <v>12263</v>
      </c>
      <c r="K196" t="s">
        <v>12277</v>
      </c>
      <c r="L196" t="s">
        <v>12283</v>
      </c>
      <c r="M196" t="s">
        <v>26</v>
      </c>
      <c r="N196" t="s">
        <v>12313</v>
      </c>
    </row>
    <row r="197" spans="1:14">
      <c r="A197" t="s">
        <v>12284</v>
      </c>
      <c r="B197" t="s">
        <v>12284</v>
      </c>
      <c r="C197" t="s">
        <v>12269</v>
      </c>
      <c r="D197" t="s">
        <v>12277</v>
      </c>
      <c r="F197" t="s">
        <v>8017</v>
      </c>
      <c r="G197" t="s">
        <v>8018</v>
      </c>
      <c r="H197" t="s">
        <v>8019</v>
      </c>
      <c r="I197" t="s">
        <v>12306</v>
      </c>
      <c r="J197" t="s">
        <v>12263</v>
      </c>
      <c r="K197" t="s">
        <v>12277</v>
      </c>
      <c r="L197" t="s">
        <v>12284</v>
      </c>
      <c r="M197" t="s">
        <v>26</v>
      </c>
      <c r="N197" t="s">
        <v>12314</v>
      </c>
    </row>
    <row r="198" spans="1:14">
      <c r="A198" t="s">
        <v>12285</v>
      </c>
      <c r="B198" t="s">
        <v>12285</v>
      </c>
      <c r="C198" t="s">
        <v>12268</v>
      </c>
      <c r="D198" t="s">
        <v>12277</v>
      </c>
      <c r="F198" t="s">
        <v>8017</v>
      </c>
      <c r="G198" t="s">
        <v>12305</v>
      </c>
      <c r="H198" t="s">
        <v>8019</v>
      </c>
      <c r="I198" t="s">
        <v>12307</v>
      </c>
      <c r="J198" t="s">
        <v>12263</v>
      </c>
      <c r="K198" t="s">
        <v>12277</v>
      </c>
      <c r="L198" t="s">
        <v>12285</v>
      </c>
      <c r="M198" t="s">
        <v>26</v>
      </c>
      <c r="N198" t="s">
        <v>12315</v>
      </c>
    </row>
    <row r="199" spans="1:14">
      <c r="A199" t="s">
        <v>12286</v>
      </c>
      <c r="B199" t="s">
        <v>12286</v>
      </c>
      <c r="C199" t="s">
        <v>12267</v>
      </c>
      <c r="D199" t="s">
        <v>12277</v>
      </c>
      <c r="F199" t="s">
        <v>8017</v>
      </c>
      <c r="G199" t="s">
        <v>12305</v>
      </c>
      <c r="H199" t="s">
        <v>8019</v>
      </c>
      <c r="I199" t="s">
        <v>12307</v>
      </c>
      <c r="J199" t="s">
        <v>12263</v>
      </c>
      <c r="K199" t="s">
        <v>12277</v>
      </c>
      <c r="L199" t="s">
        <v>12286</v>
      </c>
      <c r="M199" t="s">
        <v>26</v>
      </c>
      <c r="N199" t="s">
        <v>12316</v>
      </c>
    </row>
    <row r="200" spans="1:14">
      <c r="A200" t="s">
        <v>12287</v>
      </c>
      <c r="B200" t="s">
        <v>12287</v>
      </c>
      <c r="C200" t="s">
        <v>12270</v>
      </c>
      <c r="D200" t="s">
        <v>12277</v>
      </c>
      <c r="F200" t="s">
        <v>8017</v>
      </c>
      <c r="G200" t="s">
        <v>8018</v>
      </c>
      <c r="H200" t="s">
        <v>8019</v>
      </c>
      <c r="I200" t="s">
        <v>12306</v>
      </c>
      <c r="J200" t="s">
        <v>12263</v>
      </c>
      <c r="K200" t="s">
        <v>12277</v>
      </c>
      <c r="L200" t="s">
        <v>12287</v>
      </c>
      <c r="M200" t="s">
        <v>26</v>
      </c>
      <c r="N200" t="s">
        <v>12317</v>
      </c>
    </row>
    <row r="201" spans="1:14">
      <c r="A201" t="s">
        <v>12288</v>
      </c>
      <c r="B201" t="s">
        <v>12288</v>
      </c>
      <c r="C201" t="s">
        <v>12271</v>
      </c>
      <c r="D201" t="s">
        <v>12277</v>
      </c>
      <c r="F201" t="s">
        <v>8017</v>
      </c>
      <c r="G201" t="s">
        <v>8018</v>
      </c>
      <c r="H201" t="s">
        <v>8019</v>
      </c>
      <c r="I201" t="s">
        <v>12306</v>
      </c>
      <c r="J201" t="s">
        <v>12263</v>
      </c>
      <c r="K201" t="s">
        <v>12277</v>
      </c>
      <c r="L201" t="s">
        <v>12288</v>
      </c>
      <c r="M201" t="s">
        <v>26</v>
      </c>
      <c r="N201" t="s">
        <v>12318</v>
      </c>
    </row>
    <row r="202" spans="1:14">
      <c r="A202" t="s">
        <v>12289</v>
      </c>
      <c r="B202" t="s">
        <v>12289</v>
      </c>
      <c r="C202" t="s">
        <v>12270</v>
      </c>
      <c r="D202" t="s">
        <v>12277</v>
      </c>
      <c r="F202" t="s">
        <v>8017</v>
      </c>
      <c r="G202" t="s">
        <v>8018</v>
      </c>
      <c r="H202" t="s">
        <v>8019</v>
      </c>
      <c r="I202" t="s">
        <v>12306</v>
      </c>
      <c r="J202" t="s">
        <v>12263</v>
      </c>
      <c r="K202" t="s">
        <v>12277</v>
      </c>
      <c r="L202" t="s">
        <v>12289</v>
      </c>
      <c r="M202" t="s">
        <v>26</v>
      </c>
      <c r="N202" t="s">
        <v>12319</v>
      </c>
    </row>
    <row r="203" spans="1:14">
      <c r="A203" t="s">
        <v>12290</v>
      </c>
      <c r="B203" t="s">
        <v>12290</v>
      </c>
      <c r="C203" t="s">
        <v>12266</v>
      </c>
      <c r="D203" t="s">
        <v>12277</v>
      </c>
      <c r="F203" t="s">
        <v>8017</v>
      </c>
      <c r="G203" t="s">
        <v>12305</v>
      </c>
      <c r="H203" t="s">
        <v>8019</v>
      </c>
      <c r="I203" t="s">
        <v>12307</v>
      </c>
      <c r="J203" t="s">
        <v>12263</v>
      </c>
      <c r="K203" t="s">
        <v>12277</v>
      </c>
      <c r="L203" t="s">
        <v>12290</v>
      </c>
      <c r="M203" t="s">
        <v>26</v>
      </c>
      <c r="N203" t="s">
        <v>12320</v>
      </c>
    </row>
    <row r="204" spans="1:14">
      <c r="A204" t="s">
        <v>12291</v>
      </c>
      <c r="B204" t="s">
        <v>12291</v>
      </c>
      <c r="C204" t="s">
        <v>12266</v>
      </c>
      <c r="D204" t="s">
        <v>12277</v>
      </c>
      <c r="F204" t="s">
        <v>8017</v>
      </c>
      <c r="G204" t="s">
        <v>12305</v>
      </c>
      <c r="H204" t="s">
        <v>8019</v>
      </c>
      <c r="I204" t="s">
        <v>12307</v>
      </c>
      <c r="J204" t="s">
        <v>12263</v>
      </c>
      <c r="K204" t="s">
        <v>12277</v>
      </c>
      <c r="L204" t="s">
        <v>12291</v>
      </c>
      <c r="M204" t="s">
        <v>26</v>
      </c>
      <c r="N204" t="s">
        <v>12321</v>
      </c>
    </row>
    <row r="205" spans="1:14">
      <c r="A205" t="s">
        <v>12292</v>
      </c>
      <c r="B205" t="s">
        <v>12292</v>
      </c>
      <c r="C205" t="s">
        <v>12264</v>
      </c>
      <c r="D205" t="s">
        <v>12277</v>
      </c>
      <c r="F205" t="s">
        <v>8017</v>
      </c>
      <c r="G205" t="s">
        <v>8018</v>
      </c>
      <c r="H205" t="s">
        <v>8019</v>
      </c>
      <c r="I205" t="s">
        <v>12306</v>
      </c>
      <c r="J205" t="s">
        <v>12263</v>
      </c>
      <c r="K205" t="s">
        <v>12277</v>
      </c>
      <c r="L205" t="s">
        <v>12292</v>
      </c>
      <c r="M205" t="s">
        <v>26</v>
      </c>
      <c r="N205" t="s">
        <v>12322</v>
      </c>
    </row>
    <row r="206" spans="1:14">
      <c r="A206" t="s">
        <v>12293</v>
      </c>
      <c r="B206" t="s">
        <v>12293</v>
      </c>
      <c r="C206" t="s">
        <v>12264</v>
      </c>
      <c r="D206" t="s">
        <v>12277</v>
      </c>
      <c r="F206" t="s">
        <v>8017</v>
      </c>
      <c r="G206" t="s">
        <v>8018</v>
      </c>
      <c r="H206" t="s">
        <v>8019</v>
      </c>
      <c r="I206" t="s">
        <v>12306</v>
      </c>
      <c r="J206" t="s">
        <v>12263</v>
      </c>
      <c r="K206" t="s">
        <v>12277</v>
      </c>
      <c r="L206" t="s">
        <v>12293</v>
      </c>
      <c r="M206" t="s">
        <v>26</v>
      </c>
      <c r="N206" t="s">
        <v>12323</v>
      </c>
    </row>
    <row r="207" spans="1:14">
      <c r="A207" t="s">
        <v>12294</v>
      </c>
      <c r="B207" t="s">
        <v>12294</v>
      </c>
      <c r="C207" t="s">
        <v>12271</v>
      </c>
      <c r="D207" t="s">
        <v>12277</v>
      </c>
      <c r="F207" t="s">
        <v>8017</v>
      </c>
      <c r="G207" t="s">
        <v>8018</v>
      </c>
      <c r="H207" t="s">
        <v>8019</v>
      </c>
      <c r="I207" t="s">
        <v>12306</v>
      </c>
      <c r="J207" t="s">
        <v>12263</v>
      </c>
      <c r="K207" t="s">
        <v>12277</v>
      </c>
      <c r="L207" t="s">
        <v>12294</v>
      </c>
      <c r="M207" t="s">
        <v>26</v>
      </c>
      <c r="N207" t="s">
        <v>12324</v>
      </c>
    </row>
    <row r="208" spans="1:14">
      <c r="A208" t="s">
        <v>12295</v>
      </c>
      <c r="B208" t="s">
        <v>12295</v>
      </c>
      <c r="C208" t="s">
        <v>12268</v>
      </c>
      <c r="D208" t="s">
        <v>12277</v>
      </c>
      <c r="F208" t="s">
        <v>8017</v>
      </c>
      <c r="G208" t="s">
        <v>12305</v>
      </c>
      <c r="H208" t="s">
        <v>8019</v>
      </c>
      <c r="I208" t="s">
        <v>12307</v>
      </c>
      <c r="J208" t="s">
        <v>12263</v>
      </c>
      <c r="K208" t="s">
        <v>12277</v>
      </c>
      <c r="L208" t="s">
        <v>12295</v>
      </c>
      <c r="M208" t="s">
        <v>26</v>
      </c>
      <c r="N208" t="s">
        <v>12325</v>
      </c>
    </row>
    <row r="209" spans="1:18">
      <c r="A209" t="s">
        <v>12296</v>
      </c>
      <c r="B209" t="s">
        <v>12296</v>
      </c>
      <c r="C209" t="s">
        <v>12272</v>
      </c>
      <c r="D209" t="s">
        <v>12277</v>
      </c>
      <c r="F209" t="s">
        <v>8017</v>
      </c>
      <c r="G209" t="s">
        <v>12305</v>
      </c>
      <c r="H209" t="s">
        <v>8019</v>
      </c>
      <c r="I209" t="s">
        <v>12307</v>
      </c>
      <c r="J209" t="s">
        <v>12263</v>
      </c>
      <c r="K209" t="s">
        <v>12277</v>
      </c>
      <c r="L209" t="s">
        <v>12296</v>
      </c>
      <c r="M209" t="s">
        <v>26</v>
      </c>
      <c r="N209" t="s">
        <v>12326</v>
      </c>
    </row>
    <row r="210" spans="1:18">
      <c r="A210" t="s">
        <v>12297</v>
      </c>
      <c r="B210" t="s">
        <v>12297</v>
      </c>
      <c r="C210" t="s">
        <v>12266</v>
      </c>
      <c r="D210" t="s">
        <v>12277</v>
      </c>
      <c r="F210" t="s">
        <v>8017</v>
      </c>
      <c r="G210" t="s">
        <v>12305</v>
      </c>
      <c r="H210" t="s">
        <v>8019</v>
      </c>
      <c r="I210" t="s">
        <v>12307</v>
      </c>
      <c r="J210" t="s">
        <v>12263</v>
      </c>
      <c r="K210" t="s">
        <v>12277</v>
      </c>
      <c r="L210" t="s">
        <v>12297</v>
      </c>
      <c r="M210" t="s">
        <v>26</v>
      </c>
      <c r="N210" t="s">
        <v>12327</v>
      </c>
    </row>
    <row r="211" spans="1:18">
      <c r="A211" t="s">
        <v>12298</v>
      </c>
      <c r="B211" t="s">
        <v>12298</v>
      </c>
      <c r="C211" t="s">
        <v>12271</v>
      </c>
      <c r="D211" t="s">
        <v>12277</v>
      </c>
      <c r="F211" t="s">
        <v>8017</v>
      </c>
      <c r="G211" t="s">
        <v>8018</v>
      </c>
      <c r="H211" t="s">
        <v>8019</v>
      </c>
      <c r="I211" t="s">
        <v>12306</v>
      </c>
      <c r="J211" t="s">
        <v>12263</v>
      </c>
      <c r="K211" t="s">
        <v>12277</v>
      </c>
      <c r="L211" t="s">
        <v>12298</v>
      </c>
      <c r="M211" t="s">
        <v>26</v>
      </c>
      <c r="N211" t="s">
        <v>12328</v>
      </c>
    </row>
    <row r="212" spans="1:18">
      <c r="A212" t="s">
        <v>12299</v>
      </c>
      <c r="B212" t="s">
        <v>12299</v>
      </c>
      <c r="C212" t="s">
        <v>12273</v>
      </c>
      <c r="D212" t="s">
        <v>12277</v>
      </c>
      <c r="F212" t="s">
        <v>8017</v>
      </c>
      <c r="G212" t="s">
        <v>8018</v>
      </c>
      <c r="H212" t="s">
        <v>8019</v>
      </c>
      <c r="I212" t="s">
        <v>12306</v>
      </c>
      <c r="J212" t="s">
        <v>12263</v>
      </c>
      <c r="K212" t="s">
        <v>12277</v>
      </c>
      <c r="L212" t="s">
        <v>12299</v>
      </c>
      <c r="M212" t="s">
        <v>26</v>
      </c>
      <c r="N212" t="s">
        <v>12329</v>
      </c>
    </row>
    <row r="213" spans="1:18">
      <c r="A213" t="s">
        <v>12300</v>
      </c>
      <c r="B213" t="s">
        <v>12300</v>
      </c>
      <c r="C213" t="s">
        <v>12274</v>
      </c>
      <c r="D213" t="s">
        <v>12277</v>
      </c>
      <c r="F213" t="s">
        <v>8017</v>
      </c>
      <c r="G213" t="s">
        <v>12305</v>
      </c>
      <c r="H213" t="s">
        <v>8019</v>
      </c>
      <c r="I213" t="s">
        <v>12307</v>
      </c>
      <c r="J213" t="s">
        <v>12263</v>
      </c>
      <c r="K213" t="s">
        <v>12277</v>
      </c>
      <c r="L213" t="s">
        <v>12300</v>
      </c>
      <c r="M213" t="s">
        <v>26</v>
      </c>
      <c r="N213" t="s">
        <v>12330</v>
      </c>
    </row>
    <row r="214" spans="1:18">
      <c r="A214" t="s">
        <v>12301</v>
      </c>
      <c r="B214" t="s">
        <v>12301</v>
      </c>
      <c r="C214" t="s">
        <v>12270</v>
      </c>
      <c r="D214" t="s">
        <v>12277</v>
      </c>
      <c r="F214" t="s">
        <v>8017</v>
      </c>
      <c r="G214" t="s">
        <v>8018</v>
      </c>
      <c r="H214" t="s">
        <v>8019</v>
      </c>
      <c r="I214" t="s">
        <v>12306</v>
      </c>
      <c r="J214" t="s">
        <v>12263</v>
      </c>
      <c r="K214" t="s">
        <v>12277</v>
      </c>
      <c r="L214" t="s">
        <v>12301</v>
      </c>
      <c r="M214" t="s">
        <v>26</v>
      </c>
      <c r="N214" t="s">
        <v>12331</v>
      </c>
    </row>
    <row r="215" spans="1:18">
      <c r="A215" t="s">
        <v>12302</v>
      </c>
      <c r="B215" t="s">
        <v>12302</v>
      </c>
      <c r="C215" t="s">
        <v>12275</v>
      </c>
      <c r="D215" t="s">
        <v>12277</v>
      </c>
      <c r="F215" t="s">
        <v>8017</v>
      </c>
      <c r="G215" t="s">
        <v>8018</v>
      </c>
      <c r="H215" t="s">
        <v>8019</v>
      </c>
      <c r="I215" t="s">
        <v>12306</v>
      </c>
      <c r="J215" t="s">
        <v>12263</v>
      </c>
      <c r="K215" t="s">
        <v>12277</v>
      </c>
      <c r="L215" t="s">
        <v>12302</v>
      </c>
      <c r="M215" t="s">
        <v>26</v>
      </c>
      <c r="N215" t="s">
        <v>12332</v>
      </c>
    </row>
    <row r="216" spans="1:18">
      <c r="A216" t="s">
        <v>12303</v>
      </c>
      <c r="B216" t="s">
        <v>12303</v>
      </c>
      <c r="C216" t="s">
        <v>12276</v>
      </c>
      <c r="D216" t="s">
        <v>12277</v>
      </c>
      <c r="F216" t="s">
        <v>8017</v>
      </c>
      <c r="G216" t="s">
        <v>12305</v>
      </c>
      <c r="H216" t="s">
        <v>8019</v>
      </c>
      <c r="I216" t="s">
        <v>12307</v>
      </c>
      <c r="J216" t="s">
        <v>12263</v>
      </c>
      <c r="K216" t="s">
        <v>12277</v>
      </c>
      <c r="L216" t="s">
        <v>12303</v>
      </c>
      <c r="M216" t="s">
        <v>26</v>
      </c>
      <c r="N216" t="s">
        <v>12333</v>
      </c>
    </row>
    <row r="217" spans="1:18">
      <c r="A217" t="s">
        <v>12304</v>
      </c>
      <c r="B217" t="s">
        <v>12304</v>
      </c>
      <c r="C217" t="s">
        <v>12269</v>
      </c>
      <c r="D217" t="s">
        <v>12277</v>
      </c>
      <c r="F217" t="s">
        <v>8017</v>
      </c>
      <c r="G217" t="s">
        <v>8018</v>
      </c>
      <c r="H217" t="s">
        <v>8019</v>
      </c>
      <c r="I217" t="s">
        <v>12306</v>
      </c>
      <c r="J217" t="s">
        <v>12263</v>
      </c>
      <c r="K217" t="s">
        <v>12277</v>
      </c>
      <c r="L217" t="s">
        <v>12304</v>
      </c>
      <c r="M217" t="s">
        <v>26</v>
      </c>
      <c r="N217" t="s">
        <v>12334</v>
      </c>
    </row>
    <row r="218" spans="1:18">
      <c r="A218" t="s">
        <v>12603</v>
      </c>
      <c r="B218" t="s">
        <v>12603</v>
      </c>
      <c r="C218" t="s">
        <v>12611</v>
      </c>
      <c r="D218" t="s">
        <v>12612</v>
      </c>
      <c r="F218" t="s">
        <v>8484</v>
      </c>
      <c r="G218" t="s">
        <v>12609</v>
      </c>
      <c r="H218" t="s">
        <v>8486</v>
      </c>
      <c r="I218" t="s">
        <v>12608</v>
      </c>
      <c r="J218" t="s">
        <v>12630</v>
      </c>
      <c r="K218" t="s">
        <v>12612</v>
      </c>
      <c r="L218">
        <v>7346710</v>
      </c>
      <c r="M218" t="s">
        <v>8478</v>
      </c>
      <c r="N218">
        <v>30403424</v>
      </c>
      <c r="O218" t="s">
        <v>12612</v>
      </c>
      <c r="P218">
        <v>7346710</v>
      </c>
      <c r="Q218" t="s">
        <v>11269</v>
      </c>
      <c r="R218">
        <v>7346710</v>
      </c>
    </row>
    <row r="219" spans="1:18">
      <c r="A219" t="s">
        <v>12613</v>
      </c>
      <c r="B219" t="s">
        <v>12613</v>
      </c>
      <c r="C219" t="s">
        <v>12617</v>
      </c>
      <c r="D219" t="s">
        <v>12612</v>
      </c>
      <c r="F219" t="s">
        <v>8484</v>
      </c>
      <c r="G219" t="s">
        <v>12610</v>
      </c>
      <c r="H219" t="s">
        <v>8486</v>
      </c>
      <c r="I219" t="s">
        <v>12623</v>
      </c>
      <c r="J219" t="s">
        <v>12635</v>
      </c>
      <c r="K219" t="s">
        <v>12612</v>
      </c>
      <c r="L219" t="s">
        <v>12634</v>
      </c>
      <c r="M219" t="s">
        <v>11269</v>
      </c>
      <c r="N219" t="s">
        <v>12634</v>
      </c>
    </row>
    <row r="220" spans="1:18">
      <c r="A220" t="s">
        <v>12605</v>
      </c>
      <c r="B220" t="s">
        <v>12605</v>
      </c>
      <c r="C220" t="s">
        <v>12606</v>
      </c>
      <c r="D220" t="s">
        <v>12612</v>
      </c>
      <c r="F220" t="s">
        <v>8484</v>
      </c>
      <c r="G220" t="s">
        <v>12610</v>
      </c>
      <c r="H220" t="s">
        <v>8486</v>
      </c>
      <c r="I220" t="s">
        <v>12624</v>
      </c>
      <c r="J220" t="s">
        <v>12631</v>
      </c>
      <c r="K220" t="s">
        <v>12612</v>
      </c>
      <c r="L220">
        <v>7346704</v>
      </c>
      <c r="M220" t="s">
        <v>8478</v>
      </c>
      <c r="N220">
        <v>30403423</v>
      </c>
      <c r="O220" t="s">
        <v>12612</v>
      </c>
      <c r="P220" t="s">
        <v>12632</v>
      </c>
      <c r="Q220" t="s">
        <v>11269</v>
      </c>
      <c r="R220" t="s">
        <v>12632</v>
      </c>
    </row>
    <row r="221" spans="1:18">
      <c r="A221" t="s">
        <v>12604</v>
      </c>
      <c r="B221" t="s">
        <v>12604</v>
      </c>
      <c r="C221" t="s">
        <v>12607</v>
      </c>
      <c r="D221" t="s">
        <v>12612</v>
      </c>
      <c r="F221" t="s">
        <v>8484</v>
      </c>
      <c r="G221" t="s">
        <v>12610</v>
      </c>
      <c r="H221" t="s">
        <v>8486</v>
      </c>
      <c r="I221" t="s">
        <v>12608</v>
      </c>
      <c r="J221" t="s">
        <v>12638</v>
      </c>
      <c r="K221" t="s">
        <v>12612</v>
      </c>
      <c r="L221">
        <v>7346716</v>
      </c>
      <c r="M221" t="s">
        <v>8478</v>
      </c>
      <c r="N221">
        <v>30395366</v>
      </c>
      <c r="O221" t="s">
        <v>12612</v>
      </c>
      <c r="P221" t="s">
        <v>12633</v>
      </c>
      <c r="Q221" t="s">
        <v>11269</v>
      </c>
      <c r="R221" t="s">
        <v>12633</v>
      </c>
    </row>
    <row r="222" spans="1:18">
      <c r="A222" t="s">
        <v>12614</v>
      </c>
      <c r="B222" t="s">
        <v>12614</v>
      </c>
      <c r="C222" t="s">
        <v>12618</v>
      </c>
      <c r="D222" t="s">
        <v>12612</v>
      </c>
      <c r="F222" t="s">
        <v>8484</v>
      </c>
      <c r="G222" t="s">
        <v>12610</v>
      </c>
      <c r="H222" t="s">
        <v>8486</v>
      </c>
      <c r="I222" t="s">
        <v>12625</v>
      </c>
      <c r="J222" t="s">
        <v>12637</v>
      </c>
      <c r="K222" t="s">
        <v>12612</v>
      </c>
      <c r="L222" t="s">
        <v>12636</v>
      </c>
      <c r="M222" t="s">
        <v>11269</v>
      </c>
      <c r="N222" t="s">
        <v>12636</v>
      </c>
      <c r="O222" t="s">
        <v>12612</v>
      </c>
    </row>
    <row r="223" spans="1:18">
      <c r="A223" t="s">
        <v>12615</v>
      </c>
      <c r="B223" t="s">
        <v>12615</v>
      </c>
      <c r="C223" t="s">
        <v>12619</v>
      </c>
      <c r="D223" t="s">
        <v>12612</v>
      </c>
      <c r="F223" t="s">
        <v>8484</v>
      </c>
      <c r="G223" t="s">
        <v>12610</v>
      </c>
      <c r="H223" t="s">
        <v>8486</v>
      </c>
      <c r="I223" t="s">
        <v>12626</v>
      </c>
      <c r="J223" t="s">
        <v>12640</v>
      </c>
      <c r="K223" t="s">
        <v>12612</v>
      </c>
      <c r="L223" t="s">
        <v>12639</v>
      </c>
      <c r="M223" t="s">
        <v>11269</v>
      </c>
      <c r="N223" t="s">
        <v>12639</v>
      </c>
      <c r="O223" t="s">
        <v>12612</v>
      </c>
      <c r="Q223" t="s">
        <v>11269</v>
      </c>
      <c r="R223" t="s">
        <v>12629</v>
      </c>
    </row>
    <row r="224" spans="1:18">
      <c r="A224" t="s">
        <v>12616</v>
      </c>
      <c r="B224" t="s">
        <v>12616</v>
      </c>
      <c r="C224" t="s">
        <v>12620</v>
      </c>
      <c r="D224" t="s">
        <v>12612</v>
      </c>
      <c r="F224" t="s">
        <v>8484</v>
      </c>
      <c r="G224" t="s">
        <v>12610</v>
      </c>
      <c r="H224" t="s">
        <v>8486</v>
      </c>
      <c r="I224" t="s">
        <v>12627</v>
      </c>
      <c r="J224" t="s">
        <v>12642</v>
      </c>
      <c r="K224" t="s">
        <v>12612</v>
      </c>
      <c r="L224" t="s">
        <v>12641</v>
      </c>
      <c r="M224" t="s">
        <v>11269</v>
      </c>
      <c r="N224" t="s">
        <v>12641</v>
      </c>
      <c r="O224" t="s">
        <v>12612</v>
      </c>
    </row>
    <row r="225" spans="1:15">
      <c r="A225" t="s">
        <v>12621</v>
      </c>
      <c r="B225" t="s">
        <v>12621</v>
      </c>
      <c r="C225" t="s">
        <v>12622</v>
      </c>
      <c r="D225" t="s">
        <v>12612</v>
      </c>
      <c r="F225" t="s">
        <v>8484</v>
      </c>
      <c r="G225" t="s">
        <v>12610</v>
      </c>
      <c r="H225" t="s">
        <v>8486</v>
      </c>
      <c r="I225" t="s">
        <v>12628</v>
      </c>
      <c r="J225" t="s">
        <v>12643</v>
      </c>
      <c r="K225" t="s">
        <v>12612</v>
      </c>
      <c r="L225" t="s">
        <v>12644</v>
      </c>
      <c r="M225" t="s">
        <v>11269</v>
      </c>
      <c r="N225" t="s">
        <v>12644</v>
      </c>
      <c r="O225" t="s">
        <v>12612</v>
      </c>
    </row>
    <row r="226" spans="1:15">
      <c r="A226" t="s">
        <v>12645</v>
      </c>
      <c r="B226" t="s">
        <v>12647</v>
      </c>
      <c r="C226" t="s">
        <v>12659</v>
      </c>
      <c r="F226" t="s">
        <v>8484</v>
      </c>
      <c r="G226" t="s">
        <v>12610</v>
      </c>
      <c r="H226" t="s">
        <v>8486</v>
      </c>
      <c r="I226" t="s">
        <v>12680</v>
      </c>
      <c r="J226" t="s">
        <v>12693</v>
      </c>
      <c r="K226" t="s">
        <v>12277</v>
      </c>
      <c r="L226" t="s">
        <v>12694</v>
      </c>
      <c r="M226" t="s">
        <v>26</v>
      </c>
      <c r="N226" t="s">
        <v>12715</v>
      </c>
    </row>
    <row r="227" spans="1:15">
      <c r="A227" t="s">
        <v>12646</v>
      </c>
      <c r="B227" t="s">
        <v>12647</v>
      </c>
      <c r="C227" t="s">
        <v>12660</v>
      </c>
      <c r="F227" t="s">
        <v>8484</v>
      </c>
      <c r="G227" t="s">
        <v>12610</v>
      </c>
      <c r="H227" t="s">
        <v>8486</v>
      </c>
      <c r="I227" t="s">
        <v>12681</v>
      </c>
      <c r="J227" t="s">
        <v>12693</v>
      </c>
      <c r="K227" t="s">
        <v>12277</v>
      </c>
      <c r="L227" t="s">
        <v>12695</v>
      </c>
      <c r="M227" t="s">
        <v>26</v>
      </c>
      <c r="N227" t="s">
        <v>12716</v>
      </c>
    </row>
    <row r="228" spans="1:15">
      <c r="A228" t="s">
        <v>12648</v>
      </c>
      <c r="B228" t="s">
        <v>12647</v>
      </c>
      <c r="C228" t="s">
        <v>12661</v>
      </c>
      <c r="F228" t="s">
        <v>8484</v>
      </c>
      <c r="G228" t="s">
        <v>12610</v>
      </c>
      <c r="H228" t="s">
        <v>8486</v>
      </c>
      <c r="I228" t="s">
        <v>12684</v>
      </c>
      <c r="J228" t="s">
        <v>12693</v>
      </c>
      <c r="K228" t="s">
        <v>12277</v>
      </c>
      <c r="L228" t="s">
        <v>12696</v>
      </c>
      <c r="M228" t="s">
        <v>26</v>
      </c>
      <c r="N228" t="s">
        <v>12717</v>
      </c>
    </row>
    <row r="229" spans="1:15">
      <c r="A229" t="s">
        <v>12649</v>
      </c>
      <c r="B229" t="s">
        <v>12647</v>
      </c>
      <c r="C229" t="s">
        <v>12662</v>
      </c>
      <c r="F229" t="s">
        <v>8484</v>
      </c>
      <c r="G229" t="s">
        <v>12610</v>
      </c>
      <c r="H229" t="s">
        <v>8486</v>
      </c>
      <c r="I229" t="s">
        <v>12685</v>
      </c>
      <c r="J229" t="s">
        <v>12693</v>
      </c>
      <c r="K229" t="s">
        <v>12277</v>
      </c>
      <c r="L229" t="s">
        <v>12697</v>
      </c>
      <c r="M229" t="s">
        <v>26</v>
      </c>
      <c r="N229" t="s">
        <v>12718</v>
      </c>
    </row>
    <row r="230" spans="1:15">
      <c r="A230" t="s">
        <v>12650</v>
      </c>
      <c r="B230" t="s">
        <v>12647</v>
      </c>
      <c r="C230" t="s">
        <v>12663</v>
      </c>
      <c r="F230" t="s">
        <v>8484</v>
      </c>
      <c r="G230" t="s">
        <v>12610</v>
      </c>
      <c r="H230" t="s">
        <v>8486</v>
      </c>
      <c r="I230" t="s">
        <v>12686</v>
      </c>
      <c r="J230" t="s">
        <v>12693</v>
      </c>
      <c r="K230" t="s">
        <v>12277</v>
      </c>
      <c r="L230" t="s">
        <v>12698</v>
      </c>
      <c r="M230" t="s">
        <v>26</v>
      </c>
      <c r="N230" t="s">
        <v>12719</v>
      </c>
    </row>
    <row r="231" spans="1:15">
      <c r="A231" t="s">
        <v>12651</v>
      </c>
      <c r="B231" t="s">
        <v>12647</v>
      </c>
      <c r="C231" t="s">
        <v>12664</v>
      </c>
      <c r="F231" t="s">
        <v>8484</v>
      </c>
      <c r="G231" t="s">
        <v>12610</v>
      </c>
      <c r="H231" t="s">
        <v>8486</v>
      </c>
      <c r="I231" t="s">
        <v>12687</v>
      </c>
      <c r="J231" t="s">
        <v>12693</v>
      </c>
      <c r="K231" t="s">
        <v>12277</v>
      </c>
      <c r="L231" t="s">
        <v>12699</v>
      </c>
      <c r="M231" t="s">
        <v>26</v>
      </c>
      <c r="N231" t="s">
        <v>12720</v>
      </c>
    </row>
    <row r="232" spans="1:15">
      <c r="A232" t="s">
        <v>12652</v>
      </c>
      <c r="B232" t="s">
        <v>12647</v>
      </c>
      <c r="C232" t="s">
        <v>12665</v>
      </c>
      <c r="F232" t="s">
        <v>8484</v>
      </c>
      <c r="G232" t="s">
        <v>12610</v>
      </c>
      <c r="H232" t="s">
        <v>8486</v>
      </c>
      <c r="I232" t="s">
        <v>12688</v>
      </c>
      <c r="J232" t="s">
        <v>12693</v>
      </c>
      <c r="K232" t="s">
        <v>12277</v>
      </c>
      <c r="L232" t="s">
        <v>12700</v>
      </c>
      <c r="M232" t="s">
        <v>26</v>
      </c>
      <c r="N232" t="s">
        <v>12721</v>
      </c>
    </row>
    <row r="233" spans="1:15">
      <c r="A233" t="s">
        <v>12653</v>
      </c>
      <c r="B233" t="s">
        <v>12647</v>
      </c>
      <c r="C233" t="s">
        <v>12666</v>
      </c>
      <c r="F233" t="s">
        <v>8484</v>
      </c>
      <c r="G233" t="s">
        <v>12610</v>
      </c>
      <c r="H233" t="s">
        <v>8486</v>
      </c>
      <c r="I233" t="s">
        <v>12689</v>
      </c>
      <c r="J233" t="s">
        <v>12693</v>
      </c>
      <c r="K233" t="s">
        <v>12277</v>
      </c>
      <c r="L233" t="s">
        <v>12701</v>
      </c>
      <c r="M233" t="s">
        <v>26</v>
      </c>
      <c r="N233" t="s">
        <v>12722</v>
      </c>
    </row>
    <row r="234" spans="1:15">
      <c r="A234" t="s">
        <v>12654</v>
      </c>
      <c r="B234" t="s">
        <v>12647</v>
      </c>
      <c r="C234" t="s">
        <v>12667</v>
      </c>
      <c r="F234" t="s">
        <v>8484</v>
      </c>
      <c r="G234" t="s">
        <v>12610</v>
      </c>
      <c r="H234" t="s">
        <v>8486</v>
      </c>
      <c r="I234" t="s">
        <v>12690</v>
      </c>
      <c r="J234" t="s">
        <v>12693</v>
      </c>
      <c r="K234" t="s">
        <v>12277</v>
      </c>
      <c r="L234" t="s">
        <v>12702</v>
      </c>
      <c r="M234" t="s">
        <v>26</v>
      </c>
      <c r="N234" t="s">
        <v>12723</v>
      </c>
    </row>
    <row r="235" spans="1:15">
      <c r="A235" t="s">
        <v>12655</v>
      </c>
      <c r="B235" t="s">
        <v>12647</v>
      </c>
      <c r="C235" t="s">
        <v>12668</v>
      </c>
      <c r="F235" t="s">
        <v>8484</v>
      </c>
      <c r="G235" t="s">
        <v>12610</v>
      </c>
      <c r="H235" t="s">
        <v>8486</v>
      </c>
      <c r="I235" t="s">
        <v>12682</v>
      </c>
      <c r="J235" t="s">
        <v>12693</v>
      </c>
      <c r="K235" t="s">
        <v>12277</v>
      </c>
      <c r="L235" t="s">
        <v>12703</v>
      </c>
      <c r="M235" t="s">
        <v>26</v>
      </c>
      <c r="N235" t="s">
        <v>12724</v>
      </c>
    </row>
    <row r="236" spans="1:15">
      <c r="A236" t="s">
        <v>12656</v>
      </c>
      <c r="B236" t="s">
        <v>12647</v>
      </c>
      <c r="C236" t="s">
        <v>12669</v>
      </c>
      <c r="F236" t="s">
        <v>8484</v>
      </c>
      <c r="G236" t="s">
        <v>12610</v>
      </c>
      <c r="H236" t="s">
        <v>8486</v>
      </c>
      <c r="I236" t="s">
        <v>12691</v>
      </c>
      <c r="J236" t="s">
        <v>12693</v>
      </c>
      <c r="K236" t="s">
        <v>12277</v>
      </c>
      <c r="L236" t="s">
        <v>12704</v>
      </c>
      <c r="M236" t="s">
        <v>26</v>
      </c>
      <c r="N236" t="s">
        <v>12725</v>
      </c>
    </row>
    <row r="237" spans="1:15">
      <c r="A237" t="s">
        <v>12657</v>
      </c>
      <c r="B237" t="s">
        <v>12647</v>
      </c>
      <c r="C237" t="s">
        <v>12670</v>
      </c>
      <c r="F237" t="s">
        <v>8484</v>
      </c>
      <c r="G237" t="s">
        <v>12610</v>
      </c>
      <c r="H237" t="s">
        <v>8486</v>
      </c>
      <c r="I237" t="s">
        <v>12683</v>
      </c>
      <c r="J237" t="s">
        <v>12693</v>
      </c>
      <c r="K237" t="s">
        <v>12277</v>
      </c>
      <c r="L237" t="s">
        <v>12705</v>
      </c>
      <c r="M237" t="s">
        <v>26</v>
      </c>
      <c r="N237" t="s">
        <v>12726</v>
      </c>
    </row>
    <row r="238" spans="1:15">
      <c r="A238" t="s">
        <v>12658</v>
      </c>
      <c r="B238" t="s">
        <v>12647</v>
      </c>
      <c r="C238" t="s">
        <v>12671</v>
      </c>
      <c r="F238" t="s">
        <v>8484</v>
      </c>
      <c r="G238" t="s">
        <v>12610</v>
      </c>
      <c r="H238" t="s">
        <v>8486</v>
      </c>
      <c r="I238" t="s">
        <v>12692</v>
      </c>
      <c r="J238" t="s">
        <v>12693</v>
      </c>
      <c r="K238" t="s">
        <v>12277</v>
      </c>
      <c r="L238" t="s">
        <v>12706</v>
      </c>
      <c r="M238" t="s">
        <v>26</v>
      </c>
      <c r="N238" t="s">
        <v>12727</v>
      </c>
    </row>
    <row r="239" spans="1:15">
      <c r="A239" t="s">
        <v>12672</v>
      </c>
      <c r="B239" t="s">
        <v>12647</v>
      </c>
      <c r="C239" t="s">
        <v>12676</v>
      </c>
      <c r="F239" t="s">
        <v>8484</v>
      </c>
      <c r="G239" t="s">
        <v>12610</v>
      </c>
      <c r="H239" t="s">
        <v>8486</v>
      </c>
      <c r="I239" t="s">
        <v>12681</v>
      </c>
      <c r="J239" t="s">
        <v>12693</v>
      </c>
      <c r="K239" t="s">
        <v>12277</v>
      </c>
      <c r="L239" t="s">
        <v>12707</v>
      </c>
      <c r="M239" t="s">
        <v>26</v>
      </c>
      <c r="N239" t="s">
        <v>12711</v>
      </c>
    </row>
    <row r="240" spans="1:15">
      <c r="A240" t="s">
        <v>12673</v>
      </c>
      <c r="B240" t="s">
        <v>12647</v>
      </c>
      <c r="C240" t="s">
        <v>12677</v>
      </c>
      <c r="F240" t="s">
        <v>8484</v>
      </c>
      <c r="G240" t="s">
        <v>12610</v>
      </c>
      <c r="H240" t="s">
        <v>8486</v>
      </c>
      <c r="I240" t="s">
        <v>12687</v>
      </c>
      <c r="J240" t="s">
        <v>12693</v>
      </c>
      <c r="K240" t="s">
        <v>12277</v>
      </c>
      <c r="L240" t="s">
        <v>12708</v>
      </c>
      <c r="M240" t="s">
        <v>26</v>
      </c>
      <c r="N240" t="s">
        <v>12712</v>
      </c>
    </row>
    <row r="241" spans="1:22">
      <c r="A241" t="s">
        <v>12674</v>
      </c>
      <c r="B241" t="s">
        <v>12647</v>
      </c>
      <c r="C241" t="s">
        <v>12678</v>
      </c>
      <c r="F241" t="s">
        <v>8484</v>
      </c>
      <c r="G241" t="s">
        <v>12610</v>
      </c>
      <c r="H241" t="s">
        <v>8486</v>
      </c>
      <c r="I241" t="s">
        <v>12682</v>
      </c>
      <c r="J241" t="s">
        <v>12693</v>
      </c>
      <c r="K241" t="s">
        <v>12277</v>
      </c>
      <c r="L241" t="s">
        <v>12709</v>
      </c>
      <c r="M241" t="s">
        <v>26</v>
      </c>
      <c r="N241" t="s">
        <v>12713</v>
      </c>
    </row>
    <row r="242" spans="1:22">
      <c r="A242" t="s">
        <v>12675</v>
      </c>
      <c r="B242" t="s">
        <v>12647</v>
      </c>
      <c r="C242" t="s">
        <v>12679</v>
      </c>
      <c r="F242" t="s">
        <v>8484</v>
      </c>
      <c r="G242" t="s">
        <v>12610</v>
      </c>
      <c r="H242" t="s">
        <v>8486</v>
      </c>
      <c r="I242" t="s">
        <v>12692</v>
      </c>
      <c r="J242" t="s">
        <v>12693</v>
      </c>
      <c r="K242" t="s">
        <v>12277</v>
      </c>
      <c r="L242" t="s">
        <v>12710</v>
      </c>
      <c r="M242" t="s">
        <v>26</v>
      </c>
      <c r="N242" t="s">
        <v>12714</v>
      </c>
    </row>
    <row r="243" spans="1:22">
      <c r="A243" t="s">
        <v>13399</v>
      </c>
      <c r="B243" t="s">
        <v>13026</v>
      </c>
      <c r="C243" t="s">
        <v>13027</v>
      </c>
      <c r="D243" t="s">
        <v>6229</v>
      </c>
      <c r="E243" t="s">
        <v>13028</v>
      </c>
      <c r="F243" t="s">
        <v>2657</v>
      </c>
      <c r="G243" t="s">
        <v>13024</v>
      </c>
      <c r="H243" t="s">
        <v>13085</v>
      </c>
      <c r="I243" t="s">
        <v>13082</v>
      </c>
      <c r="J243" t="s">
        <v>13029</v>
      </c>
      <c r="K243" t="s">
        <v>6229</v>
      </c>
      <c r="L243">
        <v>830025159</v>
      </c>
      <c r="M243" t="s">
        <v>26</v>
      </c>
      <c r="N243" t="s">
        <v>13030</v>
      </c>
      <c r="S243" t="s">
        <v>13032</v>
      </c>
      <c r="T243" t="s">
        <v>13031</v>
      </c>
      <c r="U243" t="s">
        <v>4561</v>
      </c>
      <c r="V243" t="s">
        <v>13033</v>
      </c>
    </row>
    <row r="244" spans="1:22">
      <c r="A244" t="s">
        <v>13060</v>
      </c>
      <c r="B244" t="s">
        <v>13061</v>
      </c>
      <c r="C244" t="s">
        <v>13062</v>
      </c>
      <c r="D244" t="s">
        <v>13063</v>
      </c>
      <c r="F244" t="s">
        <v>2657</v>
      </c>
      <c r="G244" t="s">
        <v>13084</v>
      </c>
      <c r="H244" t="s">
        <v>13085</v>
      </c>
      <c r="I244" t="s">
        <v>13083</v>
      </c>
      <c r="J244" t="s">
        <v>13064</v>
      </c>
      <c r="K244" t="s">
        <v>6229</v>
      </c>
      <c r="L244">
        <v>830053099</v>
      </c>
      <c r="M244" t="s">
        <v>26</v>
      </c>
      <c r="N244" t="s">
        <v>13065</v>
      </c>
      <c r="S244" t="s">
        <v>13067</v>
      </c>
      <c r="T244" t="s">
        <v>13066</v>
      </c>
      <c r="U244" t="s">
        <v>4561</v>
      </c>
      <c r="V244" t="s">
        <v>13068</v>
      </c>
    </row>
    <row r="245" spans="1:22">
      <c r="A245" t="s">
        <v>13059</v>
      </c>
      <c r="B245" t="s">
        <v>13070</v>
      </c>
      <c r="C245" t="s">
        <v>13069</v>
      </c>
      <c r="D245" t="s">
        <v>13071</v>
      </c>
      <c r="F245" t="s">
        <v>11275</v>
      </c>
      <c r="G245" t="s">
        <v>13074</v>
      </c>
      <c r="H245" t="s">
        <v>13080</v>
      </c>
      <c r="I245" t="s">
        <v>13081</v>
      </c>
      <c r="J245" t="s">
        <v>13086</v>
      </c>
      <c r="K245" t="s">
        <v>13071</v>
      </c>
      <c r="L245" t="s">
        <v>13073</v>
      </c>
      <c r="M245" t="s">
        <v>26</v>
      </c>
      <c r="N245" t="s">
        <v>13072</v>
      </c>
      <c r="S245" t="s">
        <v>13076</v>
      </c>
      <c r="T245" t="s">
        <v>13075</v>
      </c>
      <c r="U245" t="s">
        <v>4561</v>
      </c>
      <c r="V245" t="s">
        <v>13077</v>
      </c>
    </row>
    <row r="246" spans="1:22">
      <c r="A246" t="s">
        <v>13087</v>
      </c>
      <c r="B246" t="s">
        <v>13087</v>
      </c>
      <c r="C246" t="s">
        <v>13088</v>
      </c>
      <c r="D246" t="s">
        <v>13063</v>
      </c>
      <c r="F246" t="s">
        <v>4360</v>
      </c>
      <c r="G246" t="s">
        <v>10986</v>
      </c>
      <c r="H246" t="s">
        <v>4361</v>
      </c>
      <c r="I246" t="s">
        <v>13087</v>
      </c>
      <c r="J246" t="s">
        <v>13089</v>
      </c>
      <c r="K246" t="s">
        <v>13090</v>
      </c>
      <c r="L246" t="s">
        <v>13092</v>
      </c>
      <c r="M246" t="s">
        <v>26</v>
      </c>
      <c r="N246" t="s">
        <v>13091</v>
      </c>
      <c r="S246" t="s">
        <v>13093</v>
      </c>
      <c r="T246" t="s">
        <v>13095</v>
      </c>
      <c r="U246" t="s">
        <v>4561</v>
      </c>
      <c r="V246" t="s">
        <v>13094</v>
      </c>
    </row>
    <row r="247" spans="1:22">
      <c r="A247" t="s">
        <v>13356</v>
      </c>
      <c r="B247" t="s">
        <v>13356</v>
      </c>
      <c r="C247" t="s">
        <v>13360</v>
      </c>
      <c r="F247" t="s">
        <v>2657</v>
      </c>
      <c r="G247" t="s">
        <v>13084</v>
      </c>
      <c r="H247" t="s">
        <v>13085</v>
      </c>
      <c r="I247" t="s">
        <v>13362</v>
      </c>
      <c r="J247" t="s">
        <v>13359</v>
      </c>
      <c r="K247" t="s">
        <v>13358</v>
      </c>
      <c r="L247" t="s">
        <v>13357</v>
      </c>
      <c r="M247" t="s">
        <v>26</v>
      </c>
      <c r="N247" t="s">
        <v>13361</v>
      </c>
      <c r="S247" t="s">
        <v>13365</v>
      </c>
      <c r="T247" t="s">
        <v>13364</v>
      </c>
      <c r="U247" t="s">
        <v>4561</v>
      </c>
      <c r="V247" t="s">
        <v>13363</v>
      </c>
    </row>
    <row r="248" spans="1:22">
      <c r="A248" t="s">
        <v>13025</v>
      </c>
      <c r="B248" t="s">
        <v>13026</v>
      </c>
      <c r="C248" t="s">
        <v>13398</v>
      </c>
      <c r="F248" t="s">
        <v>2657</v>
      </c>
      <c r="G248" t="s">
        <v>13389</v>
      </c>
      <c r="H248" t="s">
        <v>13085</v>
      </c>
      <c r="I248" t="s">
        <v>13397</v>
      </c>
      <c r="J248" t="s">
        <v>13396</v>
      </c>
      <c r="K248" t="s">
        <v>13395</v>
      </c>
      <c r="L248" t="s">
        <v>13394</v>
      </c>
      <c r="M248" t="s">
        <v>26</v>
      </c>
      <c r="N248" t="s">
        <v>13393</v>
      </c>
      <c r="S248" t="s">
        <v>13391</v>
      </c>
      <c r="T248" t="s">
        <v>13390</v>
      </c>
      <c r="U248" t="s">
        <v>4561</v>
      </c>
      <c r="V248" t="s">
        <v>13392</v>
      </c>
    </row>
    <row r="249" spans="1:22">
      <c r="A249" t="s">
        <v>13409</v>
      </c>
      <c r="B249" t="s">
        <v>13408</v>
      </c>
      <c r="C249" t="s">
        <v>13407</v>
      </c>
      <c r="F249" t="s">
        <v>13401</v>
      </c>
      <c r="G249" t="s">
        <v>13400</v>
      </c>
      <c r="H249" t="s">
        <v>13402</v>
      </c>
      <c r="I249" t="s">
        <v>13410</v>
      </c>
      <c r="J249" t="s">
        <v>13406</v>
      </c>
      <c r="S249" t="s">
        <v>13405</v>
      </c>
      <c r="T249" t="s">
        <v>13403</v>
      </c>
      <c r="U249" t="s">
        <v>4561</v>
      </c>
      <c r="V249" t="s">
        <v>13404</v>
      </c>
    </row>
  </sheetData>
  <phoneticPr fontId="2" type="noConversion"/>
  <hyperlinks>
    <hyperlink ref="J61" r:id="rId1" xr:uid="{87781633-39AF-43F4-9B59-6B071DCD639F}"/>
    <hyperlink ref="J77" r:id="rId2" xr:uid="{9AA03FFF-97B9-46EA-A8AB-2879CFBDAEDD}"/>
    <hyperlink ref="J78" r:id="rId3" xr:uid="{943911E4-6B95-4648-A434-F1E2F7FE56E8}"/>
    <hyperlink ref="J80" r:id="rId4" xr:uid="{7B95649C-8ABB-498A-B7E6-C155EBFC68C3}"/>
    <hyperlink ref="J81" r:id="rId5" xr:uid="{5FD714E7-7453-45EB-8152-1F21A4764B1D}"/>
    <hyperlink ref="J82" r:id="rId6" xr:uid="{F8E85698-8458-41DD-A290-C0F6971F7240}"/>
    <hyperlink ref="J83" r:id="rId7" xr:uid="{9E8A709C-4D72-4E03-B880-1CB63F7321AC}"/>
    <hyperlink ref="J79" r:id="rId8" xr:uid="{A6A4C393-FB58-4ACE-85E4-DEE63DC7E426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2"/>
  <sheetViews>
    <sheetView topLeftCell="B1" workbookViewId="0">
      <selection activeCell="B4" sqref="B4"/>
    </sheetView>
  </sheetViews>
  <sheetFormatPr defaultColWidth="11.54296875" defaultRowHeight="14.5"/>
  <cols>
    <col min="1" max="1" width="18.81640625" customWidth="1"/>
    <col min="2" max="2" width="15.8164062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4819</v>
      </c>
    </row>
    <row r="5" spans="1:2">
      <c r="A5" t="s">
        <v>452</v>
      </c>
      <c r="B5" t="s">
        <v>4539</v>
      </c>
    </row>
    <row r="6" spans="1:2">
      <c r="A6" t="s">
        <v>457</v>
      </c>
      <c r="B6" t="s">
        <v>4451</v>
      </c>
    </row>
    <row r="7" spans="1:2">
      <c r="A7" t="s">
        <v>466</v>
      </c>
      <c r="B7" t="s">
        <v>4432</v>
      </c>
    </row>
    <row r="8" spans="1:2">
      <c r="A8" t="s">
        <v>11158</v>
      </c>
      <c r="B8" t="s">
        <v>11159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4819</v>
      </c>
    </row>
    <row r="111" spans="1:2">
      <c r="B111" t="s">
        <v>4820</v>
      </c>
    </row>
    <row r="120" spans="1:2">
      <c r="A120" t="s">
        <v>455</v>
      </c>
      <c r="B120" t="s">
        <v>4458</v>
      </c>
    </row>
    <row r="121" spans="1:2">
      <c r="B121" t="s">
        <v>4539</v>
      </c>
    </row>
    <row r="130" spans="1:2">
      <c r="A130" t="s">
        <v>457</v>
      </c>
      <c r="B130" t="s">
        <v>4451</v>
      </c>
    </row>
    <row r="131" spans="1:2">
      <c r="B131" t="s">
        <v>4452</v>
      </c>
    </row>
    <row r="132" spans="1:2">
      <c r="B132" t="s">
        <v>4453</v>
      </c>
    </row>
    <row r="140" spans="1:2">
      <c r="A140" t="s">
        <v>466</v>
      </c>
      <c r="B140" t="s">
        <v>467</v>
      </c>
    </row>
    <row r="141" spans="1:2">
      <c r="B141" t="s">
        <v>8912</v>
      </c>
    </row>
    <row r="142" spans="1:2">
      <c r="B142" t="s">
        <v>4432</v>
      </c>
    </row>
  </sheetData>
  <dataValidations count="5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  <dataValidation type="list" allowBlank="1" showInputMessage="1" showErrorMessage="1" sqref="B7" xr:uid="{397147F5-9A1C-4183-A765-B5A2EB1E55C4}">
      <formula1>$B$140:$B$149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1852"/>
  <sheetViews>
    <sheetView workbookViewId="0">
      <pane xSplit="2" ySplit="1" topLeftCell="Q336" activePane="bottomRight" state="frozen"/>
      <selection pane="topRight" activeCell="C1" sqref="C1"/>
      <selection pane="bottomLeft" activeCell="A2" sqref="A2"/>
      <selection pane="bottomRight" activeCell="V219" sqref="V219"/>
    </sheetView>
  </sheetViews>
  <sheetFormatPr defaultColWidth="11.54296875" defaultRowHeight="14.5"/>
  <cols>
    <col min="1" max="2" width="20.54296875" bestFit="1" customWidth="1"/>
    <col min="3" max="3" width="19" bestFit="1" customWidth="1"/>
    <col min="4" max="4" width="13.54296875" bestFit="1" customWidth="1"/>
    <col min="5" max="5" width="8.54296875" style="14" bestFit="1" customWidth="1"/>
    <col min="6" max="6" width="6.453125" bestFit="1" customWidth="1"/>
    <col min="7" max="7" width="18.453125" bestFit="1" customWidth="1"/>
    <col min="8" max="8" width="10.81640625" bestFit="1" customWidth="1"/>
    <col min="9" max="9" width="21.54296875" bestFit="1" customWidth="1"/>
    <col min="10" max="10" width="16" bestFit="1" customWidth="1"/>
    <col min="16" max="16" width="21.81640625" customWidth="1"/>
    <col min="17" max="17" width="18.1796875" customWidth="1"/>
    <col min="18" max="18" width="25.5429687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4595</v>
      </c>
      <c r="V1" s="16" t="s">
        <v>4596</v>
      </c>
      <c r="W1" s="16" t="s">
        <v>4597</v>
      </c>
      <c r="X1" s="16" t="s">
        <v>4598</v>
      </c>
      <c r="Y1" s="16" t="s">
        <v>4728</v>
      </c>
      <c r="Z1" s="16" t="s">
        <v>6452</v>
      </c>
    </row>
    <row r="2" spans="1:26">
      <c r="A2" s="16" t="s">
        <v>8913</v>
      </c>
      <c r="B2" s="16" t="s">
        <v>8913</v>
      </c>
      <c r="C2" s="16" t="s">
        <v>8914</v>
      </c>
      <c r="D2" s="16" t="s">
        <v>21</v>
      </c>
      <c r="E2" s="16" t="s">
        <v>6456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7" t="s">
        <v>4823</v>
      </c>
      <c r="K2" s="19">
        <v>0</v>
      </c>
      <c r="L2" s="17" t="s">
        <v>4824</v>
      </c>
      <c r="M2" s="16" t="s">
        <v>478</v>
      </c>
      <c r="N2" s="17" t="s">
        <v>8915</v>
      </c>
      <c r="O2" s="16" t="s">
        <v>26</v>
      </c>
      <c r="P2" s="17" t="s">
        <v>10611</v>
      </c>
      <c r="Q2" s="16"/>
      <c r="R2" s="17"/>
      <c r="S2" s="16"/>
      <c r="T2" s="16"/>
      <c r="U2" s="17"/>
      <c r="V2" s="17"/>
      <c r="W2" s="16"/>
      <c r="X2" s="17"/>
      <c r="Y2" s="17"/>
      <c r="Z2" s="17" t="str">
        <f>"GPR"&amp;E2&amp;F2</f>
        <v>GPR04020R</v>
      </c>
    </row>
    <row r="3" spans="1:26">
      <c r="A3" s="17" t="s">
        <v>4821</v>
      </c>
      <c r="B3" s="17" t="s">
        <v>4821</v>
      </c>
      <c r="C3" s="17" t="s">
        <v>4822</v>
      </c>
      <c r="D3" s="17" t="s">
        <v>21</v>
      </c>
      <c r="E3" s="24" t="s">
        <v>6456</v>
      </c>
      <c r="F3" s="17" t="s">
        <v>30</v>
      </c>
      <c r="G3" s="17" t="str">
        <f>Config!$B$3</f>
        <v>SCH/R_IEC.SchLib</v>
      </c>
      <c r="H3" s="17" t="s">
        <v>420</v>
      </c>
      <c r="I3" s="17" t="s">
        <v>462</v>
      </c>
      <c r="J3" s="17" t="s">
        <v>4823</v>
      </c>
      <c r="K3" s="17">
        <v>1</v>
      </c>
      <c r="L3" s="17" t="s">
        <v>4824</v>
      </c>
      <c r="M3" s="17" t="s">
        <v>478</v>
      </c>
      <c r="N3" s="17" t="s">
        <v>4825</v>
      </c>
      <c r="O3" s="17" t="s">
        <v>26</v>
      </c>
      <c r="P3" s="17" t="s">
        <v>4826</v>
      </c>
      <c r="Q3" s="17" t="s">
        <v>478</v>
      </c>
      <c r="R3" s="17" t="s">
        <v>4827</v>
      </c>
      <c r="S3" s="17" t="s">
        <v>26</v>
      </c>
      <c r="T3" s="17" t="s">
        <v>4828</v>
      </c>
      <c r="U3" s="17"/>
      <c r="V3" s="17"/>
      <c r="W3" s="17"/>
      <c r="X3" s="17"/>
      <c r="Y3" s="17"/>
      <c r="Z3" s="17" t="str">
        <f t="shared" ref="Z3:Z66" si="0">"GPR"&amp;E3&amp;F3</f>
        <v>GPR04021R</v>
      </c>
    </row>
    <row r="4" spans="1:26">
      <c r="A4" s="17" t="s">
        <v>4829</v>
      </c>
      <c r="B4" s="17" t="s">
        <v>4829</v>
      </c>
      <c r="C4" s="17" t="s">
        <v>4830</v>
      </c>
      <c r="D4" s="17" t="s">
        <v>21</v>
      </c>
      <c r="E4" s="24" t="s">
        <v>6456</v>
      </c>
      <c r="F4" s="17" t="s">
        <v>1044</v>
      </c>
      <c r="G4" s="17" t="str">
        <f>Config!$B$3</f>
        <v>SCH/R_IEC.SchLib</v>
      </c>
      <c r="H4" s="17" t="s">
        <v>420</v>
      </c>
      <c r="I4" s="17" t="s">
        <v>462</v>
      </c>
      <c r="J4" s="17" t="s">
        <v>4823</v>
      </c>
      <c r="K4" s="17">
        <v>1.1000000000000001</v>
      </c>
      <c r="L4" s="17" t="s">
        <v>4824</v>
      </c>
      <c r="M4" s="17" t="s">
        <v>478</v>
      </c>
      <c r="N4" s="17" t="s">
        <v>4831</v>
      </c>
      <c r="O4" s="17" t="s">
        <v>26</v>
      </c>
      <c r="P4" s="17" t="s">
        <v>4832</v>
      </c>
      <c r="Q4" s="17"/>
      <c r="R4" s="17"/>
      <c r="S4" s="17"/>
      <c r="T4" s="17"/>
      <c r="U4" s="17"/>
      <c r="V4" s="17"/>
      <c r="W4" s="17"/>
      <c r="X4" s="17"/>
      <c r="Y4" s="17"/>
      <c r="Z4" s="17" t="str">
        <f t="shared" si="0"/>
        <v>GPR04021R1</v>
      </c>
    </row>
    <row r="5" spans="1:26">
      <c r="A5" s="17" t="s">
        <v>4833</v>
      </c>
      <c r="B5" s="17" t="s">
        <v>4833</v>
      </c>
      <c r="C5" s="17" t="s">
        <v>4834</v>
      </c>
      <c r="D5" s="17" t="s">
        <v>21</v>
      </c>
      <c r="E5" s="24" t="s">
        <v>6456</v>
      </c>
      <c r="F5" s="17" t="s">
        <v>32</v>
      </c>
      <c r="G5" s="17" t="str">
        <f>Config!$B$3</f>
        <v>SCH/R_IEC.SchLib</v>
      </c>
      <c r="H5" s="17" t="s">
        <v>420</v>
      </c>
      <c r="I5" s="17" t="s">
        <v>462</v>
      </c>
      <c r="J5" s="17" t="s">
        <v>4823</v>
      </c>
      <c r="K5" s="17">
        <v>1.2</v>
      </c>
      <c r="L5" s="17" t="s">
        <v>4824</v>
      </c>
      <c r="M5" s="17" t="s">
        <v>478</v>
      </c>
      <c r="N5" s="17" t="s">
        <v>4835</v>
      </c>
      <c r="O5" s="17" t="s">
        <v>26</v>
      </c>
      <c r="P5" s="17" t="s">
        <v>4836</v>
      </c>
      <c r="Q5" s="17" t="s">
        <v>478</v>
      </c>
      <c r="R5" s="17" t="s">
        <v>4837</v>
      </c>
      <c r="S5" s="17" t="s">
        <v>26</v>
      </c>
      <c r="T5" s="17" t="s">
        <v>4838</v>
      </c>
      <c r="U5" s="17"/>
      <c r="V5" s="17"/>
      <c r="W5" s="17"/>
      <c r="X5" s="17"/>
      <c r="Y5" s="17"/>
      <c r="Z5" s="17" t="str">
        <f t="shared" si="0"/>
        <v>GPR04021R2</v>
      </c>
    </row>
    <row r="6" spans="1:26">
      <c r="A6" s="17" t="s">
        <v>4839</v>
      </c>
      <c r="B6" s="17" t="s">
        <v>4839</v>
      </c>
      <c r="C6" s="17" t="s">
        <v>4840</v>
      </c>
      <c r="D6" s="17" t="s">
        <v>21</v>
      </c>
      <c r="E6" s="24" t="s">
        <v>6456</v>
      </c>
      <c r="F6" s="17" t="s">
        <v>1054</v>
      </c>
      <c r="G6" s="17" t="str">
        <f>Config!$B$3</f>
        <v>SCH/R_IEC.SchLib</v>
      </c>
      <c r="H6" s="17" t="s">
        <v>420</v>
      </c>
      <c r="I6" s="17" t="s">
        <v>462</v>
      </c>
      <c r="J6" s="17" t="s">
        <v>4823</v>
      </c>
      <c r="K6" s="17">
        <v>1.3</v>
      </c>
      <c r="L6" s="17" t="s">
        <v>4824</v>
      </c>
      <c r="M6" s="17" t="s">
        <v>478</v>
      </c>
      <c r="N6" s="17" t="s">
        <v>4841</v>
      </c>
      <c r="O6" s="17" t="s">
        <v>26</v>
      </c>
      <c r="P6" s="17" t="s">
        <v>4842</v>
      </c>
      <c r="Q6" s="17"/>
      <c r="R6" s="17"/>
      <c r="S6" s="17"/>
      <c r="T6" s="17"/>
      <c r="U6" s="17"/>
      <c r="V6" s="17"/>
      <c r="W6" s="17"/>
      <c r="X6" s="17"/>
      <c r="Y6" s="17"/>
      <c r="Z6" s="17" t="str">
        <f t="shared" si="0"/>
        <v>GPR04021R3</v>
      </c>
    </row>
    <row r="7" spans="1:26">
      <c r="A7" s="17" t="s">
        <v>4843</v>
      </c>
      <c r="B7" s="17" t="s">
        <v>4843</v>
      </c>
      <c r="C7" s="17" t="s">
        <v>4844</v>
      </c>
      <c r="D7" s="17" t="s">
        <v>21</v>
      </c>
      <c r="E7" s="24" t="s">
        <v>6456</v>
      </c>
      <c r="F7" s="17" t="s">
        <v>34</v>
      </c>
      <c r="G7" s="17" t="str">
        <f>Config!$B$3</f>
        <v>SCH/R_IEC.SchLib</v>
      </c>
      <c r="H7" s="17" t="s">
        <v>420</v>
      </c>
      <c r="I7" s="17" t="s">
        <v>462</v>
      </c>
      <c r="J7" s="17" t="s">
        <v>4823</v>
      </c>
      <c r="K7" s="17">
        <v>1.5</v>
      </c>
      <c r="L7" s="17" t="s">
        <v>4824</v>
      </c>
      <c r="M7" s="17" t="s">
        <v>478</v>
      </c>
      <c r="N7" s="17" t="s">
        <v>4845</v>
      </c>
      <c r="O7" s="17" t="s">
        <v>26</v>
      </c>
      <c r="P7" s="17" t="s">
        <v>4846</v>
      </c>
      <c r="Q7" s="17"/>
      <c r="R7" s="17"/>
      <c r="S7" s="17"/>
      <c r="T7" s="17"/>
      <c r="U7" s="17"/>
      <c r="V7" s="17"/>
      <c r="W7" s="17"/>
      <c r="X7" s="17"/>
      <c r="Y7" s="17"/>
      <c r="Z7" s="17" t="str">
        <f t="shared" si="0"/>
        <v>GPR04021R5</v>
      </c>
    </row>
    <row r="8" spans="1:26">
      <c r="A8" s="17" t="s">
        <v>4847</v>
      </c>
      <c r="B8" s="17" t="s">
        <v>4847</v>
      </c>
      <c r="C8" s="17" t="s">
        <v>4848</v>
      </c>
      <c r="D8" s="17" t="s">
        <v>21</v>
      </c>
      <c r="E8" s="24" t="s">
        <v>6456</v>
      </c>
      <c r="F8" s="17" t="s">
        <v>1064</v>
      </c>
      <c r="G8" s="17" t="str">
        <f>Config!$B$3</f>
        <v>SCH/R_IEC.SchLib</v>
      </c>
      <c r="H8" s="17" t="s">
        <v>420</v>
      </c>
      <c r="I8" s="17" t="s">
        <v>462</v>
      </c>
      <c r="J8" s="17" t="s">
        <v>4823</v>
      </c>
      <c r="K8" s="17">
        <v>1.6</v>
      </c>
      <c r="L8" s="17" t="s">
        <v>4824</v>
      </c>
      <c r="M8" s="17" t="s">
        <v>478</v>
      </c>
      <c r="N8" s="17" t="s">
        <v>4849</v>
      </c>
      <c r="O8" s="17" t="s">
        <v>26</v>
      </c>
      <c r="P8" s="17" t="s">
        <v>4850</v>
      </c>
      <c r="Q8" s="17"/>
      <c r="R8" s="17"/>
      <c r="S8" s="17"/>
      <c r="T8" s="17"/>
      <c r="U8" s="17"/>
      <c r="V8" s="17"/>
      <c r="W8" s="17"/>
      <c r="X8" s="17"/>
      <c r="Y8" s="17"/>
      <c r="Z8" s="17" t="str">
        <f t="shared" si="0"/>
        <v>GPR04021R6</v>
      </c>
    </row>
    <row r="9" spans="1:26">
      <c r="A9" s="17" t="s">
        <v>4851</v>
      </c>
      <c r="B9" s="17" t="s">
        <v>4851</v>
      </c>
      <c r="C9" s="17" t="s">
        <v>4852</v>
      </c>
      <c r="D9" s="17" t="s">
        <v>21</v>
      </c>
      <c r="E9" s="24" t="s">
        <v>6456</v>
      </c>
      <c r="F9" s="17" t="s">
        <v>36</v>
      </c>
      <c r="G9" s="17" t="str">
        <f>Config!$B$3</f>
        <v>SCH/R_IEC.SchLib</v>
      </c>
      <c r="H9" s="17" t="s">
        <v>420</v>
      </c>
      <c r="I9" s="17" t="s">
        <v>462</v>
      </c>
      <c r="J9" s="17" t="s">
        <v>4823</v>
      </c>
      <c r="K9" s="17">
        <v>1.8</v>
      </c>
      <c r="L9" s="17" t="s">
        <v>4824</v>
      </c>
      <c r="M9" s="17" t="s">
        <v>478</v>
      </c>
      <c r="N9" s="17" t="s">
        <v>4853</v>
      </c>
      <c r="O9" s="17" t="s">
        <v>26</v>
      </c>
      <c r="P9" s="17" t="s">
        <v>4854</v>
      </c>
      <c r="Q9" s="17"/>
      <c r="R9" s="17"/>
      <c r="S9" s="17"/>
      <c r="T9" s="17"/>
      <c r="U9" s="17"/>
      <c r="V9" s="17"/>
      <c r="W9" s="17"/>
      <c r="X9" s="17"/>
      <c r="Y9" s="17"/>
      <c r="Z9" s="17" t="str">
        <f t="shared" si="0"/>
        <v>GPR04021R8</v>
      </c>
    </row>
    <row r="10" spans="1:26">
      <c r="A10" s="17" t="s">
        <v>4855</v>
      </c>
      <c r="B10" s="17" t="s">
        <v>4855</v>
      </c>
      <c r="C10" s="17" t="s">
        <v>4856</v>
      </c>
      <c r="D10" s="17" t="s">
        <v>21</v>
      </c>
      <c r="E10" s="24" t="s">
        <v>6456</v>
      </c>
      <c r="F10" s="17" t="s">
        <v>1072</v>
      </c>
      <c r="G10" s="17" t="str">
        <f>Config!$B$3</f>
        <v>SCH/R_IEC.SchLib</v>
      </c>
      <c r="H10" s="17" t="s">
        <v>420</v>
      </c>
      <c r="I10" s="17" t="s">
        <v>462</v>
      </c>
      <c r="J10" s="17" t="s">
        <v>4823</v>
      </c>
      <c r="K10" s="17">
        <v>2</v>
      </c>
      <c r="L10" s="17" t="s">
        <v>4824</v>
      </c>
      <c r="M10" s="17" t="s">
        <v>478</v>
      </c>
      <c r="N10" s="17" t="s">
        <v>4857</v>
      </c>
      <c r="O10" s="17" t="s">
        <v>26</v>
      </c>
      <c r="P10" s="17" t="s">
        <v>4858</v>
      </c>
      <c r="Q10" s="17"/>
      <c r="R10" s="17"/>
      <c r="S10" s="17"/>
      <c r="T10" s="17"/>
      <c r="U10" s="17"/>
      <c r="V10" s="17"/>
      <c r="W10" s="17"/>
      <c r="X10" s="17"/>
      <c r="Y10" s="17"/>
      <c r="Z10" s="17" t="str">
        <f t="shared" si="0"/>
        <v>GPR04022R</v>
      </c>
    </row>
    <row r="11" spans="1:26">
      <c r="A11" s="17" t="s">
        <v>4859</v>
      </c>
      <c r="B11" s="17" t="s">
        <v>4859</v>
      </c>
      <c r="C11" s="17" t="s">
        <v>4860</v>
      </c>
      <c r="D11" s="17" t="s">
        <v>21</v>
      </c>
      <c r="E11" s="24" t="s">
        <v>6456</v>
      </c>
      <c r="F11" s="17" t="s">
        <v>38</v>
      </c>
      <c r="G11" s="17" t="str">
        <f>Config!$B$3</f>
        <v>SCH/R_IEC.SchLib</v>
      </c>
      <c r="H11" s="17" t="s">
        <v>420</v>
      </c>
      <c r="I11" s="17" t="s">
        <v>462</v>
      </c>
      <c r="J11" s="17" t="s">
        <v>4823</v>
      </c>
      <c r="K11" s="17">
        <v>2.2000000000000002</v>
      </c>
      <c r="L11" s="17" t="s">
        <v>4824</v>
      </c>
      <c r="M11" s="17" t="s">
        <v>478</v>
      </c>
      <c r="N11" s="17" t="s">
        <v>4861</v>
      </c>
      <c r="O11" s="17" t="s">
        <v>26</v>
      </c>
      <c r="P11" s="17" t="s">
        <v>4862</v>
      </c>
      <c r="Q11" s="17" t="s">
        <v>478</v>
      </c>
      <c r="R11" s="17" t="s">
        <v>4863</v>
      </c>
      <c r="S11" s="17" t="s">
        <v>26</v>
      </c>
      <c r="T11" s="17" t="s">
        <v>4864</v>
      </c>
      <c r="U11" s="17"/>
      <c r="V11" s="17"/>
      <c r="W11" s="17"/>
      <c r="X11" s="17"/>
      <c r="Y11" s="17"/>
      <c r="Z11" s="17" t="str">
        <f t="shared" si="0"/>
        <v>GPR04022R2</v>
      </c>
    </row>
    <row r="12" spans="1:26">
      <c r="A12" s="17" t="s">
        <v>4865</v>
      </c>
      <c r="B12" s="17" t="s">
        <v>4865</v>
      </c>
      <c r="C12" s="17" t="s">
        <v>4866</v>
      </c>
      <c r="D12" s="17" t="s">
        <v>21</v>
      </c>
      <c r="E12" s="24" t="s">
        <v>6456</v>
      </c>
      <c r="F12" s="17" t="s">
        <v>1082</v>
      </c>
      <c r="G12" s="17" t="str">
        <f>Config!$B$3</f>
        <v>SCH/R_IEC.SchLib</v>
      </c>
      <c r="H12" s="17" t="s">
        <v>420</v>
      </c>
      <c r="I12" s="17" t="s">
        <v>462</v>
      </c>
      <c r="J12" s="17" t="s">
        <v>4823</v>
      </c>
      <c r="K12" s="17">
        <v>2.4</v>
      </c>
      <c r="L12" s="17" t="s">
        <v>4824</v>
      </c>
      <c r="M12" s="17" t="s">
        <v>478</v>
      </c>
      <c r="N12" s="17" t="s">
        <v>4867</v>
      </c>
      <c r="O12" s="17" t="s">
        <v>26</v>
      </c>
      <c r="P12" s="17" t="s">
        <v>4868</v>
      </c>
      <c r="Q12" s="17"/>
      <c r="R12" s="17"/>
      <c r="S12" s="17"/>
      <c r="T12" s="17"/>
      <c r="U12" s="17"/>
      <c r="V12" s="17"/>
      <c r="W12" s="17"/>
      <c r="X12" s="17"/>
      <c r="Y12" s="17"/>
      <c r="Z12" s="17" t="str">
        <f t="shared" si="0"/>
        <v>GPR04022R4</v>
      </c>
    </row>
    <row r="13" spans="1:26">
      <c r="A13" s="17" t="s">
        <v>4869</v>
      </c>
      <c r="B13" s="17" t="s">
        <v>4869</v>
      </c>
      <c r="C13" s="17" t="s">
        <v>4870</v>
      </c>
      <c r="D13" s="17" t="s">
        <v>21</v>
      </c>
      <c r="E13" s="24" t="s">
        <v>6456</v>
      </c>
      <c r="F13" s="17" t="s">
        <v>40</v>
      </c>
      <c r="G13" s="17" t="str">
        <f>Config!$B$3</f>
        <v>SCH/R_IEC.SchLib</v>
      </c>
      <c r="H13" s="17" t="s">
        <v>420</v>
      </c>
      <c r="I13" s="17" t="s">
        <v>462</v>
      </c>
      <c r="J13" s="17" t="s">
        <v>4823</v>
      </c>
      <c r="K13" s="17">
        <v>2.7</v>
      </c>
      <c r="L13" s="17" t="s">
        <v>4824</v>
      </c>
      <c r="M13" s="17" t="s">
        <v>478</v>
      </c>
      <c r="N13" s="17" t="s">
        <v>4871</v>
      </c>
      <c r="O13" s="17" t="s">
        <v>26</v>
      </c>
      <c r="P13" s="17" t="s">
        <v>4872</v>
      </c>
      <c r="Q13" s="17" t="s">
        <v>478</v>
      </c>
      <c r="R13" s="17" t="s">
        <v>4873</v>
      </c>
      <c r="S13" s="17" t="s">
        <v>26</v>
      </c>
      <c r="T13" s="17" t="s">
        <v>4874</v>
      </c>
      <c r="U13" s="17"/>
      <c r="V13" s="17"/>
      <c r="W13" s="17"/>
      <c r="X13" s="17"/>
      <c r="Y13" s="17"/>
      <c r="Z13" s="17" t="str">
        <f t="shared" si="0"/>
        <v>GPR04022R7</v>
      </c>
    </row>
    <row r="14" spans="1:26">
      <c r="A14" s="17" t="s">
        <v>4875</v>
      </c>
      <c r="B14" s="17" t="s">
        <v>4875</v>
      </c>
      <c r="C14" s="17" t="s">
        <v>4876</v>
      </c>
      <c r="D14" s="17" t="s">
        <v>21</v>
      </c>
      <c r="E14" s="24" t="s">
        <v>6456</v>
      </c>
      <c r="F14" s="17" t="s">
        <v>1090</v>
      </c>
      <c r="G14" s="17" t="str">
        <f>Config!$B$3</f>
        <v>SCH/R_IEC.SchLib</v>
      </c>
      <c r="H14" s="17" t="s">
        <v>420</v>
      </c>
      <c r="I14" s="17" t="s">
        <v>462</v>
      </c>
      <c r="J14" s="17" t="s">
        <v>4823</v>
      </c>
      <c r="K14" s="17">
        <v>3</v>
      </c>
      <c r="L14" s="17" t="s">
        <v>4824</v>
      </c>
      <c r="M14" s="17" t="s">
        <v>478</v>
      </c>
      <c r="N14" s="17" t="s">
        <v>4877</v>
      </c>
      <c r="O14" s="17" t="s">
        <v>26</v>
      </c>
      <c r="P14" s="17" t="s">
        <v>4878</v>
      </c>
      <c r="Q14" s="17" t="s">
        <v>478</v>
      </c>
      <c r="R14" s="17" t="s">
        <v>4879</v>
      </c>
      <c r="S14" s="17" t="s">
        <v>26</v>
      </c>
      <c r="T14" s="17" t="s">
        <v>4880</v>
      </c>
      <c r="U14" s="17"/>
      <c r="V14" s="17"/>
      <c r="W14" s="17"/>
      <c r="X14" s="17"/>
      <c r="Y14" s="17"/>
      <c r="Z14" s="17" t="str">
        <f t="shared" si="0"/>
        <v>GPR04023R</v>
      </c>
    </row>
    <row r="15" spans="1:26">
      <c r="A15" s="17" t="s">
        <v>4881</v>
      </c>
      <c r="B15" s="17" t="s">
        <v>4881</v>
      </c>
      <c r="C15" s="17" t="s">
        <v>4882</v>
      </c>
      <c r="D15" s="17" t="s">
        <v>21</v>
      </c>
      <c r="E15" s="24" t="s">
        <v>6456</v>
      </c>
      <c r="F15" s="17" t="s">
        <v>42</v>
      </c>
      <c r="G15" s="17" t="str">
        <f>Config!$B$3</f>
        <v>SCH/R_IEC.SchLib</v>
      </c>
      <c r="H15" s="17" t="s">
        <v>420</v>
      </c>
      <c r="I15" s="17" t="s">
        <v>462</v>
      </c>
      <c r="J15" s="17" t="s">
        <v>4823</v>
      </c>
      <c r="K15" s="17">
        <v>3.3</v>
      </c>
      <c r="L15" s="17" t="s">
        <v>4824</v>
      </c>
      <c r="M15" s="17" t="s">
        <v>478</v>
      </c>
      <c r="N15" s="17" t="s">
        <v>4883</v>
      </c>
      <c r="O15" s="17" t="s">
        <v>26</v>
      </c>
      <c r="P15" s="17" t="s">
        <v>4884</v>
      </c>
      <c r="Q15" s="17" t="s">
        <v>478</v>
      </c>
      <c r="R15" s="17" t="s">
        <v>4885</v>
      </c>
      <c r="S15" s="17" t="s">
        <v>26</v>
      </c>
      <c r="T15" s="17" t="s">
        <v>4886</v>
      </c>
      <c r="U15" s="17"/>
      <c r="V15" s="17"/>
      <c r="W15" s="17"/>
      <c r="X15" s="17"/>
      <c r="Y15" s="17"/>
      <c r="Z15" s="17" t="str">
        <f t="shared" si="0"/>
        <v>GPR04023R3</v>
      </c>
    </row>
    <row r="16" spans="1:26">
      <c r="A16" s="17" t="s">
        <v>4887</v>
      </c>
      <c r="B16" s="17" t="s">
        <v>4887</v>
      </c>
      <c r="C16" s="17" t="s">
        <v>4888</v>
      </c>
      <c r="D16" s="17" t="s">
        <v>21</v>
      </c>
      <c r="E16" s="24" t="s">
        <v>6456</v>
      </c>
      <c r="F16" s="17" t="s">
        <v>1100</v>
      </c>
      <c r="G16" s="17" t="str">
        <f>Config!$B$3</f>
        <v>SCH/R_IEC.SchLib</v>
      </c>
      <c r="H16" s="17" t="s">
        <v>420</v>
      </c>
      <c r="I16" s="17" t="s">
        <v>462</v>
      </c>
      <c r="J16" s="17" t="s">
        <v>4823</v>
      </c>
      <c r="K16" s="17">
        <v>3.6</v>
      </c>
      <c r="L16" s="17" t="s">
        <v>4824</v>
      </c>
      <c r="M16" s="17" t="s">
        <v>478</v>
      </c>
      <c r="N16" s="17" t="s">
        <v>4889</v>
      </c>
      <c r="O16" s="17" t="s">
        <v>26</v>
      </c>
      <c r="P16" s="17" t="s">
        <v>4890</v>
      </c>
      <c r="Q16" s="17"/>
      <c r="R16" s="17"/>
      <c r="S16" s="17"/>
      <c r="T16" s="17"/>
      <c r="U16" s="17"/>
      <c r="V16" s="17"/>
      <c r="W16" s="17"/>
      <c r="X16" s="17"/>
      <c r="Y16" s="17"/>
      <c r="Z16" s="17" t="str">
        <f t="shared" si="0"/>
        <v>GPR04023R6</v>
      </c>
    </row>
    <row r="17" spans="1:26">
      <c r="A17" s="17" t="s">
        <v>4891</v>
      </c>
      <c r="B17" s="17" t="s">
        <v>4891</v>
      </c>
      <c r="C17" s="17" t="s">
        <v>4892</v>
      </c>
      <c r="D17" s="17" t="s">
        <v>21</v>
      </c>
      <c r="E17" s="24" t="s">
        <v>6456</v>
      </c>
      <c r="F17" s="17" t="s">
        <v>44</v>
      </c>
      <c r="G17" s="17" t="str">
        <f>Config!$B$3</f>
        <v>SCH/R_IEC.SchLib</v>
      </c>
      <c r="H17" s="17" t="s">
        <v>420</v>
      </c>
      <c r="I17" s="17" t="s">
        <v>462</v>
      </c>
      <c r="J17" s="17" t="s">
        <v>4823</v>
      </c>
      <c r="K17" s="17">
        <v>3.9</v>
      </c>
      <c r="L17" s="17" t="s">
        <v>4824</v>
      </c>
      <c r="M17" s="17" t="s">
        <v>478</v>
      </c>
      <c r="N17" s="17" t="s">
        <v>4893</v>
      </c>
      <c r="O17" s="17" t="s">
        <v>26</v>
      </c>
      <c r="P17" s="17" t="s">
        <v>4894</v>
      </c>
      <c r="Q17" s="17"/>
      <c r="R17" s="17"/>
      <c r="S17" s="17"/>
      <c r="T17" s="17"/>
      <c r="U17" s="17"/>
      <c r="V17" s="17"/>
      <c r="W17" s="17"/>
      <c r="X17" s="17"/>
      <c r="Y17" s="17"/>
      <c r="Z17" s="17" t="str">
        <f t="shared" si="0"/>
        <v>GPR04023R9</v>
      </c>
    </row>
    <row r="18" spans="1:26">
      <c r="A18" s="17" t="s">
        <v>4895</v>
      </c>
      <c r="B18" s="17" t="s">
        <v>4895</v>
      </c>
      <c r="C18" s="17" t="s">
        <v>4896</v>
      </c>
      <c r="D18" s="17" t="s">
        <v>21</v>
      </c>
      <c r="E18" s="24" t="s">
        <v>6456</v>
      </c>
      <c r="F18" s="17" t="s">
        <v>1108</v>
      </c>
      <c r="G18" s="17" t="str">
        <f>Config!$B$3</f>
        <v>SCH/R_IEC.SchLib</v>
      </c>
      <c r="H18" s="17" t="s">
        <v>420</v>
      </c>
      <c r="I18" s="17" t="s">
        <v>462</v>
      </c>
      <c r="J18" s="17" t="s">
        <v>4823</v>
      </c>
      <c r="K18" s="17">
        <v>4.3</v>
      </c>
      <c r="L18" s="17" t="s">
        <v>4824</v>
      </c>
      <c r="M18" s="17" t="s">
        <v>478</v>
      </c>
      <c r="N18" s="17" t="s">
        <v>4897</v>
      </c>
      <c r="O18" s="17" t="s">
        <v>26</v>
      </c>
      <c r="P18" s="17" t="s">
        <v>4898</v>
      </c>
      <c r="Q18" s="17"/>
      <c r="R18" s="17"/>
      <c r="S18" s="17"/>
      <c r="T18" s="17"/>
      <c r="U18" s="17"/>
      <c r="V18" s="17"/>
      <c r="W18" s="17"/>
      <c r="X18" s="17"/>
      <c r="Y18" s="17"/>
      <c r="Z18" s="17" t="str">
        <f t="shared" si="0"/>
        <v>GPR04024R3</v>
      </c>
    </row>
    <row r="19" spans="1:26">
      <c r="A19" s="17" t="s">
        <v>4899</v>
      </c>
      <c r="B19" s="17" t="s">
        <v>4899</v>
      </c>
      <c r="C19" s="17" t="s">
        <v>4900</v>
      </c>
      <c r="D19" s="17" t="s">
        <v>21</v>
      </c>
      <c r="E19" s="24" t="s">
        <v>6456</v>
      </c>
      <c r="F19" s="17" t="s">
        <v>46</v>
      </c>
      <c r="G19" s="17" t="str">
        <f>Config!$B$3</f>
        <v>SCH/R_IEC.SchLib</v>
      </c>
      <c r="H19" s="17" t="s">
        <v>420</v>
      </c>
      <c r="I19" s="17" t="s">
        <v>462</v>
      </c>
      <c r="J19" s="17" t="s">
        <v>4823</v>
      </c>
      <c r="K19" s="17">
        <v>4.7</v>
      </c>
      <c r="L19" s="17" t="s">
        <v>4824</v>
      </c>
      <c r="M19" s="17" t="s">
        <v>478</v>
      </c>
      <c r="N19" s="17" t="s">
        <v>4901</v>
      </c>
      <c r="O19" s="17" t="s">
        <v>26</v>
      </c>
      <c r="P19" s="17" t="s">
        <v>4902</v>
      </c>
      <c r="Q19" s="17" t="s">
        <v>478</v>
      </c>
      <c r="R19" s="17" t="s">
        <v>4903</v>
      </c>
      <c r="S19" s="17" t="s">
        <v>26</v>
      </c>
      <c r="T19" s="17" t="s">
        <v>4904</v>
      </c>
      <c r="U19" s="17"/>
      <c r="V19" s="17"/>
      <c r="W19" s="17"/>
      <c r="X19" s="17"/>
      <c r="Y19" s="17"/>
      <c r="Z19" s="17" t="str">
        <f t="shared" si="0"/>
        <v>GPR04024R7</v>
      </c>
    </row>
    <row r="20" spans="1:26">
      <c r="A20" s="17" t="s">
        <v>4905</v>
      </c>
      <c r="B20" s="17" t="s">
        <v>4905</v>
      </c>
      <c r="C20" s="17" t="s">
        <v>4906</v>
      </c>
      <c r="D20" s="17" t="s">
        <v>21</v>
      </c>
      <c r="E20" s="24" t="s">
        <v>6456</v>
      </c>
      <c r="F20" s="17" t="s">
        <v>1118</v>
      </c>
      <c r="G20" s="17" t="str">
        <f>Config!$B$3</f>
        <v>SCH/R_IEC.SchLib</v>
      </c>
      <c r="H20" s="17" t="s">
        <v>420</v>
      </c>
      <c r="I20" s="17" t="s">
        <v>462</v>
      </c>
      <c r="J20" s="17" t="s">
        <v>4823</v>
      </c>
      <c r="K20" s="17">
        <v>5.0999999999999996</v>
      </c>
      <c r="L20" s="17" t="s">
        <v>4824</v>
      </c>
      <c r="M20" s="17" t="s">
        <v>478</v>
      </c>
      <c r="N20" s="17" t="s">
        <v>4907</v>
      </c>
      <c r="O20" s="17" t="s">
        <v>26</v>
      </c>
      <c r="P20" s="17" t="s">
        <v>4908</v>
      </c>
      <c r="Q20" s="17"/>
      <c r="R20" s="17"/>
      <c r="S20" s="17"/>
      <c r="T20" s="17"/>
      <c r="U20" s="17"/>
      <c r="V20" s="17"/>
      <c r="W20" s="17"/>
      <c r="X20" s="17"/>
      <c r="Y20" s="17"/>
      <c r="Z20" s="17" t="str">
        <f t="shared" si="0"/>
        <v>GPR04025R1</v>
      </c>
    </row>
    <row r="21" spans="1:26">
      <c r="A21" s="17" t="s">
        <v>4909</v>
      </c>
      <c r="B21" s="17" t="s">
        <v>4909</v>
      </c>
      <c r="C21" s="17" t="s">
        <v>4910</v>
      </c>
      <c r="D21" s="17" t="s">
        <v>21</v>
      </c>
      <c r="E21" s="24" t="s">
        <v>6456</v>
      </c>
      <c r="F21" s="17" t="s">
        <v>48</v>
      </c>
      <c r="G21" s="17" t="str">
        <f>Config!$B$3</f>
        <v>SCH/R_IEC.SchLib</v>
      </c>
      <c r="H21" s="17" t="s">
        <v>420</v>
      </c>
      <c r="I21" s="17" t="s">
        <v>462</v>
      </c>
      <c r="J21" s="17" t="s">
        <v>4823</v>
      </c>
      <c r="K21" s="17">
        <v>5.6</v>
      </c>
      <c r="L21" s="17" t="s">
        <v>4824</v>
      </c>
      <c r="M21" s="17" t="s">
        <v>478</v>
      </c>
      <c r="N21" s="17" t="s">
        <v>4911</v>
      </c>
      <c r="O21" s="17" t="s">
        <v>26</v>
      </c>
      <c r="P21" s="17" t="s">
        <v>4912</v>
      </c>
      <c r="Q21" s="17"/>
      <c r="R21" s="17"/>
      <c r="S21" s="17"/>
      <c r="T21" s="17"/>
      <c r="U21" s="17"/>
      <c r="V21" s="17"/>
      <c r="W21" s="17"/>
      <c r="X21" s="17"/>
      <c r="Y21" s="17"/>
      <c r="Z21" s="17" t="str">
        <f t="shared" si="0"/>
        <v>GPR04025R6</v>
      </c>
    </row>
    <row r="22" spans="1:26">
      <c r="A22" s="17" t="s">
        <v>4913</v>
      </c>
      <c r="B22" s="17" t="s">
        <v>4913</v>
      </c>
      <c r="C22" s="17" t="s">
        <v>4914</v>
      </c>
      <c r="D22" s="17" t="s">
        <v>21</v>
      </c>
      <c r="E22" s="24" t="s">
        <v>6456</v>
      </c>
      <c r="F22" s="17" t="s">
        <v>1130</v>
      </c>
      <c r="G22" s="17" t="str">
        <f>Config!$B$3</f>
        <v>SCH/R_IEC.SchLib</v>
      </c>
      <c r="H22" s="17" t="s">
        <v>420</v>
      </c>
      <c r="I22" s="17" t="s">
        <v>462</v>
      </c>
      <c r="J22" s="17" t="s">
        <v>4823</v>
      </c>
      <c r="K22" s="17">
        <v>6.2</v>
      </c>
      <c r="L22" s="17" t="s">
        <v>4824</v>
      </c>
      <c r="M22" s="17" t="s">
        <v>478</v>
      </c>
      <c r="N22" s="17" t="s">
        <v>4915</v>
      </c>
      <c r="O22" s="17" t="s">
        <v>26</v>
      </c>
      <c r="P22" s="17" t="s">
        <v>4916</v>
      </c>
      <c r="Q22" s="17"/>
      <c r="R22" s="17"/>
      <c r="S22" s="17"/>
      <c r="T22" s="17"/>
      <c r="U22" s="17"/>
      <c r="V22" s="17"/>
      <c r="W22" s="17"/>
      <c r="X22" s="17"/>
      <c r="Y22" s="17"/>
      <c r="Z22" s="17" t="str">
        <f t="shared" si="0"/>
        <v>GPR04026R2</v>
      </c>
    </row>
    <row r="23" spans="1:26">
      <c r="A23" s="17" t="s">
        <v>4917</v>
      </c>
      <c r="B23" s="17" t="s">
        <v>4917</v>
      </c>
      <c r="C23" s="17" t="s">
        <v>4918</v>
      </c>
      <c r="D23" s="17" t="s">
        <v>21</v>
      </c>
      <c r="E23" s="24" t="s">
        <v>6456</v>
      </c>
      <c r="F23" s="17" t="s">
        <v>50</v>
      </c>
      <c r="G23" s="17" t="str">
        <f>Config!$B$3</f>
        <v>SCH/R_IEC.SchLib</v>
      </c>
      <c r="H23" s="17" t="s">
        <v>420</v>
      </c>
      <c r="I23" s="17" t="s">
        <v>462</v>
      </c>
      <c r="J23" s="17" t="s">
        <v>4823</v>
      </c>
      <c r="K23" s="17">
        <v>6.8</v>
      </c>
      <c r="L23" s="17" t="s">
        <v>4824</v>
      </c>
      <c r="M23" s="17" t="s">
        <v>478</v>
      </c>
      <c r="N23" s="17" t="s">
        <v>4919</v>
      </c>
      <c r="O23" s="17" t="s">
        <v>26</v>
      </c>
      <c r="P23" s="17" t="s">
        <v>4920</v>
      </c>
      <c r="Q23" s="17"/>
      <c r="R23" s="17"/>
      <c r="S23" s="17"/>
      <c r="T23" s="17"/>
      <c r="U23" s="17"/>
      <c r="V23" s="17"/>
      <c r="W23" s="17"/>
      <c r="X23" s="17"/>
      <c r="Y23" s="17"/>
      <c r="Z23" s="17" t="str">
        <f t="shared" si="0"/>
        <v>GPR04026R8</v>
      </c>
    </row>
    <row r="24" spans="1:26">
      <c r="A24" s="17" t="s">
        <v>4921</v>
      </c>
      <c r="B24" s="17" t="s">
        <v>4921</v>
      </c>
      <c r="C24" s="17" t="s">
        <v>4922</v>
      </c>
      <c r="D24" s="17" t="s">
        <v>21</v>
      </c>
      <c r="E24" s="24" t="s">
        <v>6456</v>
      </c>
      <c r="F24" s="17" t="s">
        <v>1140</v>
      </c>
      <c r="G24" s="17" t="str">
        <f>Config!$B$3</f>
        <v>SCH/R_IEC.SchLib</v>
      </c>
      <c r="H24" s="17" t="s">
        <v>420</v>
      </c>
      <c r="I24" s="17" t="s">
        <v>462</v>
      </c>
      <c r="J24" s="17" t="s">
        <v>4823</v>
      </c>
      <c r="K24" s="17">
        <v>7.5</v>
      </c>
      <c r="L24" s="17" t="s">
        <v>4824</v>
      </c>
      <c r="M24" s="17" t="s">
        <v>478</v>
      </c>
      <c r="N24" s="17" t="s">
        <v>4923</v>
      </c>
      <c r="O24" s="17" t="s">
        <v>26</v>
      </c>
      <c r="P24" s="17" t="s">
        <v>4924</v>
      </c>
      <c r="Q24" s="17"/>
      <c r="R24" s="17"/>
      <c r="S24" s="17"/>
      <c r="T24" s="17"/>
      <c r="U24" s="17"/>
      <c r="V24" s="17"/>
      <c r="W24" s="17"/>
      <c r="X24" s="17"/>
      <c r="Y24" s="17"/>
      <c r="Z24" s="17" t="str">
        <f t="shared" si="0"/>
        <v>GPR04027R5</v>
      </c>
    </row>
    <row r="25" spans="1:26">
      <c r="A25" s="17" t="s">
        <v>4925</v>
      </c>
      <c r="B25" s="17" t="s">
        <v>4925</v>
      </c>
      <c r="C25" s="17" t="s">
        <v>4926</v>
      </c>
      <c r="D25" s="17" t="s">
        <v>21</v>
      </c>
      <c r="E25" s="24" t="s">
        <v>6456</v>
      </c>
      <c r="F25" s="17" t="s">
        <v>52</v>
      </c>
      <c r="G25" s="17" t="str">
        <f>Config!$B$3</f>
        <v>SCH/R_IEC.SchLib</v>
      </c>
      <c r="H25" s="17" t="s">
        <v>420</v>
      </c>
      <c r="I25" s="17" t="s">
        <v>462</v>
      </c>
      <c r="J25" s="17" t="s">
        <v>4823</v>
      </c>
      <c r="K25" s="17">
        <v>8.1999999999999993</v>
      </c>
      <c r="L25" s="17" t="s">
        <v>4824</v>
      </c>
      <c r="M25" s="17" t="s">
        <v>478</v>
      </c>
      <c r="N25" s="17" t="s">
        <v>4927</v>
      </c>
      <c r="O25" s="17" t="s">
        <v>26</v>
      </c>
      <c r="P25" s="17" t="s">
        <v>4928</v>
      </c>
      <c r="Q25" s="17"/>
      <c r="R25" s="17"/>
      <c r="S25" s="17"/>
      <c r="T25" s="17"/>
      <c r="U25" s="17"/>
      <c r="V25" s="17"/>
      <c r="W25" s="17"/>
      <c r="X25" s="17"/>
      <c r="Y25" s="17"/>
      <c r="Z25" s="17" t="str">
        <f t="shared" si="0"/>
        <v>GPR04028R2</v>
      </c>
    </row>
    <row r="26" spans="1:26">
      <c r="A26" s="17" t="s">
        <v>4929</v>
      </c>
      <c r="B26" s="17" t="s">
        <v>4929</v>
      </c>
      <c r="C26" s="17" t="s">
        <v>4930</v>
      </c>
      <c r="D26" s="17" t="s">
        <v>21</v>
      </c>
      <c r="E26" s="24" t="s">
        <v>6456</v>
      </c>
      <c r="F26" s="17" t="s">
        <v>1150</v>
      </c>
      <c r="G26" s="17" t="str">
        <f>Config!$B$3</f>
        <v>SCH/R_IEC.SchLib</v>
      </c>
      <c r="H26" s="17" t="s">
        <v>420</v>
      </c>
      <c r="I26" s="17" t="s">
        <v>462</v>
      </c>
      <c r="J26" s="17" t="s">
        <v>4823</v>
      </c>
      <c r="K26" s="17">
        <v>9.1</v>
      </c>
      <c r="L26" s="17" t="s">
        <v>4824</v>
      </c>
      <c r="M26" s="17" t="s">
        <v>478</v>
      </c>
      <c r="N26" s="17" t="s">
        <v>4931</v>
      </c>
      <c r="O26" s="17" t="s">
        <v>26</v>
      </c>
      <c r="P26" s="17" t="s">
        <v>4932</v>
      </c>
      <c r="Q26" s="17"/>
      <c r="R26" s="17"/>
      <c r="S26" s="17"/>
      <c r="T26" s="17"/>
      <c r="U26" s="17"/>
      <c r="V26" s="17"/>
      <c r="W26" s="17"/>
      <c r="X26" s="17"/>
      <c r="Y26" s="17"/>
      <c r="Z26" s="17" t="str">
        <f t="shared" si="0"/>
        <v>GPR04029R1</v>
      </c>
    </row>
    <row r="27" spans="1:26">
      <c r="A27" s="17" t="s">
        <v>4933</v>
      </c>
      <c r="B27" s="17" t="s">
        <v>4933</v>
      </c>
      <c r="C27" s="17" t="s">
        <v>4934</v>
      </c>
      <c r="D27" s="17" t="s">
        <v>21</v>
      </c>
      <c r="E27" s="24" t="s">
        <v>6456</v>
      </c>
      <c r="F27" s="17" t="s">
        <v>54</v>
      </c>
      <c r="G27" s="17" t="str">
        <f>Config!$B$3</f>
        <v>SCH/R_IEC.SchLib</v>
      </c>
      <c r="H27" s="17" t="s">
        <v>420</v>
      </c>
      <c r="I27" s="17" t="s">
        <v>462</v>
      </c>
      <c r="J27" s="17" t="s">
        <v>4823</v>
      </c>
      <c r="K27" s="21">
        <v>10</v>
      </c>
      <c r="L27" s="17" t="s">
        <v>4824</v>
      </c>
      <c r="M27" s="17" t="s">
        <v>478</v>
      </c>
      <c r="N27" s="17" t="s">
        <v>4935</v>
      </c>
      <c r="O27" s="17" t="s">
        <v>26</v>
      </c>
      <c r="P27" s="17" t="s">
        <v>4936</v>
      </c>
      <c r="Q27" s="17" t="s">
        <v>478</v>
      </c>
      <c r="R27" s="17" t="s">
        <v>4937</v>
      </c>
      <c r="S27" s="17" t="s">
        <v>26</v>
      </c>
      <c r="T27" s="17" t="s">
        <v>4938</v>
      </c>
      <c r="U27" s="17"/>
      <c r="V27" s="17"/>
      <c r="W27" s="17"/>
      <c r="X27" s="17"/>
      <c r="Y27" s="17"/>
      <c r="Z27" s="17" t="str">
        <f t="shared" si="0"/>
        <v>GPR040210R</v>
      </c>
    </row>
    <row r="28" spans="1:26">
      <c r="A28" s="17" t="s">
        <v>4939</v>
      </c>
      <c r="B28" s="17" t="s">
        <v>4939</v>
      </c>
      <c r="C28" s="17" t="s">
        <v>4940</v>
      </c>
      <c r="D28" s="17" t="s">
        <v>21</v>
      </c>
      <c r="E28" s="24" t="s">
        <v>6456</v>
      </c>
      <c r="F28" s="17" t="s">
        <v>58</v>
      </c>
      <c r="G28" s="17" t="str">
        <f>Config!$B$3</f>
        <v>SCH/R_IEC.SchLib</v>
      </c>
      <c r="H28" s="17" t="s">
        <v>420</v>
      </c>
      <c r="I28" s="17" t="s">
        <v>462</v>
      </c>
      <c r="J28" s="17" t="s">
        <v>4823</v>
      </c>
      <c r="K28" s="21">
        <v>11</v>
      </c>
      <c r="L28" s="17" t="s">
        <v>4824</v>
      </c>
      <c r="M28" s="17" t="s">
        <v>478</v>
      </c>
      <c r="N28" s="17" t="s">
        <v>4941</v>
      </c>
      <c r="O28" s="17" t="s">
        <v>26</v>
      </c>
      <c r="P28" s="17" t="s">
        <v>4942</v>
      </c>
      <c r="Q28" s="17"/>
      <c r="R28" s="17"/>
      <c r="S28" s="17"/>
      <c r="T28" s="17"/>
      <c r="U28" s="17"/>
      <c r="V28" s="17"/>
      <c r="W28" s="17"/>
      <c r="X28" s="17"/>
      <c r="Y28" s="17"/>
      <c r="Z28" s="17" t="str">
        <f t="shared" si="0"/>
        <v>GPR040211R</v>
      </c>
    </row>
    <row r="29" spans="1:26">
      <c r="A29" s="17" t="s">
        <v>4943</v>
      </c>
      <c r="B29" s="17" t="s">
        <v>4943</v>
      </c>
      <c r="C29" s="17" t="s">
        <v>4944</v>
      </c>
      <c r="D29" s="17" t="s">
        <v>21</v>
      </c>
      <c r="E29" s="24" t="s">
        <v>6456</v>
      </c>
      <c r="F29" s="17" t="s">
        <v>60</v>
      </c>
      <c r="G29" s="17" t="str">
        <f>Config!$B$3</f>
        <v>SCH/R_IEC.SchLib</v>
      </c>
      <c r="H29" s="17" t="s">
        <v>420</v>
      </c>
      <c r="I29" s="17" t="s">
        <v>462</v>
      </c>
      <c r="J29" s="17" t="s">
        <v>4823</v>
      </c>
      <c r="K29" s="21">
        <v>12</v>
      </c>
      <c r="L29" s="17" t="s">
        <v>4824</v>
      </c>
      <c r="M29" s="17" t="s">
        <v>478</v>
      </c>
      <c r="N29" s="17" t="s">
        <v>4945</v>
      </c>
      <c r="O29" s="17" t="s">
        <v>26</v>
      </c>
      <c r="P29" s="17" t="s">
        <v>4946</v>
      </c>
      <c r="Q29" s="17" t="s">
        <v>478</v>
      </c>
      <c r="R29" s="17" t="s">
        <v>4947</v>
      </c>
      <c r="S29" s="17" t="s">
        <v>26</v>
      </c>
      <c r="T29" s="17" t="s">
        <v>4948</v>
      </c>
      <c r="U29" s="17"/>
      <c r="V29" s="17"/>
      <c r="W29" s="17"/>
      <c r="X29" s="17"/>
      <c r="Y29" s="17"/>
      <c r="Z29" s="17" t="str">
        <f t="shared" si="0"/>
        <v>GPR040212R</v>
      </c>
    </row>
    <row r="30" spans="1:26">
      <c r="A30" s="17" t="s">
        <v>4949</v>
      </c>
      <c r="B30" s="17" t="s">
        <v>4949</v>
      </c>
      <c r="C30" s="17" t="s">
        <v>4950</v>
      </c>
      <c r="D30" s="17" t="s">
        <v>21</v>
      </c>
      <c r="E30" s="24" t="s">
        <v>6456</v>
      </c>
      <c r="F30" s="17" t="s">
        <v>62</v>
      </c>
      <c r="G30" s="17" t="str">
        <f>Config!$B$3</f>
        <v>SCH/R_IEC.SchLib</v>
      </c>
      <c r="H30" s="17" t="s">
        <v>420</v>
      </c>
      <c r="I30" s="17" t="s">
        <v>462</v>
      </c>
      <c r="J30" s="17" t="s">
        <v>4823</v>
      </c>
      <c r="K30" s="21">
        <v>13</v>
      </c>
      <c r="L30" s="17" t="s">
        <v>4824</v>
      </c>
      <c r="M30" s="17" t="s">
        <v>478</v>
      </c>
      <c r="N30" s="17" t="s">
        <v>4951</v>
      </c>
      <c r="O30" s="17" t="s">
        <v>26</v>
      </c>
      <c r="P30" s="17" t="s">
        <v>4952</v>
      </c>
      <c r="Q30" s="17"/>
      <c r="R30" s="17"/>
      <c r="S30" s="17"/>
      <c r="T30" s="17"/>
      <c r="U30" s="17"/>
      <c r="V30" s="17"/>
      <c r="W30" s="17"/>
      <c r="X30" s="17"/>
      <c r="Y30" s="17"/>
      <c r="Z30" s="17" t="str">
        <f t="shared" si="0"/>
        <v>GPR040213R</v>
      </c>
    </row>
    <row r="31" spans="1:26">
      <c r="A31" s="17" t="s">
        <v>4953</v>
      </c>
      <c r="B31" s="17" t="s">
        <v>4953</v>
      </c>
      <c r="C31" s="17" t="s">
        <v>4954</v>
      </c>
      <c r="D31" s="17" t="s">
        <v>21</v>
      </c>
      <c r="E31" s="24" t="s">
        <v>6456</v>
      </c>
      <c r="F31" s="17" t="s">
        <v>64</v>
      </c>
      <c r="G31" s="17" t="str">
        <f>Config!$B$3</f>
        <v>SCH/R_IEC.SchLib</v>
      </c>
      <c r="H31" s="17" t="s">
        <v>420</v>
      </c>
      <c r="I31" s="17" t="s">
        <v>462</v>
      </c>
      <c r="J31" s="17" t="s">
        <v>4823</v>
      </c>
      <c r="K31" s="21">
        <v>15</v>
      </c>
      <c r="L31" s="17" t="s">
        <v>4824</v>
      </c>
      <c r="M31" s="17" t="s">
        <v>478</v>
      </c>
      <c r="N31" s="17" t="s">
        <v>4955</v>
      </c>
      <c r="O31" s="17" t="s">
        <v>26</v>
      </c>
      <c r="P31" s="17" t="s">
        <v>4956</v>
      </c>
      <c r="Q31" s="17" t="s">
        <v>478</v>
      </c>
      <c r="R31" s="17" t="s">
        <v>4957</v>
      </c>
      <c r="S31" s="17" t="s">
        <v>26</v>
      </c>
      <c r="T31" s="17" t="s">
        <v>4958</v>
      </c>
      <c r="U31" s="17"/>
      <c r="V31" s="17"/>
      <c r="W31" s="17"/>
      <c r="X31" s="17"/>
      <c r="Y31" s="17"/>
      <c r="Z31" s="17" t="str">
        <f t="shared" si="0"/>
        <v>GPR040215R</v>
      </c>
    </row>
    <row r="32" spans="1:26">
      <c r="A32" s="17" t="s">
        <v>4959</v>
      </c>
      <c r="B32" s="17" t="s">
        <v>4959</v>
      </c>
      <c r="C32" s="17" t="s">
        <v>4960</v>
      </c>
      <c r="D32" s="17" t="s">
        <v>21</v>
      </c>
      <c r="E32" s="24" t="s">
        <v>6456</v>
      </c>
      <c r="F32" s="17" t="s">
        <v>66</v>
      </c>
      <c r="G32" s="17" t="str">
        <f>Config!$B$3</f>
        <v>SCH/R_IEC.SchLib</v>
      </c>
      <c r="H32" s="17" t="s">
        <v>420</v>
      </c>
      <c r="I32" s="17" t="s">
        <v>462</v>
      </c>
      <c r="J32" s="17" t="s">
        <v>4823</v>
      </c>
      <c r="K32" s="21">
        <v>16</v>
      </c>
      <c r="L32" s="17" t="s">
        <v>4824</v>
      </c>
      <c r="M32" s="17" t="s">
        <v>478</v>
      </c>
      <c r="N32" s="17" t="s">
        <v>4961</v>
      </c>
      <c r="O32" s="17" t="s">
        <v>26</v>
      </c>
      <c r="P32" s="17" t="s">
        <v>4962</v>
      </c>
      <c r="Q32" s="17"/>
      <c r="R32" s="17"/>
      <c r="S32" s="17"/>
      <c r="T32" s="17"/>
      <c r="U32" s="17"/>
      <c r="V32" s="17"/>
      <c r="W32" s="17"/>
      <c r="X32" s="17"/>
      <c r="Y32" s="17"/>
      <c r="Z32" s="17" t="str">
        <f t="shared" si="0"/>
        <v>GPR040216R</v>
      </c>
    </row>
    <row r="33" spans="1:26">
      <c r="A33" s="17" t="s">
        <v>4963</v>
      </c>
      <c r="B33" s="17" t="s">
        <v>4963</v>
      </c>
      <c r="C33" s="17" t="s">
        <v>4964</v>
      </c>
      <c r="D33" s="17" t="s">
        <v>21</v>
      </c>
      <c r="E33" s="24" t="s">
        <v>6456</v>
      </c>
      <c r="F33" s="17" t="s">
        <v>68</v>
      </c>
      <c r="G33" s="17" t="str">
        <f>Config!$B$3</f>
        <v>SCH/R_IEC.SchLib</v>
      </c>
      <c r="H33" s="17" t="s">
        <v>420</v>
      </c>
      <c r="I33" s="17" t="s">
        <v>462</v>
      </c>
      <c r="J33" s="17" t="s">
        <v>4823</v>
      </c>
      <c r="K33" s="21">
        <v>18</v>
      </c>
      <c r="L33" s="17" t="s">
        <v>4824</v>
      </c>
      <c r="M33" s="17" t="s">
        <v>478</v>
      </c>
      <c r="N33" s="17" t="s">
        <v>4965</v>
      </c>
      <c r="O33" s="17" t="s">
        <v>26</v>
      </c>
      <c r="P33" s="17" t="s">
        <v>4966</v>
      </c>
      <c r="Q33" s="17" t="s">
        <v>478</v>
      </c>
      <c r="R33" s="17" t="s">
        <v>4967</v>
      </c>
      <c r="S33" s="17" t="s">
        <v>26</v>
      </c>
      <c r="T33" s="17" t="s">
        <v>4968</v>
      </c>
      <c r="U33" s="17"/>
      <c r="V33" s="17"/>
      <c r="W33" s="17"/>
      <c r="X33" s="17"/>
      <c r="Y33" s="17"/>
      <c r="Z33" s="17" t="str">
        <f t="shared" si="0"/>
        <v>GPR040218R</v>
      </c>
    </row>
    <row r="34" spans="1:26">
      <c r="A34" s="17" t="s">
        <v>4969</v>
      </c>
      <c r="B34" s="17" t="s">
        <v>4969</v>
      </c>
      <c r="C34" s="17" t="s">
        <v>4970</v>
      </c>
      <c r="D34" s="17" t="s">
        <v>21</v>
      </c>
      <c r="E34" s="24" t="s">
        <v>6456</v>
      </c>
      <c r="F34" s="17" t="s">
        <v>70</v>
      </c>
      <c r="G34" s="17" t="str">
        <f>Config!$B$3</f>
        <v>SCH/R_IEC.SchLib</v>
      </c>
      <c r="H34" s="17" t="s">
        <v>420</v>
      </c>
      <c r="I34" s="17" t="s">
        <v>462</v>
      </c>
      <c r="J34" s="17" t="s">
        <v>4823</v>
      </c>
      <c r="K34" s="21">
        <v>20</v>
      </c>
      <c r="L34" s="17" t="s">
        <v>4824</v>
      </c>
      <c r="M34" s="17" t="s">
        <v>478</v>
      </c>
      <c r="N34" s="17" t="s">
        <v>4971</v>
      </c>
      <c r="O34" s="17" t="s">
        <v>26</v>
      </c>
      <c r="P34" s="17" t="s">
        <v>4972</v>
      </c>
      <c r="Q34" s="17" t="s">
        <v>478</v>
      </c>
      <c r="R34" s="17" t="s">
        <v>4973</v>
      </c>
      <c r="S34" s="17" t="s">
        <v>26</v>
      </c>
      <c r="T34" s="17" t="s">
        <v>4974</v>
      </c>
      <c r="U34" s="17"/>
      <c r="V34" s="17"/>
      <c r="W34" s="17"/>
      <c r="X34" s="17"/>
      <c r="Y34" s="17"/>
      <c r="Z34" s="17" t="str">
        <f t="shared" si="0"/>
        <v>GPR040220R</v>
      </c>
    </row>
    <row r="35" spans="1:26">
      <c r="A35" s="17" t="s">
        <v>4975</v>
      </c>
      <c r="B35" s="17" t="s">
        <v>4975</v>
      </c>
      <c r="C35" s="17" t="s">
        <v>4976</v>
      </c>
      <c r="D35" s="17" t="s">
        <v>21</v>
      </c>
      <c r="E35" s="24" t="s">
        <v>6456</v>
      </c>
      <c r="F35" s="17" t="s">
        <v>72</v>
      </c>
      <c r="G35" s="17" t="str">
        <f>Config!$B$3</f>
        <v>SCH/R_IEC.SchLib</v>
      </c>
      <c r="H35" s="17" t="s">
        <v>420</v>
      </c>
      <c r="I35" s="17" t="s">
        <v>462</v>
      </c>
      <c r="J35" s="17" t="s">
        <v>4823</v>
      </c>
      <c r="K35" s="21">
        <v>22</v>
      </c>
      <c r="L35" s="17" t="s">
        <v>4824</v>
      </c>
      <c r="M35" s="17" t="s">
        <v>478</v>
      </c>
      <c r="N35" s="17" t="s">
        <v>4977</v>
      </c>
      <c r="O35" s="17" t="s">
        <v>26</v>
      </c>
      <c r="P35" s="17" t="s">
        <v>4978</v>
      </c>
      <c r="Q35" s="17" t="s">
        <v>478</v>
      </c>
      <c r="R35" s="17" t="s">
        <v>4979</v>
      </c>
      <c r="S35" s="17" t="s">
        <v>26</v>
      </c>
      <c r="T35" s="17" t="s">
        <v>4980</v>
      </c>
      <c r="U35" s="17"/>
      <c r="V35" s="17"/>
      <c r="W35" s="17"/>
      <c r="X35" s="17"/>
      <c r="Y35" s="17"/>
      <c r="Z35" s="17" t="str">
        <f t="shared" si="0"/>
        <v>GPR040222R</v>
      </c>
    </row>
    <row r="36" spans="1:26">
      <c r="A36" s="17" t="s">
        <v>4981</v>
      </c>
      <c r="B36" s="17" t="s">
        <v>4981</v>
      </c>
      <c r="C36" s="17" t="s">
        <v>4982</v>
      </c>
      <c r="D36" s="17" t="s">
        <v>21</v>
      </c>
      <c r="E36" s="24" t="s">
        <v>6456</v>
      </c>
      <c r="F36" s="17" t="s">
        <v>76</v>
      </c>
      <c r="G36" s="17" t="str">
        <f>Config!$B$3</f>
        <v>SCH/R_IEC.SchLib</v>
      </c>
      <c r="H36" s="17" t="s">
        <v>420</v>
      </c>
      <c r="I36" s="17" t="s">
        <v>462</v>
      </c>
      <c r="J36" s="17" t="s">
        <v>4823</v>
      </c>
      <c r="K36" s="21">
        <v>24</v>
      </c>
      <c r="L36" s="17" t="s">
        <v>4824</v>
      </c>
      <c r="M36" s="17" t="s">
        <v>478</v>
      </c>
      <c r="N36" s="17" t="s">
        <v>4983</v>
      </c>
      <c r="O36" s="17" t="s">
        <v>26</v>
      </c>
      <c r="P36" s="17" t="s">
        <v>4984</v>
      </c>
      <c r="Q36" s="17" t="s">
        <v>478</v>
      </c>
      <c r="R36" s="17" t="s">
        <v>4985</v>
      </c>
      <c r="S36" s="17" t="s">
        <v>26</v>
      </c>
      <c r="T36" s="17" t="s">
        <v>4986</v>
      </c>
      <c r="U36" s="17"/>
      <c r="V36" s="17"/>
      <c r="W36" s="17"/>
      <c r="X36" s="17"/>
      <c r="Y36" s="17"/>
      <c r="Z36" s="17" t="str">
        <f t="shared" si="0"/>
        <v>GPR040224R</v>
      </c>
    </row>
    <row r="37" spans="1:26">
      <c r="A37" s="17" t="s">
        <v>4987</v>
      </c>
      <c r="B37" s="17" t="s">
        <v>4987</v>
      </c>
      <c r="C37" s="17" t="s">
        <v>4988</v>
      </c>
      <c r="D37" s="17" t="s">
        <v>21</v>
      </c>
      <c r="E37" s="24" t="s">
        <v>6456</v>
      </c>
      <c r="F37" s="17" t="s">
        <v>78</v>
      </c>
      <c r="G37" s="17" t="str">
        <f>Config!$B$3</f>
        <v>SCH/R_IEC.SchLib</v>
      </c>
      <c r="H37" s="17" t="s">
        <v>420</v>
      </c>
      <c r="I37" s="17" t="s">
        <v>462</v>
      </c>
      <c r="J37" s="17" t="s">
        <v>4823</v>
      </c>
      <c r="K37" s="21">
        <v>27</v>
      </c>
      <c r="L37" s="17" t="s">
        <v>4824</v>
      </c>
      <c r="M37" s="17" t="s">
        <v>478</v>
      </c>
      <c r="N37" s="17" t="s">
        <v>4989</v>
      </c>
      <c r="O37" s="17" t="s">
        <v>26</v>
      </c>
      <c r="P37" s="17" t="s">
        <v>4990</v>
      </c>
      <c r="Q37" s="17" t="s">
        <v>478</v>
      </c>
      <c r="R37" s="17" t="s">
        <v>4991</v>
      </c>
      <c r="S37" s="17" t="s">
        <v>26</v>
      </c>
      <c r="T37" s="17" t="s">
        <v>4992</v>
      </c>
      <c r="U37" s="17"/>
      <c r="V37" s="17"/>
      <c r="W37" s="17"/>
      <c r="X37" s="17"/>
      <c r="Y37" s="17"/>
      <c r="Z37" s="17" t="str">
        <f t="shared" si="0"/>
        <v>GPR040227R</v>
      </c>
    </row>
    <row r="38" spans="1:26">
      <c r="A38" s="17" t="s">
        <v>4993</v>
      </c>
      <c r="B38" s="17" t="s">
        <v>4993</v>
      </c>
      <c r="C38" s="17" t="s">
        <v>4994</v>
      </c>
      <c r="D38" s="17" t="s">
        <v>21</v>
      </c>
      <c r="E38" s="24" t="s">
        <v>6456</v>
      </c>
      <c r="F38" s="17" t="s">
        <v>80</v>
      </c>
      <c r="G38" s="17" t="str">
        <f>Config!$B$3</f>
        <v>SCH/R_IEC.SchLib</v>
      </c>
      <c r="H38" s="17" t="s">
        <v>420</v>
      </c>
      <c r="I38" s="17" t="s">
        <v>462</v>
      </c>
      <c r="J38" s="17" t="s">
        <v>4823</v>
      </c>
      <c r="K38" s="21">
        <v>30</v>
      </c>
      <c r="L38" s="17" t="s">
        <v>4824</v>
      </c>
      <c r="M38" s="17" t="s">
        <v>478</v>
      </c>
      <c r="N38" s="17" t="s">
        <v>4995</v>
      </c>
      <c r="O38" s="17" t="s">
        <v>26</v>
      </c>
      <c r="P38" s="17" t="s">
        <v>4996</v>
      </c>
      <c r="Q38" s="17" t="s">
        <v>478</v>
      </c>
      <c r="R38" s="17" t="s">
        <v>4997</v>
      </c>
      <c r="S38" s="17" t="s">
        <v>26</v>
      </c>
      <c r="T38" s="17" t="s">
        <v>4998</v>
      </c>
      <c r="U38" s="17"/>
      <c r="V38" s="17"/>
      <c r="W38" s="17"/>
      <c r="X38" s="17"/>
      <c r="Y38" s="17"/>
      <c r="Z38" s="17" t="str">
        <f t="shared" si="0"/>
        <v>GPR040230R</v>
      </c>
    </row>
    <row r="39" spans="1:26">
      <c r="A39" s="17" t="s">
        <v>4999</v>
      </c>
      <c r="B39" s="17" t="s">
        <v>4999</v>
      </c>
      <c r="C39" s="17" t="s">
        <v>5000</v>
      </c>
      <c r="D39" s="17" t="s">
        <v>21</v>
      </c>
      <c r="E39" s="24" t="s">
        <v>6456</v>
      </c>
      <c r="F39" s="17" t="s">
        <v>82</v>
      </c>
      <c r="G39" s="17" t="str">
        <f>Config!$B$3</f>
        <v>SCH/R_IEC.SchLib</v>
      </c>
      <c r="H39" s="17" t="s">
        <v>420</v>
      </c>
      <c r="I39" s="17" t="s">
        <v>462</v>
      </c>
      <c r="J39" s="17" t="s">
        <v>4823</v>
      </c>
      <c r="K39" s="21">
        <v>33</v>
      </c>
      <c r="L39" s="17" t="s">
        <v>4824</v>
      </c>
      <c r="M39" s="17" t="s">
        <v>478</v>
      </c>
      <c r="N39" s="17" t="s">
        <v>5001</v>
      </c>
      <c r="O39" s="17" t="s">
        <v>26</v>
      </c>
      <c r="P39" s="17" t="s">
        <v>5002</v>
      </c>
      <c r="Q39" s="17" t="s">
        <v>478</v>
      </c>
      <c r="R39" s="17" t="s">
        <v>5003</v>
      </c>
      <c r="S39" s="17" t="s">
        <v>26</v>
      </c>
      <c r="T39" s="17" t="s">
        <v>5004</v>
      </c>
      <c r="U39" s="17"/>
      <c r="V39" s="17"/>
      <c r="W39" s="17"/>
      <c r="X39" s="17"/>
      <c r="Y39" s="17"/>
      <c r="Z39" s="17" t="str">
        <f t="shared" si="0"/>
        <v>GPR040233R</v>
      </c>
    </row>
    <row r="40" spans="1:26">
      <c r="A40" s="17" t="s">
        <v>5005</v>
      </c>
      <c r="B40" s="17" t="s">
        <v>5005</v>
      </c>
      <c r="C40" s="17" t="s">
        <v>5006</v>
      </c>
      <c r="D40" s="17" t="s">
        <v>21</v>
      </c>
      <c r="E40" s="24" t="s">
        <v>6456</v>
      </c>
      <c r="F40" s="17" t="s">
        <v>84</v>
      </c>
      <c r="G40" s="17" t="str">
        <f>Config!$B$3</f>
        <v>SCH/R_IEC.SchLib</v>
      </c>
      <c r="H40" s="17" t="s">
        <v>420</v>
      </c>
      <c r="I40" s="17" t="s">
        <v>462</v>
      </c>
      <c r="J40" s="17" t="s">
        <v>4823</v>
      </c>
      <c r="K40" s="21">
        <v>36</v>
      </c>
      <c r="L40" s="17" t="s">
        <v>4824</v>
      </c>
      <c r="M40" s="17" t="s">
        <v>478</v>
      </c>
      <c r="N40" s="17" t="s">
        <v>5007</v>
      </c>
      <c r="O40" s="17" t="s">
        <v>26</v>
      </c>
      <c r="P40" s="17" t="s">
        <v>5008</v>
      </c>
      <c r="Q40" s="17" t="s">
        <v>478</v>
      </c>
      <c r="R40" s="17" t="s">
        <v>5009</v>
      </c>
      <c r="S40" s="17" t="s">
        <v>26</v>
      </c>
      <c r="T40" s="17" t="s">
        <v>5010</v>
      </c>
      <c r="U40" s="17"/>
      <c r="V40" s="17"/>
      <c r="W40" s="17"/>
      <c r="X40" s="17"/>
      <c r="Y40" s="17"/>
      <c r="Z40" s="17" t="str">
        <f t="shared" si="0"/>
        <v>GPR040236R</v>
      </c>
    </row>
    <row r="41" spans="1:26">
      <c r="A41" s="17" t="s">
        <v>5011</v>
      </c>
      <c r="B41" s="17" t="s">
        <v>5011</v>
      </c>
      <c r="C41" s="17" t="s">
        <v>5012</v>
      </c>
      <c r="D41" s="17" t="s">
        <v>21</v>
      </c>
      <c r="E41" s="24" t="s">
        <v>6456</v>
      </c>
      <c r="F41" s="17" t="s">
        <v>86</v>
      </c>
      <c r="G41" s="17" t="str">
        <f>Config!$B$3</f>
        <v>SCH/R_IEC.SchLib</v>
      </c>
      <c r="H41" s="17" t="s">
        <v>420</v>
      </c>
      <c r="I41" s="17" t="s">
        <v>462</v>
      </c>
      <c r="J41" s="17" t="s">
        <v>4823</v>
      </c>
      <c r="K41" s="21">
        <v>39</v>
      </c>
      <c r="L41" s="17" t="s">
        <v>4824</v>
      </c>
      <c r="M41" s="17" t="s">
        <v>478</v>
      </c>
      <c r="N41" s="17" t="s">
        <v>5013</v>
      </c>
      <c r="O41" s="17" t="s">
        <v>26</v>
      </c>
      <c r="P41" s="17" t="s">
        <v>5014</v>
      </c>
      <c r="Q41" s="17" t="s">
        <v>478</v>
      </c>
      <c r="R41" s="17" t="s">
        <v>5015</v>
      </c>
      <c r="S41" s="17" t="s">
        <v>26</v>
      </c>
      <c r="T41" s="17" t="s">
        <v>5016</v>
      </c>
      <c r="U41" s="17"/>
      <c r="V41" s="17"/>
      <c r="W41" s="17"/>
      <c r="X41" s="17"/>
      <c r="Y41" s="17"/>
      <c r="Z41" s="17" t="str">
        <f t="shared" si="0"/>
        <v>GPR040239R</v>
      </c>
    </row>
    <row r="42" spans="1:26">
      <c r="A42" s="17" t="s">
        <v>5017</v>
      </c>
      <c r="B42" s="17" t="s">
        <v>5017</v>
      </c>
      <c r="C42" s="17" t="s">
        <v>5018</v>
      </c>
      <c r="D42" s="17" t="s">
        <v>21</v>
      </c>
      <c r="E42" s="24" t="s">
        <v>6456</v>
      </c>
      <c r="F42" s="17" t="s">
        <v>88</v>
      </c>
      <c r="G42" s="17" t="str">
        <f>Config!$B$3</f>
        <v>SCH/R_IEC.SchLib</v>
      </c>
      <c r="H42" s="17" t="s">
        <v>420</v>
      </c>
      <c r="I42" s="17" t="s">
        <v>462</v>
      </c>
      <c r="J42" s="17" t="s">
        <v>4823</v>
      </c>
      <c r="K42" s="21">
        <v>43</v>
      </c>
      <c r="L42" s="17" t="s">
        <v>4824</v>
      </c>
      <c r="M42" s="17" t="s">
        <v>478</v>
      </c>
      <c r="N42" s="17" t="s">
        <v>5019</v>
      </c>
      <c r="O42" s="17" t="s">
        <v>26</v>
      </c>
      <c r="P42" s="17" t="s">
        <v>5020</v>
      </c>
      <c r="Q42" s="17"/>
      <c r="R42" s="17"/>
      <c r="S42" s="17"/>
      <c r="T42" s="17"/>
      <c r="U42" s="17"/>
      <c r="V42" s="17"/>
      <c r="W42" s="17"/>
      <c r="X42" s="17"/>
      <c r="Y42" s="17"/>
      <c r="Z42" s="17" t="str">
        <f t="shared" si="0"/>
        <v>GPR040243R</v>
      </c>
    </row>
    <row r="43" spans="1:26">
      <c r="A43" s="17" t="s">
        <v>5021</v>
      </c>
      <c r="B43" s="17" t="s">
        <v>5021</v>
      </c>
      <c r="C43" s="17" t="s">
        <v>5022</v>
      </c>
      <c r="D43" s="17" t="s">
        <v>21</v>
      </c>
      <c r="E43" s="24" t="s">
        <v>6456</v>
      </c>
      <c r="F43" s="17" t="s">
        <v>90</v>
      </c>
      <c r="G43" s="17" t="str">
        <f>Config!$B$3</f>
        <v>SCH/R_IEC.SchLib</v>
      </c>
      <c r="H43" s="17" t="s">
        <v>420</v>
      </c>
      <c r="I43" s="17" t="s">
        <v>462</v>
      </c>
      <c r="J43" s="17" t="s">
        <v>4823</v>
      </c>
      <c r="K43" s="21">
        <v>47</v>
      </c>
      <c r="L43" s="17" t="s">
        <v>4824</v>
      </c>
      <c r="M43" s="17" t="s">
        <v>478</v>
      </c>
      <c r="N43" s="17" t="s">
        <v>5023</v>
      </c>
      <c r="O43" s="17" t="s">
        <v>26</v>
      </c>
      <c r="P43" s="17" t="s">
        <v>5024</v>
      </c>
      <c r="Q43" s="17" t="s">
        <v>478</v>
      </c>
      <c r="R43" s="17" t="s">
        <v>5025</v>
      </c>
      <c r="S43" s="17" t="s">
        <v>26</v>
      </c>
      <c r="T43" s="17" t="s">
        <v>5026</v>
      </c>
      <c r="U43" s="17"/>
      <c r="V43" s="17"/>
      <c r="W43" s="17"/>
      <c r="X43" s="17"/>
      <c r="Y43" s="17"/>
      <c r="Z43" s="17" t="str">
        <f t="shared" si="0"/>
        <v>GPR040247R</v>
      </c>
    </row>
    <row r="44" spans="1:26">
      <c r="A44" s="17" t="s">
        <v>5027</v>
      </c>
      <c r="B44" s="17" t="s">
        <v>5027</v>
      </c>
      <c r="C44" s="17" t="s">
        <v>5028</v>
      </c>
      <c r="D44" s="17" t="s">
        <v>21</v>
      </c>
      <c r="E44" s="24" t="s">
        <v>6456</v>
      </c>
      <c r="F44" s="17" t="s">
        <v>92</v>
      </c>
      <c r="G44" s="17" t="str">
        <f>Config!$B$3</f>
        <v>SCH/R_IEC.SchLib</v>
      </c>
      <c r="H44" s="17" t="s">
        <v>420</v>
      </c>
      <c r="I44" s="17" t="s">
        <v>462</v>
      </c>
      <c r="J44" s="17" t="s">
        <v>4823</v>
      </c>
      <c r="K44" s="21">
        <v>51</v>
      </c>
      <c r="L44" s="17" t="s">
        <v>4824</v>
      </c>
      <c r="M44" s="17" t="s">
        <v>478</v>
      </c>
      <c r="N44" s="17" t="s">
        <v>5029</v>
      </c>
      <c r="O44" s="17" t="s">
        <v>26</v>
      </c>
      <c r="P44" s="17" t="s">
        <v>5030</v>
      </c>
      <c r="Q44" s="17" t="s">
        <v>478</v>
      </c>
      <c r="R44" s="17" t="s">
        <v>5031</v>
      </c>
      <c r="S44" s="17" t="s">
        <v>26</v>
      </c>
      <c r="T44" s="17" t="s">
        <v>5032</v>
      </c>
      <c r="U44" s="17"/>
      <c r="V44" s="17"/>
      <c r="W44" s="17"/>
      <c r="X44" s="17"/>
      <c r="Y44" s="17"/>
      <c r="Z44" s="17" t="str">
        <f t="shared" si="0"/>
        <v>GPR040251R</v>
      </c>
    </row>
    <row r="45" spans="1:26">
      <c r="A45" s="17" t="s">
        <v>5033</v>
      </c>
      <c r="B45" s="17" t="s">
        <v>5033</v>
      </c>
      <c r="C45" s="17" t="s">
        <v>5034</v>
      </c>
      <c r="D45" s="17" t="s">
        <v>21</v>
      </c>
      <c r="E45" s="24" t="s">
        <v>6456</v>
      </c>
      <c r="F45" s="17" t="s">
        <v>94</v>
      </c>
      <c r="G45" s="17" t="str">
        <f>Config!$B$3</f>
        <v>SCH/R_IEC.SchLib</v>
      </c>
      <c r="H45" s="17" t="s">
        <v>420</v>
      </c>
      <c r="I45" s="17" t="s">
        <v>462</v>
      </c>
      <c r="J45" s="17" t="s">
        <v>4823</v>
      </c>
      <c r="K45" s="21">
        <v>56</v>
      </c>
      <c r="L45" s="17" t="s">
        <v>4824</v>
      </c>
      <c r="M45" s="17" t="s">
        <v>478</v>
      </c>
      <c r="N45" s="17" t="s">
        <v>5035</v>
      </c>
      <c r="O45" s="17" t="s">
        <v>26</v>
      </c>
      <c r="P45" s="17" t="s">
        <v>5036</v>
      </c>
      <c r="Q45" s="17" t="s">
        <v>478</v>
      </c>
      <c r="R45" s="17" t="s">
        <v>5037</v>
      </c>
      <c r="S45" s="17" t="s">
        <v>26</v>
      </c>
      <c r="T45" s="17" t="s">
        <v>5038</v>
      </c>
      <c r="U45" s="17"/>
      <c r="V45" s="17"/>
      <c r="W45" s="17"/>
      <c r="X45" s="17"/>
      <c r="Y45" s="17"/>
      <c r="Z45" s="17" t="str">
        <f t="shared" si="0"/>
        <v>GPR040256R</v>
      </c>
    </row>
    <row r="46" spans="1:26">
      <c r="A46" s="17" t="s">
        <v>5039</v>
      </c>
      <c r="B46" s="17" t="s">
        <v>5039</v>
      </c>
      <c r="C46" s="17" t="s">
        <v>5040</v>
      </c>
      <c r="D46" s="17" t="s">
        <v>21</v>
      </c>
      <c r="E46" s="24" t="s">
        <v>6456</v>
      </c>
      <c r="F46" s="17" t="s">
        <v>96</v>
      </c>
      <c r="G46" s="17" t="str">
        <f>Config!$B$3</f>
        <v>SCH/R_IEC.SchLib</v>
      </c>
      <c r="H46" s="17" t="s">
        <v>420</v>
      </c>
      <c r="I46" s="17" t="s">
        <v>462</v>
      </c>
      <c r="J46" s="17" t="s">
        <v>4823</v>
      </c>
      <c r="K46" s="21">
        <v>62</v>
      </c>
      <c r="L46" s="17" t="s">
        <v>4824</v>
      </c>
      <c r="M46" s="17" t="s">
        <v>478</v>
      </c>
      <c r="N46" s="17" t="s">
        <v>5041</v>
      </c>
      <c r="O46" s="17" t="s">
        <v>26</v>
      </c>
      <c r="P46" s="17" t="s">
        <v>5042</v>
      </c>
      <c r="Q46" s="17" t="s">
        <v>478</v>
      </c>
      <c r="R46" s="17" t="s">
        <v>5043</v>
      </c>
      <c r="S46" s="17" t="s">
        <v>26</v>
      </c>
      <c r="T46" s="17" t="s">
        <v>5044</v>
      </c>
      <c r="U46" s="17"/>
      <c r="V46" s="17"/>
      <c r="W46" s="17"/>
      <c r="X46" s="17"/>
      <c r="Y46" s="17"/>
      <c r="Z46" s="17" t="str">
        <f t="shared" si="0"/>
        <v>GPR040262R</v>
      </c>
    </row>
    <row r="47" spans="1:26">
      <c r="A47" s="17" t="s">
        <v>5045</v>
      </c>
      <c r="B47" s="17" t="s">
        <v>5045</v>
      </c>
      <c r="C47" s="17" t="s">
        <v>5046</v>
      </c>
      <c r="D47" s="17" t="s">
        <v>21</v>
      </c>
      <c r="E47" s="24" t="s">
        <v>6456</v>
      </c>
      <c r="F47" s="17" t="s">
        <v>98</v>
      </c>
      <c r="G47" s="17" t="str">
        <f>Config!$B$3</f>
        <v>SCH/R_IEC.SchLib</v>
      </c>
      <c r="H47" s="17" t="s">
        <v>420</v>
      </c>
      <c r="I47" s="17" t="s">
        <v>462</v>
      </c>
      <c r="J47" s="17" t="s">
        <v>4823</v>
      </c>
      <c r="K47" s="21">
        <v>68</v>
      </c>
      <c r="L47" s="17" t="s">
        <v>4824</v>
      </c>
      <c r="M47" s="17" t="s">
        <v>478</v>
      </c>
      <c r="N47" s="17" t="s">
        <v>5047</v>
      </c>
      <c r="O47" s="17" t="s">
        <v>26</v>
      </c>
      <c r="P47" s="17" t="s">
        <v>5048</v>
      </c>
      <c r="Q47" s="17" t="s">
        <v>478</v>
      </c>
      <c r="R47" s="17" t="s">
        <v>5049</v>
      </c>
      <c r="S47" s="17" t="s">
        <v>26</v>
      </c>
      <c r="T47" s="17" t="s">
        <v>5050</v>
      </c>
      <c r="U47" s="17"/>
      <c r="V47" s="17"/>
      <c r="W47" s="17"/>
      <c r="X47" s="17"/>
      <c r="Y47" s="17"/>
      <c r="Z47" s="17" t="str">
        <f t="shared" si="0"/>
        <v>GPR040268R</v>
      </c>
    </row>
    <row r="48" spans="1:26">
      <c r="A48" s="17" t="s">
        <v>5051</v>
      </c>
      <c r="B48" s="17" t="s">
        <v>5051</v>
      </c>
      <c r="C48" s="17" t="s">
        <v>5052</v>
      </c>
      <c r="D48" s="17" t="s">
        <v>21</v>
      </c>
      <c r="E48" s="24" t="s">
        <v>6456</v>
      </c>
      <c r="F48" s="17" t="s">
        <v>100</v>
      </c>
      <c r="G48" s="17" t="str">
        <f>Config!$B$3</f>
        <v>SCH/R_IEC.SchLib</v>
      </c>
      <c r="H48" s="17" t="s">
        <v>420</v>
      </c>
      <c r="I48" s="17" t="s">
        <v>462</v>
      </c>
      <c r="J48" s="17" t="s">
        <v>4823</v>
      </c>
      <c r="K48" s="21">
        <v>75</v>
      </c>
      <c r="L48" s="17" t="s">
        <v>4824</v>
      </c>
      <c r="M48" s="17" t="s">
        <v>478</v>
      </c>
      <c r="N48" s="17" t="s">
        <v>5053</v>
      </c>
      <c r="O48" s="17" t="s">
        <v>26</v>
      </c>
      <c r="P48" s="17" t="s">
        <v>5054</v>
      </c>
      <c r="Q48" s="17" t="s">
        <v>478</v>
      </c>
      <c r="R48" s="17" t="s">
        <v>5055</v>
      </c>
      <c r="S48" s="17" t="s">
        <v>26</v>
      </c>
      <c r="T48" s="17" t="s">
        <v>5056</v>
      </c>
      <c r="U48" s="17"/>
      <c r="V48" s="17"/>
      <c r="W48" s="17"/>
      <c r="X48" s="17"/>
      <c r="Y48" s="17"/>
      <c r="Z48" s="17" t="str">
        <f t="shared" si="0"/>
        <v>GPR040275R</v>
      </c>
    </row>
    <row r="49" spans="1:26">
      <c r="A49" s="17" t="s">
        <v>5057</v>
      </c>
      <c r="B49" s="17" t="s">
        <v>5057</v>
      </c>
      <c r="C49" s="17" t="s">
        <v>5058</v>
      </c>
      <c r="D49" s="17" t="s">
        <v>21</v>
      </c>
      <c r="E49" s="24" t="s">
        <v>6456</v>
      </c>
      <c r="F49" s="17" t="s">
        <v>102</v>
      </c>
      <c r="G49" s="17" t="str">
        <f>Config!$B$3</f>
        <v>SCH/R_IEC.SchLib</v>
      </c>
      <c r="H49" s="17" t="s">
        <v>420</v>
      </c>
      <c r="I49" s="17" t="s">
        <v>462</v>
      </c>
      <c r="J49" s="17" t="s">
        <v>4823</v>
      </c>
      <c r="K49" s="21">
        <v>82</v>
      </c>
      <c r="L49" s="17" t="s">
        <v>4824</v>
      </c>
      <c r="M49" s="17" t="s">
        <v>478</v>
      </c>
      <c r="N49" s="17" t="s">
        <v>5059</v>
      </c>
      <c r="O49" s="17" t="s">
        <v>26</v>
      </c>
      <c r="P49" s="17" t="s">
        <v>5060</v>
      </c>
      <c r="Q49" s="17" t="s">
        <v>478</v>
      </c>
      <c r="R49" s="17" t="s">
        <v>5061</v>
      </c>
      <c r="S49" s="17" t="s">
        <v>26</v>
      </c>
      <c r="T49" s="17" t="s">
        <v>5062</v>
      </c>
      <c r="U49" s="17"/>
      <c r="V49" s="17"/>
      <c r="W49" s="17"/>
      <c r="X49" s="17"/>
      <c r="Y49" s="17"/>
      <c r="Z49" s="17" t="str">
        <f t="shared" si="0"/>
        <v>GPR040282R</v>
      </c>
    </row>
    <row r="50" spans="1:26">
      <c r="A50" s="17" t="s">
        <v>5063</v>
      </c>
      <c r="B50" s="17" t="s">
        <v>5063</v>
      </c>
      <c r="C50" s="17" t="s">
        <v>5064</v>
      </c>
      <c r="D50" s="17" t="s">
        <v>21</v>
      </c>
      <c r="E50" s="24" t="s">
        <v>6456</v>
      </c>
      <c r="F50" s="17" t="s">
        <v>104</v>
      </c>
      <c r="G50" s="17" t="str">
        <f>Config!$B$3</f>
        <v>SCH/R_IEC.SchLib</v>
      </c>
      <c r="H50" s="17" t="s">
        <v>420</v>
      </c>
      <c r="I50" s="17" t="s">
        <v>462</v>
      </c>
      <c r="J50" s="17" t="s">
        <v>4823</v>
      </c>
      <c r="K50" s="21">
        <v>91</v>
      </c>
      <c r="L50" s="17" t="s">
        <v>4824</v>
      </c>
      <c r="M50" s="17" t="s">
        <v>478</v>
      </c>
      <c r="N50" s="17" t="s">
        <v>5065</v>
      </c>
      <c r="O50" s="17" t="s">
        <v>26</v>
      </c>
      <c r="P50" s="17" t="s">
        <v>5066</v>
      </c>
      <c r="Q50" s="17" t="s">
        <v>478</v>
      </c>
      <c r="R50" s="17" t="s">
        <v>5067</v>
      </c>
      <c r="S50" s="17" t="s">
        <v>26</v>
      </c>
      <c r="T50" s="17" t="s">
        <v>5068</v>
      </c>
      <c r="U50" s="17"/>
      <c r="V50" s="17"/>
      <c r="W50" s="17"/>
      <c r="X50" s="17"/>
      <c r="Y50" s="17"/>
      <c r="Z50" s="17" t="str">
        <f t="shared" si="0"/>
        <v>GPR040291R</v>
      </c>
    </row>
    <row r="51" spans="1:26">
      <c r="A51" s="17" t="s">
        <v>5069</v>
      </c>
      <c r="B51" s="17" t="s">
        <v>5069</v>
      </c>
      <c r="C51" s="17" t="s">
        <v>5070</v>
      </c>
      <c r="D51" s="17" t="s">
        <v>21</v>
      </c>
      <c r="E51" s="24" t="s">
        <v>6456</v>
      </c>
      <c r="F51" s="17" t="s">
        <v>106</v>
      </c>
      <c r="G51" s="17" t="str">
        <f>Config!$B$3</f>
        <v>SCH/R_IEC.SchLib</v>
      </c>
      <c r="H51" s="17" t="s">
        <v>420</v>
      </c>
      <c r="I51" s="17" t="s">
        <v>462</v>
      </c>
      <c r="J51" s="17" t="s">
        <v>4823</v>
      </c>
      <c r="K51" s="21">
        <v>100</v>
      </c>
      <c r="L51" s="17" t="s">
        <v>4824</v>
      </c>
      <c r="M51" s="17" t="s">
        <v>478</v>
      </c>
      <c r="N51" s="17" t="s">
        <v>5071</v>
      </c>
      <c r="O51" s="17" t="s">
        <v>26</v>
      </c>
      <c r="P51" s="17" t="s">
        <v>5072</v>
      </c>
      <c r="Q51" s="17" t="s">
        <v>478</v>
      </c>
      <c r="R51" s="17" t="s">
        <v>5073</v>
      </c>
      <c r="S51" s="17" t="s">
        <v>26</v>
      </c>
      <c r="T51" s="17" t="s">
        <v>5074</v>
      </c>
      <c r="U51" s="17"/>
      <c r="V51" s="17"/>
      <c r="W51" s="17"/>
      <c r="X51" s="17"/>
      <c r="Y51" s="17"/>
      <c r="Z51" s="17" t="str">
        <f t="shared" si="0"/>
        <v>GPR0402100R</v>
      </c>
    </row>
    <row r="52" spans="1:26">
      <c r="A52" s="17" t="s">
        <v>5075</v>
      </c>
      <c r="B52" s="17" t="s">
        <v>5075</v>
      </c>
      <c r="C52" s="17" t="s">
        <v>5076</v>
      </c>
      <c r="D52" s="17" t="s">
        <v>21</v>
      </c>
      <c r="E52" s="24" t="s">
        <v>6456</v>
      </c>
      <c r="F52" s="17" t="s">
        <v>110</v>
      </c>
      <c r="G52" s="17" t="str">
        <f>Config!$B$3</f>
        <v>SCH/R_IEC.SchLib</v>
      </c>
      <c r="H52" s="17" t="s">
        <v>420</v>
      </c>
      <c r="I52" s="17" t="s">
        <v>462</v>
      </c>
      <c r="J52" s="17" t="s">
        <v>4823</v>
      </c>
      <c r="K52" s="21">
        <v>110</v>
      </c>
      <c r="L52" s="17" t="s">
        <v>4824</v>
      </c>
      <c r="M52" s="17" t="s">
        <v>478</v>
      </c>
      <c r="N52" s="17" t="s">
        <v>5077</v>
      </c>
      <c r="O52" s="17" t="s">
        <v>26</v>
      </c>
      <c r="P52" s="17" t="s">
        <v>5078</v>
      </c>
      <c r="Q52" s="17" t="s">
        <v>478</v>
      </c>
      <c r="R52" s="17" t="s">
        <v>5079</v>
      </c>
      <c r="S52" s="17" t="s">
        <v>26</v>
      </c>
      <c r="T52" s="17" t="s">
        <v>5080</v>
      </c>
      <c r="U52" s="17"/>
      <c r="V52" s="17"/>
      <c r="W52" s="17"/>
      <c r="X52" s="17"/>
      <c r="Y52" s="17"/>
      <c r="Z52" s="17" t="str">
        <f t="shared" si="0"/>
        <v>GPR0402110R</v>
      </c>
    </row>
    <row r="53" spans="1:26">
      <c r="A53" s="17" t="s">
        <v>5081</v>
      </c>
      <c r="B53" s="17" t="s">
        <v>5081</v>
      </c>
      <c r="C53" s="17" t="s">
        <v>5082</v>
      </c>
      <c r="D53" s="17" t="s">
        <v>21</v>
      </c>
      <c r="E53" s="24" t="s">
        <v>6456</v>
      </c>
      <c r="F53" s="17" t="s">
        <v>112</v>
      </c>
      <c r="G53" s="17" t="str">
        <f>Config!$B$3</f>
        <v>SCH/R_IEC.SchLib</v>
      </c>
      <c r="H53" s="17" t="s">
        <v>420</v>
      </c>
      <c r="I53" s="17" t="s">
        <v>462</v>
      </c>
      <c r="J53" s="17" t="s">
        <v>4823</v>
      </c>
      <c r="K53" s="21">
        <v>120</v>
      </c>
      <c r="L53" s="17" t="s">
        <v>4824</v>
      </c>
      <c r="M53" s="17" t="s">
        <v>478</v>
      </c>
      <c r="N53" s="17" t="s">
        <v>5083</v>
      </c>
      <c r="O53" s="17" t="s">
        <v>26</v>
      </c>
      <c r="P53" s="17" t="s">
        <v>5084</v>
      </c>
      <c r="Q53" s="17" t="s">
        <v>478</v>
      </c>
      <c r="R53" s="17" t="s">
        <v>5085</v>
      </c>
      <c r="S53" s="17" t="s">
        <v>26</v>
      </c>
      <c r="T53" s="17" t="s">
        <v>5086</v>
      </c>
      <c r="U53" s="17"/>
      <c r="V53" s="17"/>
      <c r="W53" s="17"/>
      <c r="X53" s="17"/>
      <c r="Y53" s="17"/>
      <c r="Z53" s="17" t="str">
        <f t="shared" si="0"/>
        <v>GPR0402120R</v>
      </c>
    </row>
    <row r="54" spans="1:26">
      <c r="A54" s="17" t="s">
        <v>5087</v>
      </c>
      <c r="B54" s="17" t="s">
        <v>5087</v>
      </c>
      <c r="C54" s="17" t="s">
        <v>5088</v>
      </c>
      <c r="D54" s="17" t="s">
        <v>21</v>
      </c>
      <c r="E54" s="24" t="s">
        <v>6456</v>
      </c>
      <c r="F54" s="17" t="s">
        <v>114</v>
      </c>
      <c r="G54" s="17" t="str">
        <f>Config!$B$3</f>
        <v>SCH/R_IEC.SchLib</v>
      </c>
      <c r="H54" s="17" t="s">
        <v>420</v>
      </c>
      <c r="I54" s="17" t="s">
        <v>462</v>
      </c>
      <c r="J54" s="17" t="s">
        <v>4823</v>
      </c>
      <c r="K54" s="21">
        <v>130</v>
      </c>
      <c r="L54" s="17" t="s">
        <v>4824</v>
      </c>
      <c r="M54" s="17" t="s">
        <v>478</v>
      </c>
      <c r="N54" s="17" t="s">
        <v>5089</v>
      </c>
      <c r="O54" s="17" t="s">
        <v>26</v>
      </c>
      <c r="P54" s="17" t="s">
        <v>5090</v>
      </c>
      <c r="Q54" s="17" t="s">
        <v>478</v>
      </c>
      <c r="R54" s="17" t="s">
        <v>5091</v>
      </c>
      <c r="S54" s="17" t="s">
        <v>26</v>
      </c>
      <c r="T54" s="17" t="s">
        <v>5092</v>
      </c>
      <c r="U54" s="17"/>
      <c r="V54" s="17"/>
      <c r="W54" s="17"/>
      <c r="X54" s="17"/>
      <c r="Y54" s="17"/>
      <c r="Z54" s="17" t="str">
        <f t="shared" si="0"/>
        <v>GPR0402130R</v>
      </c>
    </row>
    <row r="55" spans="1:26">
      <c r="A55" s="17" t="s">
        <v>5093</v>
      </c>
      <c r="B55" s="17" t="s">
        <v>5093</v>
      </c>
      <c r="C55" s="17" t="s">
        <v>5094</v>
      </c>
      <c r="D55" s="17" t="s">
        <v>21</v>
      </c>
      <c r="E55" s="24" t="s">
        <v>6456</v>
      </c>
      <c r="F55" s="17" t="s">
        <v>116</v>
      </c>
      <c r="G55" s="17" t="str">
        <f>Config!$B$3</f>
        <v>SCH/R_IEC.SchLib</v>
      </c>
      <c r="H55" s="17" t="s">
        <v>420</v>
      </c>
      <c r="I55" s="17" t="s">
        <v>462</v>
      </c>
      <c r="J55" s="17" t="s">
        <v>4823</v>
      </c>
      <c r="K55" s="21">
        <v>150</v>
      </c>
      <c r="L55" s="17" t="s">
        <v>4824</v>
      </c>
      <c r="M55" s="17" t="s">
        <v>478</v>
      </c>
      <c r="N55" s="17" t="s">
        <v>5095</v>
      </c>
      <c r="O55" s="17" t="s">
        <v>26</v>
      </c>
      <c r="P55" s="17" t="s">
        <v>5096</v>
      </c>
      <c r="Q55" s="17" t="s">
        <v>478</v>
      </c>
      <c r="R55" s="17" t="s">
        <v>5097</v>
      </c>
      <c r="S55" s="17" t="s">
        <v>26</v>
      </c>
      <c r="T55" s="17" t="s">
        <v>5098</v>
      </c>
      <c r="U55" s="17"/>
      <c r="V55" s="17"/>
      <c r="W55" s="17"/>
      <c r="X55" s="17"/>
      <c r="Y55" s="17"/>
      <c r="Z55" s="17" t="str">
        <f t="shared" si="0"/>
        <v>GPR0402150R</v>
      </c>
    </row>
    <row r="56" spans="1:26">
      <c r="A56" s="17" t="s">
        <v>5099</v>
      </c>
      <c r="B56" s="17" t="s">
        <v>5099</v>
      </c>
      <c r="C56" s="17" t="s">
        <v>5100</v>
      </c>
      <c r="D56" s="17" t="s">
        <v>21</v>
      </c>
      <c r="E56" s="24" t="s">
        <v>6456</v>
      </c>
      <c r="F56" s="17" t="s">
        <v>118</v>
      </c>
      <c r="G56" s="17" t="str">
        <f>Config!$B$3</f>
        <v>SCH/R_IEC.SchLib</v>
      </c>
      <c r="H56" s="17" t="s">
        <v>420</v>
      </c>
      <c r="I56" s="17" t="s">
        <v>462</v>
      </c>
      <c r="J56" s="17" t="s">
        <v>4823</v>
      </c>
      <c r="K56" s="21">
        <v>160</v>
      </c>
      <c r="L56" s="17" t="s">
        <v>4824</v>
      </c>
      <c r="M56" s="17" t="s">
        <v>478</v>
      </c>
      <c r="N56" s="17" t="s">
        <v>5101</v>
      </c>
      <c r="O56" s="17" t="s">
        <v>26</v>
      </c>
      <c r="P56" s="17" t="s">
        <v>5102</v>
      </c>
      <c r="Q56" s="17" t="s">
        <v>478</v>
      </c>
      <c r="R56" s="17" t="s">
        <v>5103</v>
      </c>
      <c r="S56" s="17" t="s">
        <v>26</v>
      </c>
      <c r="T56" s="17" t="s">
        <v>5104</v>
      </c>
      <c r="U56" s="17"/>
      <c r="V56" s="17"/>
      <c r="W56" s="17"/>
      <c r="X56" s="17"/>
      <c r="Y56" s="17"/>
      <c r="Z56" s="17" t="str">
        <f t="shared" si="0"/>
        <v>GPR0402160R</v>
      </c>
    </row>
    <row r="57" spans="1:26">
      <c r="A57" s="17" t="s">
        <v>5105</v>
      </c>
      <c r="B57" s="17" t="s">
        <v>5105</v>
      </c>
      <c r="C57" s="17" t="s">
        <v>5106</v>
      </c>
      <c r="D57" s="17" t="s">
        <v>21</v>
      </c>
      <c r="E57" s="24" t="s">
        <v>6456</v>
      </c>
      <c r="F57" s="17" t="s">
        <v>120</v>
      </c>
      <c r="G57" s="17" t="str">
        <f>Config!$B$3</f>
        <v>SCH/R_IEC.SchLib</v>
      </c>
      <c r="H57" s="17" t="s">
        <v>420</v>
      </c>
      <c r="I57" s="17" t="s">
        <v>462</v>
      </c>
      <c r="J57" s="17" t="s">
        <v>4823</v>
      </c>
      <c r="K57" s="21">
        <v>180</v>
      </c>
      <c r="L57" s="17" t="s">
        <v>4824</v>
      </c>
      <c r="M57" s="17" t="s">
        <v>478</v>
      </c>
      <c r="N57" s="17" t="s">
        <v>5107</v>
      </c>
      <c r="O57" s="17" t="s">
        <v>26</v>
      </c>
      <c r="P57" s="17" t="s">
        <v>5108</v>
      </c>
      <c r="Q57" s="17" t="s">
        <v>478</v>
      </c>
      <c r="R57" s="17" t="s">
        <v>5109</v>
      </c>
      <c r="S57" s="17" t="s">
        <v>26</v>
      </c>
      <c r="T57" s="17" t="s">
        <v>5110</v>
      </c>
      <c r="U57" s="17"/>
      <c r="V57" s="17"/>
      <c r="W57" s="17"/>
      <c r="X57" s="17"/>
      <c r="Y57" s="17"/>
      <c r="Z57" s="17" t="str">
        <f t="shared" si="0"/>
        <v>GPR0402180R</v>
      </c>
    </row>
    <row r="58" spans="1:26">
      <c r="A58" s="17" t="s">
        <v>5111</v>
      </c>
      <c r="B58" s="17" t="s">
        <v>5111</v>
      </c>
      <c r="C58" s="17" t="s">
        <v>5112</v>
      </c>
      <c r="D58" s="17" t="s">
        <v>21</v>
      </c>
      <c r="E58" s="24" t="s">
        <v>6456</v>
      </c>
      <c r="F58" s="17" t="s">
        <v>124</v>
      </c>
      <c r="G58" s="17" t="str">
        <f>Config!$B$3</f>
        <v>SCH/R_IEC.SchLib</v>
      </c>
      <c r="H58" s="17" t="s">
        <v>420</v>
      </c>
      <c r="I58" s="17" t="s">
        <v>462</v>
      </c>
      <c r="J58" s="17" t="s">
        <v>4823</v>
      </c>
      <c r="K58" s="21">
        <v>200</v>
      </c>
      <c r="L58" s="17" t="s">
        <v>4824</v>
      </c>
      <c r="M58" s="17" t="s">
        <v>478</v>
      </c>
      <c r="N58" s="17" t="s">
        <v>5113</v>
      </c>
      <c r="O58" s="17" t="s">
        <v>26</v>
      </c>
      <c r="P58" s="17" t="s">
        <v>5114</v>
      </c>
      <c r="Q58" s="17" t="s">
        <v>478</v>
      </c>
      <c r="R58" s="17" t="s">
        <v>5115</v>
      </c>
      <c r="S58" s="17" t="s">
        <v>26</v>
      </c>
      <c r="T58" s="17" t="s">
        <v>5116</v>
      </c>
      <c r="U58" s="17"/>
      <c r="V58" s="17"/>
      <c r="W58" s="17"/>
      <c r="X58" s="17"/>
      <c r="Y58" s="17"/>
      <c r="Z58" s="17" t="str">
        <f t="shared" si="0"/>
        <v>GPR0402200R</v>
      </c>
    </row>
    <row r="59" spans="1:26">
      <c r="A59" s="17" t="s">
        <v>5117</v>
      </c>
      <c r="B59" s="17" t="s">
        <v>5117</v>
      </c>
      <c r="C59" s="17" t="s">
        <v>5118</v>
      </c>
      <c r="D59" s="17" t="s">
        <v>21</v>
      </c>
      <c r="E59" s="24" t="s">
        <v>6456</v>
      </c>
      <c r="F59" s="17" t="s">
        <v>126</v>
      </c>
      <c r="G59" s="17" t="str">
        <f>Config!$B$3</f>
        <v>SCH/R_IEC.SchLib</v>
      </c>
      <c r="H59" s="17" t="s">
        <v>420</v>
      </c>
      <c r="I59" s="17" t="s">
        <v>462</v>
      </c>
      <c r="J59" s="17" t="s">
        <v>4823</v>
      </c>
      <c r="K59" s="21">
        <v>220</v>
      </c>
      <c r="L59" s="17" t="s">
        <v>4824</v>
      </c>
      <c r="M59" s="17" t="s">
        <v>478</v>
      </c>
      <c r="N59" s="17" t="s">
        <v>5119</v>
      </c>
      <c r="O59" s="17" t="s">
        <v>26</v>
      </c>
      <c r="P59" s="17" t="s">
        <v>5120</v>
      </c>
      <c r="Q59" s="17" t="s">
        <v>478</v>
      </c>
      <c r="R59" s="17" t="s">
        <v>5121</v>
      </c>
      <c r="S59" s="17" t="s">
        <v>26</v>
      </c>
      <c r="T59" s="17" t="s">
        <v>5122</v>
      </c>
      <c r="U59" s="17"/>
      <c r="V59" s="17"/>
      <c r="W59" s="17"/>
      <c r="X59" s="17"/>
      <c r="Y59" s="17"/>
      <c r="Z59" s="17" t="str">
        <f t="shared" si="0"/>
        <v>GPR0402220R</v>
      </c>
    </row>
    <row r="60" spans="1:26">
      <c r="A60" s="17" t="s">
        <v>5123</v>
      </c>
      <c r="B60" s="17" t="s">
        <v>5123</v>
      </c>
      <c r="C60" s="17" t="s">
        <v>5124</v>
      </c>
      <c r="D60" s="17" t="s">
        <v>21</v>
      </c>
      <c r="E60" s="24" t="s">
        <v>6456</v>
      </c>
      <c r="F60" s="17" t="s">
        <v>130</v>
      </c>
      <c r="G60" s="17" t="str">
        <f>Config!$B$3</f>
        <v>SCH/R_IEC.SchLib</v>
      </c>
      <c r="H60" s="17" t="s">
        <v>420</v>
      </c>
      <c r="I60" s="17" t="s">
        <v>462</v>
      </c>
      <c r="J60" s="17" t="s">
        <v>4823</v>
      </c>
      <c r="K60" s="21">
        <v>240</v>
      </c>
      <c r="L60" s="17" t="s">
        <v>4824</v>
      </c>
      <c r="M60" s="17" t="s">
        <v>478</v>
      </c>
      <c r="N60" s="17" t="s">
        <v>5125</v>
      </c>
      <c r="O60" s="17" t="s">
        <v>26</v>
      </c>
      <c r="P60" s="17" t="s">
        <v>5126</v>
      </c>
      <c r="Q60" s="17" t="s">
        <v>478</v>
      </c>
      <c r="R60" s="17" t="s">
        <v>5127</v>
      </c>
      <c r="S60" s="17" t="s">
        <v>26</v>
      </c>
      <c r="T60" s="17" t="s">
        <v>5128</v>
      </c>
      <c r="U60" s="17"/>
      <c r="V60" s="17"/>
      <c r="W60" s="17"/>
      <c r="X60" s="17"/>
      <c r="Y60" s="17"/>
      <c r="Z60" s="17" t="str">
        <f t="shared" si="0"/>
        <v>GPR0402240R</v>
      </c>
    </row>
    <row r="61" spans="1:26">
      <c r="A61" s="17" t="s">
        <v>5129</v>
      </c>
      <c r="B61" s="17" t="s">
        <v>5129</v>
      </c>
      <c r="C61" s="17" t="s">
        <v>5130</v>
      </c>
      <c r="D61" s="17" t="s">
        <v>21</v>
      </c>
      <c r="E61" s="24" t="s">
        <v>6456</v>
      </c>
      <c r="F61" s="17" t="s">
        <v>132</v>
      </c>
      <c r="G61" s="17" t="str">
        <f>Config!$B$3</f>
        <v>SCH/R_IEC.SchLib</v>
      </c>
      <c r="H61" s="17" t="s">
        <v>420</v>
      </c>
      <c r="I61" s="17" t="s">
        <v>462</v>
      </c>
      <c r="J61" s="17" t="s">
        <v>4823</v>
      </c>
      <c r="K61" s="21">
        <v>270</v>
      </c>
      <c r="L61" s="17" t="s">
        <v>4824</v>
      </c>
      <c r="M61" s="17" t="s">
        <v>478</v>
      </c>
      <c r="N61" s="17" t="s">
        <v>5131</v>
      </c>
      <c r="O61" s="17" t="s">
        <v>26</v>
      </c>
      <c r="P61" s="17" t="s">
        <v>5132</v>
      </c>
      <c r="Q61" s="17" t="s">
        <v>478</v>
      </c>
      <c r="R61" s="17" t="s">
        <v>5133</v>
      </c>
      <c r="S61" s="17" t="s">
        <v>26</v>
      </c>
      <c r="T61" s="17" t="s">
        <v>5134</v>
      </c>
      <c r="U61" s="17"/>
      <c r="V61" s="17"/>
      <c r="W61" s="17"/>
      <c r="X61" s="17"/>
      <c r="Y61" s="17"/>
      <c r="Z61" s="17" t="str">
        <f t="shared" si="0"/>
        <v>GPR0402270R</v>
      </c>
    </row>
    <row r="62" spans="1:26">
      <c r="A62" s="17" t="s">
        <v>5135</v>
      </c>
      <c r="B62" s="17" t="s">
        <v>5135</v>
      </c>
      <c r="C62" s="17" t="s">
        <v>5136</v>
      </c>
      <c r="D62" s="17" t="s">
        <v>21</v>
      </c>
      <c r="E62" s="24" t="s">
        <v>6456</v>
      </c>
      <c r="F62" s="17" t="s">
        <v>134</v>
      </c>
      <c r="G62" s="17" t="str">
        <f>Config!$B$3</f>
        <v>SCH/R_IEC.SchLib</v>
      </c>
      <c r="H62" s="17" t="s">
        <v>420</v>
      </c>
      <c r="I62" s="17" t="s">
        <v>462</v>
      </c>
      <c r="J62" s="17" t="s">
        <v>4823</v>
      </c>
      <c r="K62" s="21">
        <v>300</v>
      </c>
      <c r="L62" s="17" t="s">
        <v>4824</v>
      </c>
      <c r="M62" s="17" t="s">
        <v>478</v>
      </c>
      <c r="N62" s="17" t="s">
        <v>5137</v>
      </c>
      <c r="O62" s="17" t="s">
        <v>26</v>
      </c>
      <c r="P62" s="17" t="s">
        <v>5138</v>
      </c>
      <c r="Q62" s="17" t="s">
        <v>478</v>
      </c>
      <c r="R62" s="17" t="s">
        <v>5139</v>
      </c>
      <c r="S62" s="17" t="s">
        <v>26</v>
      </c>
      <c r="T62" s="17" t="s">
        <v>5140</v>
      </c>
      <c r="U62" s="17"/>
      <c r="V62" s="17"/>
      <c r="W62" s="17"/>
      <c r="X62" s="17"/>
      <c r="Y62" s="17"/>
      <c r="Z62" s="17" t="str">
        <f t="shared" si="0"/>
        <v>GPR0402300R</v>
      </c>
    </row>
    <row r="63" spans="1:26">
      <c r="A63" s="17" t="s">
        <v>5141</v>
      </c>
      <c r="B63" s="17" t="s">
        <v>5141</v>
      </c>
      <c r="C63" s="17" t="s">
        <v>5142</v>
      </c>
      <c r="D63" s="17" t="s">
        <v>21</v>
      </c>
      <c r="E63" s="24" t="s">
        <v>6456</v>
      </c>
      <c r="F63" s="17" t="s">
        <v>138</v>
      </c>
      <c r="G63" s="17" t="str">
        <f>Config!$B$3</f>
        <v>SCH/R_IEC.SchLib</v>
      </c>
      <c r="H63" s="17" t="s">
        <v>420</v>
      </c>
      <c r="I63" s="17" t="s">
        <v>462</v>
      </c>
      <c r="J63" s="17" t="s">
        <v>4823</v>
      </c>
      <c r="K63" s="21">
        <v>330</v>
      </c>
      <c r="L63" s="17" t="s">
        <v>4824</v>
      </c>
      <c r="M63" s="17" t="s">
        <v>478</v>
      </c>
      <c r="N63" s="17" t="s">
        <v>5143</v>
      </c>
      <c r="O63" s="17" t="s">
        <v>26</v>
      </c>
      <c r="P63" s="17" t="s">
        <v>5144</v>
      </c>
      <c r="Q63" s="17" t="s">
        <v>478</v>
      </c>
      <c r="R63" s="17" t="s">
        <v>5145</v>
      </c>
      <c r="S63" s="17" t="s">
        <v>26</v>
      </c>
      <c r="T63" s="17" t="s">
        <v>5146</v>
      </c>
      <c r="U63" s="17"/>
      <c r="V63" s="17"/>
      <c r="W63" s="17"/>
      <c r="X63" s="17"/>
      <c r="Y63" s="17"/>
      <c r="Z63" s="17" t="str">
        <f t="shared" si="0"/>
        <v>GPR0402330R</v>
      </c>
    </row>
    <row r="64" spans="1:26">
      <c r="A64" s="17" t="s">
        <v>5147</v>
      </c>
      <c r="B64" s="17" t="s">
        <v>5147</v>
      </c>
      <c r="C64" s="17" t="s">
        <v>5148</v>
      </c>
      <c r="D64" s="17" t="s">
        <v>21</v>
      </c>
      <c r="E64" s="24" t="s">
        <v>6456</v>
      </c>
      <c r="F64" s="17" t="s">
        <v>140</v>
      </c>
      <c r="G64" s="17" t="str">
        <f>Config!$B$3</f>
        <v>SCH/R_IEC.SchLib</v>
      </c>
      <c r="H64" s="17" t="s">
        <v>420</v>
      </c>
      <c r="I64" s="17" t="s">
        <v>462</v>
      </c>
      <c r="J64" s="17" t="s">
        <v>4823</v>
      </c>
      <c r="K64" s="21">
        <v>360</v>
      </c>
      <c r="L64" s="17" t="s">
        <v>4824</v>
      </c>
      <c r="M64" s="17" t="s">
        <v>478</v>
      </c>
      <c r="N64" s="17" t="s">
        <v>5149</v>
      </c>
      <c r="O64" s="17" t="s">
        <v>26</v>
      </c>
      <c r="P64" s="17" t="s">
        <v>5150</v>
      </c>
      <c r="Q64" s="17" t="s">
        <v>478</v>
      </c>
      <c r="R64" s="17" t="s">
        <v>5151</v>
      </c>
      <c r="S64" s="17" t="s">
        <v>26</v>
      </c>
      <c r="T64" s="17" t="s">
        <v>5152</v>
      </c>
      <c r="U64" s="17"/>
      <c r="V64" s="17"/>
      <c r="W64" s="17"/>
      <c r="X64" s="17"/>
      <c r="Y64" s="17"/>
      <c r="Z64" s="17" t="str">
        <f t="shared" si="0"/>
        <v>GPR0402360R</v>
      </c>
    </row>
    <row r="65" spans="1:26">
      <c r="A65" s="17" t="s">
        <v>5153</v>
      </c>
      <c r="B65" s="17" t="s">
        <v>5153</v>
      </c>
      <c r="C65" s="17" t="s">
        <v>5154</v>
      </c>
      <c r="D65" s="17" t="s">
        <v>21</v>
      </c>
      <c r="E65" s="24" t="s">
        <v>6456</v>
      </c>
      <c r="F65" s="17" t="s">
        <v>142</v>
      </c>
      <c r="G65" s="17" t="str">
        <f>Config!$B$3</f>
        <v>SCH/R_IEC.SchLib</v>
      </c>
      <c r="H65" s="17" t="s">
        <v>420</v>
      </c>
      <c r="I65" s="17" t="s">
        <v>462</v>
      </c>
      <c r="J65" s="17" t="s">
        <v>4823</v>
      </c>
      <c r="K65" s="21">
        <v>390</v>
      </c>
      <c r="L65" s="17" t="s">
        <v>4824</v>
      </c>
      <c r="M65" s="17" t="s">
        <v>478</v>
      </c>
      <c r="N65" s="17" t="s">
        <v>5155</v>
      </c>
      <c r="O65" s="17" t="s">
        <v>26</v>
      </c>
      <c r="P65" s="17" t="s">
        <v>5156</v>
      </c>
      <c r="Q65" s="17" t="s">
        <v>478</v>
      </c>
      <c r="R65" s="17" t="s">
        <v>5157</v>
      </c>
      <c r="S65" s="17" t="s">
        <v>26</v>
      </c>
      <c r="T65" s="17" t="s">
        <v>5158</v>
      </c>
      <c r="U65" s="17"/>
      <c r="V65" s="17"/>
      <c r="W65" s="17"/>
      <c r="X65" s="17"/>
      <c r="Y65" s="17"/>
      <c r="Z65" s="17" t="str">
        <f t="shared" si="0"/>
        <v>GPR0402390R</v>
      </c>
    </row>
    <row r="66" spans="1:26">
      <c r="A66" s="17" t="s">
        <v>5159</v>
      </c>
      <c r="B66" s="17" t="s">
        <v>5159</v>
      </c>
      <c r="C66" s="17" t="s">
        <v>5160</v>
      </c>
      <c r="D66" s="17" t="s">
        <v>21</v>
      </c>
      <c r="E66" s="24" t="s">
        <v>6456</v>
      </c>
      <c r="F66" s="17" t="s">
        <v>144</v>
      </c>
      <c r="G66" s="17" t="str">
        <f>Config!$B$3</f>
        <v>SCH/R_IEC.SchLib</v>
      </c>
      <c r="H66" s="17" t="s">
        <v>420</v>
      </c>
      <c r="I66" s="17" t="s">
        <v>462</v>
      </c>
      <c r="J66" s="17" t="s">
        <v>4823</v>
      </c>
      <c r="K66" s="21">
        <v>430</v>
      </c>
      <c r="L66" s="17" t="s">
        <v>4824</v>
      </c>
      <c r="M66" s="17" t="s">
        <v>478</v>
      </c>
      <c r="N66" s="17" t="s">
        <v>5161</v>
      </c>
      <c r="O66" s="17" t="s">
        <v>26</v>
      </c>
      <c r="P66" s="17" t="s">
        <v>5162</v>
      </c>
      <c r="Q66" s="17" t="s">
        <v>478</v>
      </c>
      <c r="R66" s="17" t="s">
        <v>5163</v>
      </c>
      <c r="S66" s="17" t="s">
        <v>26</v>
      </c>
      <c r="T66" s="17" t="s">
        <v>5164</v>
      </c>
      <c r="U66" s="17"/>
      <c r="V66" s="17"/>
      <c r="W66" s="17"/>
      <c r="X66" s="17"/>
      <c r="Y66" s="17"/>
      <c r="Z66" s="17" t="str">
        <f t="shared" si="0"/>
        <v>GPR0402430R</v>
      </c>
    </row>
    <row r="67" spans="1:26">
      <c r="A67" s="17" t="s">
        <v>5165</v>
      </c>
      <c r="B67" s="17" t="s">
        <v>5165</v>
      </c>
      <c r="C67" s="17" t="s">
        <v>5166</v>
      </c>
      <c r="D67" s="17" t="s">
        <v>21</v>
      </c>
      <c r="E67" s="24" t="s">
        <v>6456</v>
      </c>
      <c r="F67" s="17" t="s">
        <v>146</v>
      </c>
      <c r="G67" s="17" t="str">
        <f>Config!$B$3</f>
        <v>SCH/R_IEC.SchLib</v>
      </c>
      <c r="H67" s="17" t="s">
        <v>420</v>
      </c>
      <c r="I67" s="17" t="s">
        <v>462</v>
      </c>
      <c r="J67" s="17" t="s">
        <v>4823</v>
      </c>
      <c r="K67" s="21">
        <v>470</v>
      </c>
      <c r="L67" s="17" t="s">
        <v>4824</v>
      </c>
      <c r="M67" s="17" t="s">
        <v>478</v>
      </c>
      <c r="N67" s="17" t="s">
        <v>5167</v>
      </c>
      <c r="O67" s="17" t="s">
        <v>26</v>
      </c>
      <c r="P67" s="17" t="s">
        <v>5168</v>
      </c>
      <c r="Q67" s="17" t="s">
        <v>478</v>
      </c>
      <c r="R67" s="17" t="s">
        <v>5169</v>
      </c>
      <c r="S67" s="17" t="s">
        <v>26</v>
      </c>
      <c r="T67" s="17" t="s">
        <v>5170</v>
      </c>
      <c r="U67" s="17"/>
      <c r="V67" s="17"/>
      <c r="W67" s="17"/>
      <c r="X67" s="17"/>
      <c r="Y67" s="17"/>
      <c r="Z67" s="17" t="str">
        <f t="shared" ref="Z67:Z130" si="1">"GPR"&amp;E67&amp;F67</f>
        <v>GPR0402470R</v>
      </c>
    </row>
    <row r="68" spans="1:26">
      <c r="A68" s="17" t="s">
        <v>5171</v>
      </c>
      <c r="B68" s="17" t="s">
        <v>5171</v>
      </c>
      <c r="C68" s="17" t="s">
        <v>5172</v>
      </c>
      <c r="D68" s="17" t="s">
        <v>21</v>
      </c>
      <c r="E68" s="24" t="s">
        <v>6456</v>
      </c>
      <c r="F68" s="17" t="s">
        <v>150</v>
      </c>
      <c r="G68" s="17" t="str">
        <f>Config!$B$3</f>
        <v>SCH/R_IEC.SchLib</v>
      </c>
      <c r="H68" s="17" t="s">
        <v>420</v>
      </c>
      <c r="I68" s="17" t="s">
        <v>462</v>
      </c>
      <c r="J68" s="17" t="s">
        <v>4823</v>
      </c>
      <c r="K68" s="21">
        <v>510</v>
      </c>
      <c r="L68" s="17" t="s">
        <v>4824</v>
      </c>
      <c r="M68" s="17" t="s">
        <v>478</v>
      </c>
      <c r="N68" s="17" t="s">
        <v>5173</v>
      </c>
      <c r="O68" s="17" t="s">
        <v>26</v>
      </c>
      <c r="P68" s="17" t="s">
        <v>5174</v>
      </c>
      <c r="Q68" s="17" t="s">
        <v>478</v>
      </c>
      <c r="R68" s="17" t="s">
        <v>5175</v>
      </c>
      <c r="S68" s="17" t="s">
        <v>26</v>
      </c>
      <c r="T68" s="17" t="s">
        <v>5176</v>
      </c>
      <c r="U68" s="17"/>
      <c r="V68" s="17"/>
      <c r="W68" s="17"/>
      <c r="X68" s="17"/>
      <c r="Y68" s="17"/>
      <c r="Z68" s="17" t="str">
        <f t="shared" si="1"/>
        <v>GPR0402510R</v>
      </c>
    </row>
    <row r="69" spans="1:26">
      <c r="A69" s="17" t="s">
        <v>5177</v>
      </c>
      <c r="B69" s="17" t="s">
        <v>5177</v>
      </c>
      <c r="C69" s="17" t="s">
        <v>5178</v>
      </c>
      <c r="D69" s="17" t="s">
        <v>21</v>
      </c>
      <c r="E69" s="24" t="s">
        <v>6456</v>
      </c>
      <c r="F69" s="17" t="s">
        <v>152</v>
      </c>
      <c r="G69" s="17" t="str">
        <f>Config!$B$3</f>
        <v>SCH/R_IEC.SchLib</v>
      </c>
      <c r="H69" s="17" t="s">
        <v>420</v>
      </c>
      <c r="I69" s="17" t="s">
        <v>462</v>
      </c>
      <c r="J69" s="17" t="s">
        <v>4823</v>
      </c>
      <c r="K69" s="21">
        <v>560</v>
      </c>
      <c r="L69" s="17" t="s">
        <v>4824</v>
      </c>
      <c r="M69" s="17" t="s">
        <v>478</v>
      </c>
      <c r="N69" s="17" t="s">
        <v>5179</v>
      </c>
      <c r="O69" s="17" t="s">
        <v>26</v>
      </c>
      <c r="P69" s="17" t="s">
        <v>5180</v>
      </c>
      <c r="Q69" s="17" t="s">
        <v>478</v>
      </c>
      <c r="R69" s="17" t="s">
        <v>5181</v>
      </c>
      <c r="S69" s="17" t="s">
        <v>26</v>
      </c>
      <c r="T69" s="17" t="s">
        <v>5182</v>
      </c>
      <c r="U69" s="17"/>
      <c r="V69" s="17"/>
      <c r="W69" s="17"/>
      <c r="X69" s="17"/>
      <c r="Y69" s="17"/>
      <c r="Z69" s="17" t="str">
        <f t="shared" si="1"/>
        <v>GPR0402560R</v>
      </c>
    </row>
    <row r="70" spans="1:26">
      <c r="A70" s="17" t="s">
        <v>5183</v>
      </c>
      <c r="B70" s="17" t="s">
        <v>5183</v>
      </c>
      <c r="C70" s="17" t="s">
        <v>5184</v>
      </c>
      <c r="D70" s="17" t="s">
        <v>21</v>
      </c>
      <c r="E70" s="24" t="s">
        <v>6456</v>
      </c>
      <c r="F70" s="17" t="s">
        <v>154</v>
      </c>
      <c r="G70" s="17" t="str">
        <f>Config!$B$3</f>
        <v>SCH/R_IEC.SchLib</v>
      </c>
      <c r="H70" s="17" t="s">
        <v>420</v>
      </c>
      <c r="I70" s="17" t="s">
        <v>462</v>
      </c>
      <c r="J70" s="17" t="s">
        <v>4823</v>
      </c>
      <c r="K70" s="21">
        <v>620</v>
      </c>
      <c r="L70" s="17" t="s">
        <v>4824</v>
      </c>
      <c r="M70" s="17" t="s">
        <v>478</v>
      </c>
      <c r="N70" s="17" t="s">
        <v>5185</v>
      </c>
      <c r="O70" s="17" t="s">
        <v>26</v>
      </c>
      <c r="P70" s="17" t="s">
        <v>5186</v>
      </c>
      <c r="Q70" s="17" t="s">
        <v>478</v>
      </c>
      <c r="R70" s="17" t="s">
        <v>5187</v>
      </c>
      <c r="S70" s="17" t="s">
        <v>26</v>
      </c>
      <c r="T70" s="17" t="s">
        <v>5188</v>
      </c>
      <c r="U70" s="17"/>
      <c r="V70" s="17"/>
      <c r="W70" s="17"/>
      <c r="X70" s="17"/>
      <c r="Y70" s="17"/>
      <c r="Z70" s="17" t="str">
        <f t="shared" si="1"/>
        <v>GPR0402620R</v>
      </c>
    </row>
    <row r="71" spans="1:26">
      <c r="A71" s="17" t="s">
        <v>5189</v>
      </c>
      <c r="B71" s="17" t="s">
        <v>5189</v>
      </c>
      <c r="C71" s="17" t="s">
        <v>5190</v>
      </c>
      <c r="D71" s="17" t="s">
        <v>21</v>
      </c>
      <c r="E71" s="24" t="s">
        <v>6456</v>
      </c>
      <c r="F71" s="17" t="s">
        <v>156</v>
      </c>
      <c r="G71" s="17" t="str">
        <f>Config!$B$3</f>
        <v>SCH/R_IEC.SchLib</v>
      </c>
      <c r="H71" s="17" t="s">
        <v>420</v>
      </c>
      <c r="I71" s="17" t="s">
        <v>462</v>
      </c>
      <c r="J71" s="17" t="s">
        <v>4823</v>
      </c>
      <c r="K71" s="21">
        <v>680</v>
      </c>
      <c r="L71" s="17" t="s">
        <v>4824</v>
      </c>
      <c r="M71" s="17" t="s">
        <v>478</v>
      </c>
      <c r="N71" s="17" t="s">
        <v>5191</v>
      </c>
      <c r="O71" s="17" t="s">
        <v>26</v>
      </c>
      <c r="P71" s="17" t="s">
        <v>5192</v>
      </c>
      <c r="Q71" s="17" t="s">
        <v>478</v>
      </c>
      <c r="R71" s="17" t="s">
        <v>5193</v>
      </c>
      <c r="S71" s="17" t="s">
        <v>26</v>
      </c>
      <c r="T71" s="17" t="s">
        <v>5194</v>
      </c>
      <c r="U71" s="17"/>
      <c r="V71" s="17"/>
      <c r="W71" s="17"/>
      <c r="X71" s="17"/>
      <c r="Y71" s="17"/>
      <c r="Z71" s="17" t="str">
        <f t="shared" si="1"/>
        <v>GPR0402680R</v>
      </c>
    </row>
    <row r="72" spans="1:26">
      <c r="A72" s="17" t="s">
        <v>5195</v>
      </c>
      <c r="B72" s="17" t="s">
        <v>5195</v>
      </c>
      <c r="C72" s="17" t="s">
        <v>5196</v>
      </c>
      <c r="D72" s="17" t="s">
        <v>21</v>
      </c>
      <c r="E72" s="24" t="s">
        <v>6456</v>
      </c>
      <c r="F72" s="17" t="s">
        <v>158</v>
      </c>
      <c r="G72" s="17" t="str">
        <f>Config!$B$3</f>
        <v>SCH/R_IEC.SchLib</v>
      </c>
      <c r="H72" s="17" t="s">
        <v>420</v>
      </c>
      <c r="I72" s="17" t="s">
        <v>462</v>
      </c>
      <c r="J72" s="17" t="s">
        <v>4823</v>
      </c>
      <c r="K72" s="21">
        <v>750</v>
      </c>
      <c r="L72" s="17" t="s">
        <v>4824</v>
      </c>
      <c r="M72" s="17" t="s">
        <v>478</v>
      </c>
      <c r="N72" s="17" t="s">
        <v>5197</v>
      </c>
      <c r="O72" s="17" t="s">
        <v>26</v>
      </c>
      <c r="P72" s="17" t="s">
        <v>5198</v>
      </c>
      <c r="Q72" s="17" t="s">
        <v>478</v>
      </c>
      <c r="R72" s="17" t="s">
        <v>5199</v>
      </c>
      <c r="S72" s="17" t="s">
        <v>26</v>
      </c>
      <c r="T72" s="17" t="s">
        <v>5200</v>
      </c>
      <c r="U72" s="17"/>
      <c r="V72" s="17"/>
      <c r="W72" s="17"/>
      <c r="X72" s="17"/>
      <c r="Y72" s="17"/>
      <c r="Z72" s="17" t="str">
        <f t="shared" si="1"/>
        <v>GPR0402750R</v>
      </c>
    </row>
    <row r="73" spans="1:26">
      <c r="A73" s="17" t="s">
        <v>5201</v>
      </c>
      <c r="B73" s="17" t="s">
        <v>5201</v>
      </c>
      <c r="C73" s="17" t="s">
        <v>5202</v>
      </c>
      <c r="D73" s="17" t="s">
        <v>21</v>
      </c>
      <c r="E73" s="24" t="s">
        <v>6456</v>
      </c>
      <c r="F73" s="17" t="s">
        <v>160</v>
      </c>
      <c r="G73" s="17" t="str">
        <f>Config!$B$3</f>
        <v>SCH/R_IEC.SchLib</v>
      </c>
      <c r="H73" s="17" t="s">
        <v>420</v>
      </c>
      <c r="I73" s="17" t="s">
        <v>462</v>
      </c>
      <c r="J73" s="17" t="s">
        <v>4823</v>
      </c>
      <c r="K73" s="21">
        <v>820</v>
      </c>
      <c r="L73" s="17" t="s">
        <v>4824</v>
      </c>
      <c r="M73" s="17" t="s">
        <v>478</v>
      </c>
      <c r="N73" s="17" t="s">
        <v>5203</v>
      </c>
      <c r="O73" s="17" t="s">
        <v>26</v>
      </c>
      <c r="P73" s="17" t="s">
        <v>5204</v>
      </c>
      <c r="Q73" s="17" t="s">
        <v>478</v>
      </c>
      <c r="R73" s="17" t="s">
        <v>5205</v>
      </c>
      <c r="S73" s="17" t="s">
        <v>26</v>
      </c>
      <c r="T73" s="17" t="s">
        <v>5206</v>
      </c>
      <c r="U73" s="17"/>
      <c r="V73" s="17"/>
      <c r="W73" s="17"/>
      <c r="X73" s="17"/>
      <c r="Y73" s="17"/>
      <c r="Z73" s="17" t="str">
        <f t="shared" si="1"/>
        <v>GPR0402820R</v>
      </c>
    </row>
    <row r="74" spans="1:26">
      <c r="A74" s="17" t="s">
        <v>5207</v>
      </c>
      <c r="B74" s="17" t="s">
        <v>5207</v>
      </c>
      <c r="C74" s="17" t="s">
        <v>5208</v>
      </c>
      <c r="D74" s="17" t="s">
        <v>21</v>
      </c>
      <c r="E74" s="24" t="s">
        <v>6456</v>
      </c>
      <c r="F74" s="17" t="s">
        <v>162</v>
      </c>
      <c r="G74" s="17" t="str">
        <f>Config!$B$3</f>
        <v>SCH/R_IEC.SchLib</v>
      </c>
      <c r="H74" s="17" t="s">
        <v>420</v>
      </c>
      <c r="I74" s="17" t="s">
        <v>462</v>
      </c>
      <c r="J74" s="17" t="s">
        <v>4823</v>
      </c>
      <c r="K74" s="21">
        <v>910</v>
      </c>
      <c r="L74" s="17" t="s">
        <v>4824</v>
      </c>
      <c r="M74" s="17" t="s">
        <v>478</v>
      </c>
      <c r="N74" s="17" t="s">
        <v>5209</v>
      </c>
      <c r="O74" s="17" t="s">
        <v>26</v>
      </c>
      <c r="P74" s="17" t="s">
        <v>5210</v>
      </c>
      <c r="Q74" s="17" t="s">
        <v>478</v>
      </c>
      <c r="R74" s="17" t="s">
        <v>5211</v>
      </c>
      <c r="S74" s="17" t="s">
        <v>26</v>
      </c>
      <c r="T74" s="17" t="s">
        <v>5212</v>
      </c>
      <c r="U74" s="17"/>
      <c r="V74" s="17"/>
      <c r="W74" s="17"/>
      <c r="X74" s="17"/>
      <c r="Y74" s="17"/>
      <c r="Z74" s="17" t="str">
        <f t="shared" si="1"/>
        <v>GPR0402910R</v>
      </c>
    </row>
    <row r="75" spans="1:26">
      <c r="A75" s="17" t="s">
        <v>5213</v>
      </c>
      <c r="B75" s="17" t="s">
        <v>5213</v>
      </c>
      <c r="C75" s="17" t="s">
        <v>5214</v>
      </c>
      <c r="D75" s="17" t="s">
        <v>21</v>
      </c>
      <c r="E75" s="24" t="s">
        <v>6456</v>
      </c>
      <c r="F75" s="17" t="s">
        <v>164</v>
      </c>
      <c r="G75" s="17" t="str">
        <f>Config!$B$3</f>
        <v>SCH/R_IEC.SchLib</v>
      </c>
      <c r="H75" s="17" t="s">
        <v>420</v>
      </c>
      <c r="I75" s="17" t="s">
        <v>462</v>
      </c>
      <c r="J75" s="17" t="s">
        <v>4823</v>
      </c>
      <c r="K75" s="21">
        <v>1000</v>
      </c>
      <c r="L75" s="17" t="s">
        <v>4824</v>
      </c>
      <c r="M75" s="17" t="s">
        <v>478</v>
      </c>
      <c r="N75" s="17" t="s">
        <v>5215</v>
      </c>
      <c r="O75" s="17" t="s">
        <v>26</v>
      </c>
      <c r="P75" s="17" t="s">
        <v>5216</v>
      </c>
      <c r="Q75" s="17" t="s">
        <v>478</v>
      </c>
      <c r="R75" s="17" t="s">
        <v>5217</v>
      </c>
      <c r="S75" s="17" t="s">
        <v>26</v>
      </c>
      <c r="T75" s="17" t="s">
        <v>5218</v>
      </c>
      <c r="U75" s="17"/>
      <c r="V75" s="17"/>
      <c r="W75" s="17"/>
      <c r="X75" s="17"/>
      <c r="Y75" s="17"/>
      <c r="Z75" s="17" t="str">
        <f t="shared" si="1"/>
        <v>GPR04021K</v>
      </c>
    </row>
    <row r="76" spans="1:26">
      <c r="A76" s="17" t="s">
        <v>5219</v>
      </c>
      <c r="B76" s="17" t="s">
        <v>5219</v>
      </c>
      <c r="C76" s="17" t="s">
        <v>5220</v>
      </c>
      <c r="D76" s="17" t="s">
        <v>21</v>
      </c>
      <c r="E76" s="24" t="s">
        <v>6456</v>
      </c>
      <c r="F76" s="17" t="s">
        <v>166</v>
      </c>
      <c r="G76" s="17" t="str">
        <f>Config!$B$3</f>
        <v>SCH/R_IEC.SchLib</v>
      </c>
      <c r="H76" s="17" t="s">
        <v>420</v>
      </c>
      <c r="I76" s="17" t="s">
        <v>462</v>
      </c>
      <c r="J76" s="17" t="s">
        <v>4823</v>
      </c>
      <c r="K76" s="21">
        <v>1100</v>
      </c>
      <c r="L76" s="17" t="s">
        <v>4824</v>
      </c>
      <c r="M76" s="17" t="s">
        <v>478</v>
      </c>
      <c r="N76" s="17" t="s">
        <v>5221</v>
      </c>
      <c r="O76" s="17" t="s">
        <v>26</v>
      </c>
      <c r="P76" s="17" t="s">
        <v>5222</v>
      </c>
      <c r="Q76" s="17" t="s">
        <v>478</v>
      </c>
      <c r="R76" s="17" t="s">
        <v>5223</v>
      </c>
      <c r="S76" s="17" t="s">
        <v>26</v>
      </c>
      <c r="T76" s="17" t="s">
        <v>5224</v>
      </c>
      <c r="U76" s="17"/>
      <c r="V76" s="17"/>
      <c r="W76" s="17"/>
      <c r="X76" s="17"/>
      <c r="Y76" s="17"/>
      <c r="Z76" s="17" t="str">
        <f t="shared" si="1"/>
        <v>GPR04021K1</v>
      </c>
    </row>
    <row r="77" spans="1:26">
      <c r="A77" s="17" t="s">
        <v>5225</v>
      </c>
      <c r="B77" s="17" t="s">
        <v>5225</v>
      </c>
      <c r="C77" s="17" t="s">
        <v>5226</v>
      </c>
      <c r="D77" s="17" t="s">
        <v>21</v>
      </c>
      <c r="E77" s="24" t="s">
        <v>6456</v>
      </c>
      <c r="F77" s="17" t="s">
        <v>168</v>
      </c>
      <c r="G77" s="17" t="str">
        <f>Config!$B$3</f>
        <v>SCH/R_IEC.SchLib</v>
      </c>
      <c r="H77" s="17" t="s">
        <v>420</v>
      </c>
      <c r="I77" s="17" t="s">
        <v>462</v>
      </c>
      <c r="J77" s="17" t="s">
        <v>4823</v>
      </c>
      <c r="K77" s="21">
        <v>1200</v>
      </c>
      <c r="L77" s="17" t="s">
        <v>4824</v>
      </c>
      <c r="M77" s="17" t="s">
        <v>478</v>
      </c>
      <c r="N77" s="17" t="s">
        <v>5227</v>
      </c>
      <c r="O77" s="17" t="s">
        <v>26</v>
      </c>
      <c r="P77" s="17" t="s">
        <v>5228</v>
      </c>
      <c r="Q77" s="17" t="s">
        <v>478</v>
      </c>
      <c r="R77" s="17" t="s">
        <v>5229</v>
      </c>
      <c r="S77" s="17" t="s">
        <v>26</v>
      </c>
      <c r="T77" s="17" t="s">
        <v>5230</v>
      </c>
      <c r="U77" s="17"/>
      <c r="V77" s="17"/>
      <c r="W77" s="17"/>
      <c r="X77" s="17"/>
      <c r="Y77" s="17"/>
      <c r="Z77" s="17" t="str">
        <f t="shared" si="1"/>
        <v>GPR04021K2</v>
      </c>
    </row>
    <row r="78" spans="1:26">
      <c r="A78" s="17" t="s">
        <v>5231</v>
      </c>
      <c r="B78" s="17" t="s">
        <v>5231</v>
      </c>
      <c r="C78" s="17" t="s">
        <v>5232</v>
      </c>
      <c r="D78" s="17" t="s">
        <v>21</v>
      </c>
      <c r="E78" s="24" t="s">
        <v>6456</v>
      </c>
      <c r="F78" s="17" t="s">
        <v>170</v>
      </c>
      <c r="G78" s="17" t="str">
        <f>Config!$B$3</f>
        <v>SCH/R_IEC.SchLib</v>
      </c>
      <c r="H78" s="17" t="s">
        <v>420</v>
      </c>
      <c r="I78" s="17" t="s">
        <v>462</v>
      </c>
      <c r="J78" s="17" t="s">
        <v>4823</v>
      </c>
      <c r="K78" s="21">
        <v>1300</v>
      </c>
      <c r="L78" s="17" t="s">
        <v>4824</v>
      </c>
      <c r="M78" s="17" t="s">
        <v>478</v>
      </c>
      <c r="N78" s="17" t="s">
        <v>5233</v>
      </c>
      <c r="O78" s="17" t="s">
        <v>26</v>
      </c>
      <c r="P78" s="17" t="s">
        <v>5234</v>
      </c>
      <c r="Q78" s="17" t="s">
        <v>478</v>
      </c>
      <c r="R78" s="17" t="s">
        <v>5235</v>
      </c>
      <c r="S78" s="17" t="s">
        <v>26</v>
      </c>
      <c r="T78" s="17" t="s">
        <v>5236</v>
      </c>
      <c r="U78" s="17"/>
      <c r="V78" s="17"/>
      <c r="W78" s="17"/>
      <c r="X78" s="17"/>
      <c r="Y78" s="17"/>
      <c r="Z78" s="17" t="str">
        <f t="shared" si="1"/>
        <v>GPR04021K3</v>
      </c>
    </row>
    <row r="79" spans="1:26">
      <c r="A79" s="17" t="s">
        <v>5237</v>
      </c>
      <c r="B79" s="17" t="s">
        <v>5237</v>
      </c>
      <c r="C79" s="17" t="s">
        <v>5238</v>
      </c>
      <c r="D79" s="17" t="s">
        <v>21</v>
      </c>
      <c r="E79" s="24" t="s">
        <v>6456</v>
      </c>
      <c r="F79" s="17" t="s">
        <v>172</v>
      </c>
      <c r="G79" s="17" t="str">
        <f>Config!$B$3</f>
        <v>SCH/R_IEC.SchLib</v>
      </c>
      <c r="H79" s="17" t="s">
        <v>420</v>
      </c>
      <c r="I79" s="17" t="s">
        <v>462</v>
      </c>
      <c r="J79" s="17" t="s">
        <v>4823</v>
      </c>
      <c r="K79" s="21">
        <v>1500</v>
      </c>
      <c r="L79" s="17" t="s">
        <v>4824</v>
      </c>
      <c r="M79" s="17" t="s">
        <v>478</v>
      </c>
      <c r="N79" s="17" t="s">
        <v>5239</v>
      </c>
      <c r="O79" s="17" t="s">
        <v>26</v>
      </c>
      <c r="P79" s="17" t="s">
        <v>5240</v>
      </c>
      <c r="Q79" s="17" t="s">
        <v>478</v>
      </c>
      <c r="R79" s="17" t="s">
        <v>5241</v>
      </c>
      <c r="S79" s="17" t="s">
        <v>26</v>
      </c>
      <c r="T79" s="17" t="s">
        <v>5242</v>
      </c>
      <c r="U79" s="17"/>
      <c r="V79" s="17"/>
      <c r="W79" s="17"/>
      <c r="X79" s="17"/>
      <c r="Y79" s="17"/>
      <c r="Z79" s="17" t="str">
        <f t="shared" si="1"/>
        <v>GPR04021K5</v>
      </c>
    </row>
    <row r="80" spans="1:26">
      <c r="A80" s="17" t="s">
        <v>5243</v>
      </c>
      <c r="B80" s="17" t="s">
        <v>5243</v>
      </c>
      <c r="C80" s="17" t="s">
        <v>5244</v>
      </c>
      <c r="D80" s="17" t="s">
        <v>21</v>
      </c>
      <c r="E80" s="24" t="s">
        <v>6456</v>
      </c>
      <c r="F80" s="17" t="s">
        <v>176</v>
      </c>
      <c r="G80" s="17" t="str">
        <f>Config!$B$3</f>
        <v>SCH/R_IEC.SchLib</v>
      </c>
      <c r="H80" s="17" t="s">
        <v>420</v>
      </c>
      <c r="I80" s="17" t="s">
        <v>462</v>
      </c>
      <c r="J80" s="17" t="s">
        <v>4823</v>
      </c>
      <c r="K80" s="21">
        <v>1600</v>
      </c>
      <c r="L80" s="17" t="s">
        <v>4824</v>
      </c>
      <c r="M80" s="17" t="s">
        <v>478</v>
      </c>
      <c r="N80" s="17" t="s">
        <v>5245</v>
      </c>
      <c r="O80" s="17" t="s">
        <v>26</v>
      </c>
      <c r="P80" s="17" t="s">
        <v>5246</v>
      </c>
      <c r="Q80" s="17" t="s">
        <v>478</v>
      </c>
      <c r="R80" s="17" t="s">
        <v>5247</v>
      </c>
      <c r="S80" s="17" t="s">
        <v>26</v>
      </c>
      <c r="T80" s="17" t="s">
        <v>5248</v>
      </c>
      <c r="U80" s="17"/>
      <c r="V80" s="17"/>
      <c r="W80" s="17"/>
      <c r="X80" s="17"/>
      <c r="Y80" s="17"/>
      <c r="Z80" s="17" t="str">
        <f t="shared" si="1"/>
        <v>GPR04021K6</v>
      </c>
    </row>
    <row r="81" spans="1:26">
      <c r="A81" s="17" t="s">
        <v>5249</v>
      </c>
      <c r="B81" s="17" t="s">
        <v>5249</v>
      </c>
      <c r="C81" s="17" t="s">
        <v>5250</v>
      </c>
      <c r="D81" s="17" t="s">
        <v>21</v>
      </c>
      <c r="E81" s="24" t="s">
        <v>6456</v>
      </c>
      <c r="F81" s="17" t="s">
        <v>182</v>
      </c>
      <c r="G81" s="17" t="str">
        <f>Config!$B$3</f>
        <v>SCH/R_IEC.SchLib</v>
      </c>
      <c r="H81" s="17" t="s">
        <v>420</v>
      </c>
      <c r="I81" s="17" t="s">
        <v>462</v>
      </c>
      <c r="J81" s="17" t="s">
        <v>4823</v>
      </c>
      <c r="K81" s="21">
        <v>1800</v>
      </c>
      <c r="L81" s="17" t="s">
        <v>4824</v>
      </c>
      <c r="M81" s="17" t="s">
        <v>478</v>
      </c>
      <c r="N81" s="17" t="s">
        <v>5251</v>
      </c>
      <c r="O81" s="17" t="s">
        <v>26</v>
      </c>
      <c r="P81" s="17" t="s">
        <v>5252</v>
      </c>
      <c r="Q81" s="17" t="s">
        <v>478</v>
      </c>
      <c r="R81" s="17" t="s">
        <v>5253</v>
      </c>
      <c r="S81" s="17" t="s">
        <v>26</v>
      </c>
      <c r="T81" s="17" t="s">
        <v>5254</v>
      </c>
      <c r="U81" s="17"/>
      <c r="V81" s="17"/>
      <c r="W81" s="17"/>
      <c r="X81" s="17"/>
      <c r="Y81" s="17"/>
      <c r="Z81" s="17" t="str">
        <f t="shared" si="1"/>
        <v>GPR04021K8</v>
      </c>
    </row>
    <row r="82" spans="1:26">
      <c r="A82" s="17" t="s">
        <v>5255</v>
      </c>
      <c r="B82" s="17" t="s">
        <v>5255</v>
      </c>
      <c r="C82" s="17" t="s">
        <v>5256</v>
      </c>
      <c r="D82" s="17" t="s">
        <v>21</v>
      </c>
      <c r="E82" s="24" t="s">
        <v>6456</v>
      </c>
      <c r="F82" s="17" t="s">
        <v>184</v>
      </c>
      <c r="G82" s="17" t="str">
        <f>Config!$B$3</f>
        <v>SCH/R_IEC.SchLib</v>
      </c>
      <c r="H82" s="17" t="s">
        <v>420</v>
      </c>
      <c r="I82" s="17" t="s">
        <v>462</v>
      </c>
      <c r="J82" s="17" t="s">
        <v>4823</v>
      </c>
      <c r="K82" s="21">
        <v>2000</v>
      </c>
      <c r="L82" s="17" t="s">
        <v>4824</v>
      </c>
      <c r="M82" s="17" t="s">
        <v>478</v>
      </c>
      <c r="N82" s="17" t="s">
        <v>5257</v>
      </c>
      <c r="O82" s="17" t="s">
        <v>26</v>
      </c>
      <c r="P82" s="17" t="s">
        <v>5258</v>
      </c>
      <c r="Q82" s="17" t="s">
        <v>478</v>
      </c>
      <c r="R82" s="17" t="s">
        <v>5259</v>
      </c>
      <c r="S82" s="17" t="s">
        <v>26</v>
      </c>
      <c r="T82" s="17" t="s">
        <v>5260</v>
      </c>
      <c r="U82" s="17"/>
      <c r="V82" s="17"/>
      <c r="W82" s="17"/>
      <c r="X82" s="17"/>
      <c r="Y82" s="17"/>
      <c r="Z82" s="17" t="str">
        <f t="shared" si="1"/>
        <v>GPR04022K</v>
      </c>
    </row>
    <row r="83" spans="1:26">
      <c r="A83" s="17" t="s">
        <v>5261</v>
      </c>
      <c r="B83" s="17" t="s">
        <v>5261</v>
      </c>
      <c r="C83" s="17" t="s">
        <v>5262</v>
      </c>
      <c r="D83" s="17" t="s">
        <v>21</v>
      </c>
      <c r="E83" s="24" t="s">
        <v>6456</v>
      </c>
      <c r="F83" s="17" t="s">
        <v>188</v>
      </c>
      <c r="G83" s="17" t="str">
        <f>Config!$B$3</f>
        <v>SCH/R_IEC.SchLib</v>
      </c>
      <c r="H83" s="17" t="s">
        <v>420</v>
      </c>
      <c r="I83" s="17" t="s">
        <v>462</v>
      </c>
      <c r="J83" s="17" t="s">
        <v>4823</v>
      </c>
      <c r="K83" s="21">
        <v>2200</v>
      </c>
      <c r="L83" s="17" t="s">
        <v>4824</v>
      </c>
      <c r="M83" s="17" t="s">
        <v>478</v>
      </c>
      <c r="N83" s="17" t="s">
        <v>5263</v>
      </c>
      <c r="O83" s="17" t="s">
        <v>26</v>
      </c>
      <c r="P83" s="17" t="s">
        <v>5264</v>
      </c>
      <c r="Q83" s="17" t="s">
        <v>478</v>
      </c>
      <c r="R83" s="17" t="s">
        <v>5265</v>
      </c>
      <c r="S83" s="17" t="s">
        <v>26</v>
      </c>
      <c r="T83" s="17" t="s">
        <v>5266</v>
      </c>
      <c r="U83" s="17"/>
      <c r="V83" s="17"/>
      <c r="W83" s="17"/>
      <c r="X83" s="17"/>
      <c r="Y83" s="17"/>
      <c r="Z83" s="17" t="str">
        <f t="shared" si="1"/>
        <v>GPR04022K2</v>
      </c>
    </row>
    <row r="84" spans="1:26">
      <c r="A84" s="17" t="s">
        <v>5267</v>
      </c>
      <c r="B84" s="17" t="s">
        <v>5267</v>
      </c>
      <c r="C84" s="17" t="s">
        <v>5268</v>
      </c>
      <c r="D84" s="17" t="s">
        <v>21</v>
      </c>
      <c r="E84" s="24" t="s">
        <v>6456</v>
      </c>
      <c r="F84" s="17" t="s">
        <v>192</v>
      </c>
      <c r="G84" s="17" t="str">
        <f>Config!$B$3</f>
        <v>SCH/R_IEC.SchLib</v>
      </c>
      <c r="H84" s="17" t="s">
        <v>420</v>
      </c>
      <c r="I84" s="17" t="s">
        <v>462</v>
      </c>
      <c r="J84" s="17" t="s">
        <v>4823</v>
      </c>
      <c r="K84" s="21">
        <v>2400</v>
      </c>
      <c r="L84" s="17" t="s">
        <v>4824</v>
      </c>
      <c r="M84" s="17" t="s">
        <v>478</v>
      </c>
      <c r="N84" s="17" t="s">
        <v>5269</v>
      </c>
      <c r="O84" s="17" t="s">
        <v>26</v>
      </c>
      <c r="P84" s="17" t="s">
        <v>5270</v>
      </c>
      <c r="Q84" s="17" t="s">
        <v>478</v>
      </c>
      <c r="R84" s="17" t="s">
        <v>5271</v>
      </c>
      <c r="S84" s="17" t="s">
        <v>26</v>
      </c>
      <c r="T84" s="17" t="s">
        <v>5272</v>
      </c>
      <c r="U84" s="17"/>
      <c r="V84" s="17"/>
      <c r="W84" s="17"/>
      <c r="X84" s="17"/>
      <c r="Y84" s="17"/>
      <c r="Z84" s="17" t="str">
        <f t="shared" si="1"/>
        <v>GPR04022K4</v>
      </c>
    </row>
    <row r="85" spans="1:26">
      <c r="A85" s="17" t="s">
        <v>5273</v>
      </c>
      <c r="B85" s="17" t="s">
        <v>5273</v>
      </c>
      <c r="C85" s="17" t="s">
        <v>5274</v>
      </c>
      <c r="D85" s="17" t="s">
        <v>21</v>
      </c>
      <c r="E85" s="24" t="s">
        <v>6456</v>
      </c>
      <c r="F85" s="17" t="s">
        <v>194</v>
      </c>
      <c r="G85" s="17" t="str">
        <f>Config!$B$3</f>
        <v>SCH/R_IEC.SchLib</v>
      </c>
      <c r="H85" s="17" t="s">
        <v>420</v>
      </c>
      <c r="I85" s="17" t="s">
        <v>462</v>
      </c>
      <c r="J85" s="17" t="s">
        <v>4823</v>
      </c>
      <c r="K85" s="21">
        <v>2700</v>
      </c>
      <c r="L85" s="17" t="s">
        <v>4824</v>
      </c>
      <c r="M85" s="17" t="s">
        <v>478</v>
      </c>
      <c r="N85" s="17" t="s">
        <v>5275</v>
      </c>
      <c r="O85" s="17" t="s">
        <v>26</v>
      </c>
      <c r="P85" s="17" t="s">
        <v>5276</v>
      </c>
      <c r="Q85" s="17" t="s">
        <v>478</v>
      </c>
      <c r="R85" s="17" t="s">
        <v>5277</v>
      </c>
      <c r="S85" s="17" t="s">
        <v>26</v>
      </c>
      <c r="T85" s="17" t="s">
        <v>5278</v>
      </c>
      <c r="U85" s="17"/>
      <c r="V85" s="17"/>
      <c r="W85" s="17"/>
      <c r="X85" s="17"/>
      <c r="Y85" s="17"/>
      <c r="Z85" s="17" t="str">
        <f t="shared" si="1"/>
        <v>GPR04022K7</v>
      </c>
    </row>
    <row r="86" spans="1:26">
      <c r="A86" s="17" t="s">
        <v>5279</v>
      </c>
      <c r="B86" s="17" t="s">
        <v>5279</v>
      </c>
      <c r="C86" s="17" t="s">
        <v>5280</v>
      </c>
      <c r="D86" s="17" t="s">
        <v>21</v>
      </c>
      <c r="E86" s="24" t="s">
        <v>6456</v>
      </c>
      <c r="F86" s="17" t="s">
        <v>198</v>
      </c>
      <c r="G86" s="17" t="str">
        <f>Config!$B$3</f>
        <v>SCH/R_IEC.SchLib</v>
      </c>
      <c r="H86" s="17" t="s">
        <v>420</v>
      </c>
      <c r="I86" s="17" t="s">
        <v>462</v>
      </c>
      <c r="J86" s="17" t="s">
        <v>4823</v>
      </c>
      <c r="K86" s="21">
        <v>3000</v>
      </c>
      <c r="L86" s="17" t="s">
        <v>4824</v>
      </c>
      <c r="M86" s="17" t="s">
        <v>478</v>
      </c>
      <c r="N86" s="17" t="s">
        <v>5281</v>
      </c>
      <c r="O86" s="17" t="s">
        <v>26</v>
      </c>
      <c r="P86" s="17" t="s">
        <v>5282</v>
      </c>
      <c r="Q86" s="17"/>
      <c r="R86" s="17"/>
      <c r="S86" s="17"/>
      <c r="T86" s="17"/>
      <c r="U86" s="17"/>
      <c r="V86" s="17"/>
      <c r="W86" s="17"/>
      <c r="X86" s="17"/>
      <c r="Y86" s="17"/>
      <c r="Z86" s="17" t="str">
        <f t="shared" si="1"/>
        <v>GPR04023K</v>
      </c>
    </row>
    <row r="87" spans="1:26">
      <c r="A87" s="17" t="s">
        <v>5283</v>
      </c>
      <c r="B87" s="17" t="s">
        <v>5283</v>
      </c>
      <c r="C87" s="17" t="s">
        <v>5284</v>
      </c>
      <c r="D87" s="17" t="s">
        <v>21</v>
      </c>
      <c r="E87" s="24" t="s">
        <v>6456</v>
      </c>
      <c r="F87" s="17" t="s">
        <v>202</v>
      </c>
      <c r="G87" s="17" t="str">
        <f>Config!$B$3</f>
        <v>SCH/R_IEC.SchLib</v>
      </c>
      <c r="H87" s="17" t="s">
        <v>420</v>
      </c>
      <c r="I87" s="17" t="s">
        <v>462</v>
      </c>
      <c r="J87" s="17" t="s">
        <v>4823</v>
      </c>
      <c r="K87" s="21">
        <v>3300</v>
      </c>
      <c r="L87" s="17" t="s">
        <v>4824</v>
      </c>
      <c r="M87" s="17" t="s">
        <v>478</v>
      </c>
      <c r="N87" s="17" t="s">
        <v>5285</v>
      </c>
      <c r="O87" s="17" t="s">
        <v>26</v>
      </c>
      <c r="P87" s="17" t="s">
        <v>5286</v>
      </c>
      <c r="Q87" s="17" t="s">
        <v>478</v>
      </c>
      <c r="R87" s="17" t="s">
        <v>5287</v>
      </c>
      <c r="S87" s="17" t="s">
        <v>26</v>
      </c>
      <c r="T87" s="17" t="s">
        <v>5288</v>
      </c>
      <c r="U87" s="17"/>
      <c r="V87" s="17"/>
      <c r="W87" s="17"/>
      <c r="X87" s="17"/>
      <c r="Y87" s="17"/>
      <c r="Z87" s="17" t="str">
        <f t="shared" si="1"/>
        <v>GPR04023K3</v>
      </c>
    </row>
    <row r="88" spans="1:26">
      <c r="A88" s="17" t="s">
        <v>5289</v>
      </c>
      <c r="B88" s="17" t="s">
        <v>5289</v>
      </c>
      <c r="C88" s="17" t="s">
        <v>5290</v>
      </c>
      <c r="D88" s="17" t="s">
        <v>21</v>
      </c>
      <c r="E88" s="24" t="s">
        <v>6456</v>
      </c>
      <c r="F88" s="17" t="s">
        <v>204</v>
      </c>
      <c r="G88" s="17" t="str">
        <f>Config!$B$3</f>
        <v>SCH/R_IEC.SchLib</v>
      </c>
      <c r="H88" s="17" t="s">
        <v>420</v>
      </c>
      <c r="I88" s="17" t="s">
        <v>462</v>
      </c>
      <c r="J88" s="17" t="s">
        <v>4823</v>
      </c>
      <c r="K88" s="21">
        <v>3600</v>
      </c>
      <c r="L88" s="17" t="s">
        <v>4824</v>
      </c>
      <c r="M88" s="17" t="s">
        <v>478</v>
      </c>
      <c r="N88" s="17" t="s">
        <v>5291</v>
      </c>
      <c r="O88" s="17" t="s">
        <v>26</v>
      </c>
      <c r="P88" s="17" t="s">
        <v>5292</v>
      </c>
      <c r="Q88" s="17" t="s">
        <v>478</v>
      </c>
      <c r="R88" s="17" t="s">
        <v>5293</v>
      </c>
      <c r="S88" s="17" t="s">
        <v>26</v>
      </c>
      <c r="T88" s="17" t="s">
        <v>5294</v>
      </c>
      <c r="U88" s="17"/>
      <c r="V88" s="17"/>
      <c r="W88" s="17"/>
      <c r="X88" s="17"/>
      <c r="Y88" s="17"/>
      <c r="Z88" s="17" t="str">
        <f t="shared" si="1"/>
        <v>GPR04023K6</v>
      </c>
    </row>
    <row r="89" spans="1:26">
      <c r="A89" s="17" t="s">
        <v>5295</v>
      </c>
      <c r="B89" s="17" t="s">
        <v>5295</v>
      </c>
      <c r="C89" s="17" t="s">
        <v>5296</v>
      </c>
      <c r="D89" s="17" t="s">
        <v>21</v>
      </c>
      <c r="E89" s="24" t="s">
        <v>6456</v>
      </c>
      <c r="F89" s="17" t="s">
        <v>206</v>
      </c>
      <c r="G89" s="17" t="str">
        <f>Config!$B$3</f>
        <v>SCH/R_IEC.SchLib</v>
      </c>
      <c r="H89" s="17" t="s">
        <v>420</v>
      </c>
      <c r="I89" s="17" t="s">
        <v>462</v>
      </c>
      <c r="J89" s="17" t="s">
        <v>4823</v>
      </c>
      <c r="K89" s="21">
        <v>3900</v>
      </c>
      <c r="L89" s="17" t="s">
        <v>4824</v>
      </c>
      <c r="M89" s="17" t="s">
        <v>478</v>
      </c>
      <c r="N89" s="17" t="s">
        <v>5297</v>
      </c>
      <c r="O89" s="17" t="s">
        <v>26</v>
      </c>
      <c r="P89" s="17" t="s">
        <v>5298</v>
      </c>
      <c r="Q89" s="17" t="s">
        <v>478</v>
      </c>
      <c r="R89" s="17" t="s">
        <v>5299</v>
      </c>
      <c r="S89" s="17" t="s">
        <v>26</v>
      </c>
      <c r="T89" s="17" t="s">
        <v>5300</v>
      </c>
      <c r="U89" s="17"/>
      <c r="V89" s="17"/>
      <c r="W89" s="17"/>
      <c r="X89" s="17"/>
      <c r="Y89" s="17"/>
      <c r="Z89" s="17" t="str">
        <f t="shared" si="1"/>
        <v>GPR04023K9</v>
      </c>
    </row>
    <row r="90" spans="1:26">
      <c r="A90" s="17" t="s">
        <v>5301</v>
      </c>
      <c r="B90" s="17" t="s">
        <v>5301</v>
      </c>
      <c r="C90" s="17" t="s">
        <v>5302</v>
      </c>
      <c r="D90" s="17" t="s">
        <v>21</v>
      </c>
      <c r="E90" s="24" t="s">
        <v>6456</v>
      </c>
      <c r="F90" s="17" t="s">
        <v>208</v>
      </c>
      <c r="G90" s="17" t="str">
        <f>Config!$B$3</f>
        <v>SCH/R_IEC.SchLib</v>
      </c>
      <c r="H90" s="17" t="s">
        <v>420</v>
      </c>
      <c r="I90" s="17" t="s">
        <v>462</v>
      </c>
      <c r="J90" s="17" t="s">
        <v>4823</v>
      </c>
      <c r="K90" s="21">
        <v>4300</v>
      </c>
      <c r="L90" s="17" t="s">
        <v>4824</v>
      </c>
      <c r="M90" s="17" t="s">
        <v>478</v>
      </c>
      <c r="N90" s="17" t="s">
        <v>5303</v>
      </c>
      <c r="O90" s="17" t="s">
        <v>26</v>
      </c>
      <c r="P90" s="17" t="s">
        <v>5304</v>
      </c>
      <c r="Q90" s="17" t="s">
        <v>478</v>
      </c>
      <c r="R90" s="17" t="s">
        <v>5305</v>
      </c>
      <c r="S90" s="17" t="s">
        <v>26</v>
      </c>
      <c r="T90" s="17" t="s">
        <v>5306</v>
      </c>
      <c r="U90" s="17"/>
      <c r="V90" s="17"/>
      <c r="W90" s="17"/>
      <c r="X90" s="17"/>
      <c r="Y90" s="17"/>
      <c r="Z90" s="17" t="str">
        <f t="shared" si="1"/>
        <v>GPR04024K3</v>
      </c>
    </row>
    <row r="91" spans="1:26">
      <c r="A91" s="17" t="s">
        <v>5307</v>
      </c>
      <c r="B91" s="17" t="s">
        <v>5307</v>
      </c>
      <c r="C91" s="17" t="s">
        <v>5308</v>
      </c>
      <c r="D91" s="17" t="s">
        <v>21</v>
      </c>
      <c r="E91" s="24" t="s">
        <v>6456</v>
      </c>
      <c r="F91" s="17" t="s">
        <v>210</v>
      </c>
      <c r="G91" s="17" t="str">
        <f>Config!$B$3</f>
        <v>SCH/R_IEC.SchLib</v>
      </c>
      <c r="H91" s="17" t="s">
        <v>420</v>
      </c>
      <c r="I91" s="17" t="s">
        <v>462</v>
      </c>
      <c r="J91" s="17" t="s">
        <v>4823</v>
      </c>
      <c r="K91" s="21">
        <v>4700</v>
      </c>
      <c r="L91" s="17" t="s">
        <v>4824</v>
      </c>
      <c r="M91" s="17" t="s">
        <v>478</v>
      </c>
      <c r="N91" s="17" t="s">
        <v>5309</v>
      </c>
      <c r="O91" s="17" t="s">
        <v>26</v>
      </c>
      <c r="P91" s="17" t="s">
        <v>5310</v>
      </c>
      <c r="Q91" s="17" t="s">
        <v>478</v>
      </c>
      <c r="R91" s="17" t="s">
        <v>5311</v>
      </c>
      <c r="S91" s="17" t="s">
        <v>26</v>
      </c>
      <c r="T91" s="17" t="s">
        <v>5312</v>
      </c>
      <c r="U91" s="17"/>
      <c r="V91" s="17"/>
      <c r="W91" s="17"/>
      <c r="X91" s="17"/>
      <c r="Y91" s="17"/>
      <c r="Z91" s="17" t="str">
        <f t="shared" si="1"/>
        <v>GPR04024K7</v>
      </c>
    </row>
    <row r="92" spans="1:26">
      <c r="A92" s="17" t="s">
        <v>5313</v>
      </c>
      <c r="B92" s="17" t="s">
        <v>5313</v>
      </c>
      <c r="C92" s="17" t="s">
        <v>5314</v>
      </c>
      <c r="D92" s="17" t="s">
        <v>21</v>
      </c>
      <c r="E92" s="24" t="s">
        <v>6456</v>
      </c>
      <c r="F92" s="17" t="s">
        <v>214</v>
      </c>
      <c r="G92" s="17" t="str">
        <f>Config!$B$3</f>
        <v>SCH/R_IEC.SchLib</v>
      </c>
      <c r="H92" s="17" t="s">
        <v>420</v>
      </c>
      <c r="I92" s="17" t="s">
        <v>462</v>
      </c>
      <c r="J92" s="17" t="s">
        <v>4823</v>
      </c>
      <c r="K92" s="21">
        <v>5100</v>
      </c>
      <c r="L92" s="17" t="s">
        <v>4824</v>
      </c>
      <c r="M92" s="17" t="s">
        <v>478</v>
      </c>
      <c r="N92" s="17" t="s">
        <v>5315</v>
      </c>
      <c r="O92" s="17" t="s">
        <v>26</v>
      </c>
      <c r="P92" s="17" t="s">
        <v>5316</v>
      </c>
      <c r="Q92" s="17" t="s">
        <v>478</v>
      </c>
      <c r="R92" s="17" t="s">
        <v>5317</v>
      </c>
      <c r="S92" s="17" t="s">
        <v>26</v>
      </c>
      <c r="T92" s="17" t="s">
        <v>5318</v>
      </c>
      <c r="U92" s="17"/>
      <c r="V92" s="17"/>
      <c r="W92" s="17"/>
      <c r="X92" s="17"/>
      <c r="Y92" s="17"/>
      <c r="Z92" s="17" t="str">
        <f t="shared" si="1"/>
        <v>GPR04025K1</v>
      </c>
    </row>
    <row r="93" spans="1:26">
      <c r="A93" s="17" t="s">
        <v>5319</v>
      </c>
      <c r="B93" s="17" t="s">
        <v>5319</v>
      </c>
      <c r="C93" s="17" t="s">
        <v>5320</v>
      </c>
      <c r="D93" s="17" t="s">
        <v>21</v>
      </c>
      <c r="E93" s="24" t="s">
        <v>6456</v>
      </c>
      <c r="F93" s="17" t="s">
        <v>216</v>
      </c>
      <c r="G93" s="17" t="str">
        <f>Config!$B$3</f>
        <v>SCH/R_IEC.SchLib</v>
      </c>
      <c r="H93" s="17" t="s">
        <v>420</v>
      </c>
      <c r="I93" s="17" t="s">
        <v>462</v>
      </c>
      <c r="J93" s="17" t="s">
        <v>4823</v>
      </c>
      <c r="K93" s="21">
        <v>5600</v>
      </c>
      <c r="L93" s="17" t="s">
        <v>4824</v>
      </c>
      <c r="M93" s="17" t="s">
        <v>478</v>
      </c>
      <c r="N93" s="17" t="s">
        <v>5321</v>
      </c>
      <c r="O93" s="17" t="s">
        <v>26</v>
      </c>
      <c r="P93" s="17" t="s">
        <v>5322</v>
      </c>
      <c r="Q93" s="17" t="s">
        <v>478</v>
      </c>
      <c r="R93" s="17" t="s">
        <v>5323</v>
      </c>
      <c r="S93" s="17" t="s">
        <v>26</v>
      </c>
      <c r="T93" s="17" t="s">
        <v>5324</v>
      </c>
      <c r="U93" s="17"/>
      <c r="V93" s="17"/>
      <c r="W93" s="17"/>
      <c r="X93" s="17"/>
      <c r="Y93" s="17"/>
      <c r="Z93" s="17" t="str">
        <f t="shared" si="1"/>
        <v>GPR04025K6</v>
      </c>
    </row>
    <row r="94" spans="1:26">
      <c r="A94" s="17" t="s">
        <v>5325</v>
      </c>
      <c r="B94" s="17" t="s">
        <v>5325</v>
      </c>
      <c r="C94" s="17" t="s">
        <v>5326</v>
      </c>
      <c r="D94" s="17" t="s">
        <v>21</v>
      </c>
      <c r="E94" s="24" t="s">
        <v>6456</v>
      </c>
      <c r="F94" s="17" t="s">
        <v>218</v>
      </c>
      <c r="G94" s="17" t="str">
        <f>Config!$B$3</f>
        <v>SCH/R_IEC.SchLib</v>
      </c>
      <c r="H94" s="17" t="s">
        <v>420</v>
      </c>
      <c r="I94" s="17" t="s">
        <v>462</v>
      </c>
      <c r="J94" s="17" t="s">
        <v>4823</v>
      </c>
      <c r="K94" s="21">
        <v>6200</v>
      </c>
      <c r="L94" s="17" t="s">
        <v>4824</v>
      </c>
      <c r="M94" s="17" t="s">
        <v>478</v>
      </c>
      <c r="N94" s="17" t="s">
        <v>5327</v>
      </c>
      <c r="O94" s="17" t="s">
        <v>26</v>
      </c>
      <c r="P94" s="17" t="s">
        <v>5328</v>
      </c>
      <c r="Q94" s="17" t="s">
        <v>478</v>
      </c>
      <c r="R94" s="17" t="s">
        <v>5329</v>
      </c>
      <c r="S94" s="17" t="s">
        <v>26</v>
      </c>
      <c r="T94" s="17" t="s">
        <v>5330</v>
      </c>
      <c r="U94" s="17"/>
      <c r="V94" s="17"/>
      <c r="W94" s="17"/>
      <c r="X94" s="17"/>
      <c r="Y94" s="17"/>
      <c r="Z94" s="17" t="str">
        <f t="shared" si="1"/>
        <v>GPR04026K2</v>
      </c>
    </row>
    <row r="95" spans="1:26">
      <c r="A95" s="17" t="s">
        <v>5331</v>
      </c>
      <c r="B95" s="17" t="s">
        <v>5331</v>
      </c>
      <c r="C95" s="17" t="s">
        <v>5332</v>
      </c>
      <c r="D95" s="17" t="s">
        <v>21</v>
      </c>
      <c r="E95" s="24" t="s">
        <v>6456</v>
      </c>
      <c r="F95" s="17" t="s">
        <v>220</v>
      </c>
      <c r="G95" s="17" t="str">
        <f>Config!$B$3</f>
        <v>SCH/R_IEC.SchLib</v>
      </c>
      <c r="H95" s="17" t="s">
        <v>420</v>
      </c>
      <c r="I95" s="17" t="s">
        <v>462</v>
      </c>
      <c r="J95" s="17" t="s">
        <v>4823</v>
      </c>
      <c r="K95" s="21">
        <v>6800</v>
      </c>
      <c r="L95" s="17" t="s">
        <v>4824</v>
      </c>
      <c r="M95" s="17" t="s">
        <v>478</v>
      </c>
      <c r="N95" s="17" t="s">
        <v>5333</v>
      </c>
      <c r="O95" s="17" t="s">
        <v>26</v>
      </c>
      <c r="P95" s="17" t="s">
        <v>5334</v>
      </c>
      <c r="Q95" s="17" t="s">
        <v>478</v>
      </c>
      <c r="R95" s="17" t="s">
        <v>5335</v>
      </c>
      <c r="S95" s="17" t="s">
        <v>26</v>
      </c>
      <c r="T95" s="17" t="s">
        <v>5336</v>
      </c>
      <c r="U95" s="17"/>
      <c r="V95" s="17"/>
      <c r="W95" s="17"/>
      <c r="X95" s="17"/>
      <c r="Y95" s="17"/>
      <c r="Z95" s="17" t="str">
        <f t="shared" si="1"/>
        <v>GPR04026K8</v>
      </c>
    </row>
    <row r="96" spans="1:26">
      <c r="A96" s="17" t="s">
        <v>5337</v>
      </c>
      <c r="B96" s="17" t="s">
        <v>5337</v>
      </c>
      <c r="C96" s="17" t="s">
        <v>5338</v>
      </c>
      <c r="D96" s="17" t="s">
        <v>21</v>
      </c>
      <c r="E96" s="24" t="s">
        <v>6456</v>
      </c>
      <c r="F96" s="17" t="s">
        <v>222</v>
      </c>
      <c r="G96" s="17" t="str">
        <f>Config!$B$3</f>
        <v>SCH/R_IEC.SchLib</v>
      </c>
      <c r="H96" s="17" t="s">
        <v>420</v>
      </c>
      <c r="I96" s="17" t="s">
        <v>462</v>
      </c>
      <c r="J96" s="17" t="s">
        <v>4823</v>
      </c>
      <c r="K96" s="21">
        <v>7500</v>
      </c>
      <c r="L96" s="17" t="s">
        <v>4824</v>
      </c>
      <c r="M96" s="17" t="s">
        <v>478</v>
      </c>
      <c r="N96" s="17" t="s">
        <v>5339</v>
      </c>
      <c r="O96" s="17" t="s">
        <v>26</v>
      </c>
      <c r="P96" s="17" t="s">
        <v>5340</v>
      </c>
      <c r="Q96" s="17" t="s">
        <v>478</v>
      </c>
      <c r="R96" s="17" t="s">
        <v>5341</v>
      </c>
      <c r="S96" s="17" t="s">
        <v>26</v>
      </c>
      <c r="T96" s="17" t="s">
        <v>5342</v>
      </c>
      <c r="U96" s="17"/>
      <c r="V96" s="17"/>
      <c r="W96" s="17"/>
      <c r="X96" s="17"/>
      <c r="Y96" s="17"/>
      <c r="Z96" s="17" t="str">
        <f t="shared" si="1"/>
        <v>GPR04027K5</v>
      </c>
    </row>
    <row r="97" spans="1:26">
      <c r="A97" s="17" t="s">
        <v>5343</v>
      </c>
      <c r="B97" s="17" t="s">
        <v>5343</v>
      </c>
      <c r="C97" s="17" t="s">
        <v>5344</v>
      </c>
      <c r="D97" s="17" t="s">
        <v>21</v>
      </c>
      <c r="E97" s="24" t="s">
        <v>6456</v>
      </c>
      <c r="F97" s="17" t="s">
        <v>224</v>
      </c>
      <c r="G97" s="17" t="str">
        <f>Config!$B$3</f>
        <v>SCH/R_IEC.SchLib</v>
      </c>
      <c r="H97" s="17" t="s">
        <v>420</v>
      </c>
      <c r="I97" s="17" t="s">
        <v>462</v>
      </c>
      <c r="J97" s="17" t="s">
        <v>4823</v>
      </c>
      <c r="K97" s="21">
        <v>8200</v>
      </c>
      <c r="L97" s="17" t="s">
        <v>4824</v>
      </c>
      <c r="M97" s="17" t="s">
        <v>478</v>
      </c>
      <c r="N97" s="17" t="s">
        <v>5345</v>
      </c>
      <c r="O97" s="17" t="s">
        <v>26</v>
      </c>
      <c r="P97" s="17" t="s">
        <v>5346</v>
      </c>
      <c r="Q97" s="17" t="s">
        <v>478</v>
      </c>
      <c r="R97" s="17" t="s">
        <v>5347</v>
      </c>
      <c r="S97" s="17" t="s">
        <v>26</v>
      </c>
      <c r="T97" s="17" t="s">
        <v>5348</v>
      </c>
      <c r="U97" s="17"/>
      <c r="V97" s="17"/>
      <c r="W97" s="17"/>
      <c r="X97" s="17"/>
      <c r="Y97" s="17"/>
      <c r="Z97" s="17" t="str">
        <f t="shared" si="1"/>
        <v>GPR04028K2</v>
      </c>
    </row>
    <row r="98" spans="1:26">
      <c r="A98" s="17" t="s">
        <v>5349</v>
      </c>
      <c r="B98" s="17" t="s">
        <v>5349</v>
      </c>
      <c r="C98" s="17" t="s">
        <v>5350</v>
      </c>
      <c r="D98" s="17" t="s">
        <v>21</v>
      </c>
      <c r="E98" s="24" t="s">
        <v>6456</v>
      </c>
      <c r="F98" s="17" t="s">
        <v>226</v>
      </c>
      <c r="G98" s="17" t="str">
        <f>Config!$B$3</f>
        <v>SCH/R_IEC.SchLib</v>
      </c>
      <c r="H98" s="17" t="s">
        <v>420</v>
      </c>
      <c r="I98" s="17" t="s">
        <v>462</v>
      </c>
      <c r="J98" s="17" t="s">
        <v>4823</v>
      </c>
      <c r="K98" s="21">
        <v>9100</v>
      </c>
      <c r="L98" s="17" t="s">
        <v>4824</v>
      </c>
      <c r="M98" s="17" t="s">
        <v>478</v>
      </c>
      <c r="N98" s="17" t="s">
        <v>5351</v>
      </c>
      <c r="O98" s="17" t="s">
        <v>26</v>
      </c>
      <c r="P98" s="17" t="s">
        <v>5352</v>
      </c>
      <c r="Q98" s="17" t="s">
        <v>478</v>
      </c>
      <c r="R98" s="17" t="s">
        <v>5353</v>
      </c>
      <c r="S98" s="17" t="s">
        <v>26</v>
      </c>
      <c r="T98" s="17" t="s">
        <v>5354</v>
      </c>
      <c r="U98" s="17"/>
      <c r="V98" s="17"/>
      <c r="W98" s="17"/>
      <c r="X98" s="17"/>
      <c r="Y98" s="17"/>
      <c r="Z98" s="17" t="str">
        <f t="shared" si="1"/>
        <v>GPR04029K1</v>
      </c>
    </row>
    <row r="99" spans="1:26">
      <c r="A99" s="17" t="s">
        <v>5355</v>
      </c>
      <c r="B99" s="17" t="s">
        <v>5355</v>
      </c>
      <c r="C99" s="17" t="s">
        <v>5356</v>
      </c>
      <c r="D99" s="17" t="s">
        <v>21</v>
      </c>
      <c r="E99" s="24" t="s">
        <v>6456</v>
      </c>
      <c r="F99" s="17" t="s">
        <v>230</v>
      </c>
      <c r="G99" s="17" t="str">
        <f>Config!$B$3</f>
        <v>SCH/R_IEC.SchLib</v>
      </c>
      <c r="H99" s="17" t="s">
        <v>420</v>
      </c>
      <c r="I99" s="17" t="s">
        <v>462</v>
      </c>
      <c r="J99" s="17" t="s">
        <v>4823</v>
      </c>
      <c r="K99" s="21">
        <v>10000</v>
      </c>
      <c r="L99" s="17" t="s">
        <v>4824</v>
      </c>
      <c r="M99" s="17" t="s">
        <v>478</v>
      </c>
      <c r="N99" s="17" t="s">
        <v>5357</v>
      </c>
      <c r="O99" s="17" t="s">
        <v>26</v>
      </c>
      <c r="P99" s="17" t="s">
        <v>5358</v>
      </c>
      <c r="Q99" s="17" t="s">
        <v>478</v>
      </c>
      <c r="R99" s="17" t="s">
        <v>5359</v>
      </c>
      <c r="S99" s="17" t="s">
        <v>26</v>
      </c>
      <c r="T99" s="17" t="s">
        <v>5360</v>
      </c>
      <c r="U99" s="17"/>
      <c r="V99" s="17"/>
      <c r="W99" s="17"/>
      <c r="X99" s="17"/>
      <c r="Y99" s="17"/>
      <c r="Z99" s="17" t="str">
        <f t="shared" si="1"/>
        <v>GPR040210K</v>
      </c>
    </row>
    <row r="100" spans="1:26">
      <c r="A100" s="17" t="s">
        <v>5361</v>
      </c>
      <c r="B100" s="17" t="s">
        <v>5361</v>
      </c>
      <c r="C100" s="17" t="s">
        <v>5362</v>
      </c>
      <c r="D100" s="17" t="s">
        <v>21</v>
      </c>
      <c r="E100" s="24" t="s">
        <v>6456</v>
      </c>
      <c r="F100" s="17" t="s">
        <v>234</v>
      </c>
      <c r="G100" s="17" t="str">
        <f>Config!$B$3</f>
        <v>SCH/R_IEC.SchLib</v>
      </c>
      <c r="H100" s="17" t="s">
        <v>420</v>
      </c>
      <c r="I100" s="17" t="s">
        <v>462</v>
      </c>
      <c r="J100" s="17" t="s">
        <v>4823</v>
      </c>
      <c r="K100" s="21">
        <v>11000</v>
      </c>
      <c r="L100" s="17" t="s">
        <v>4824</v>
      </c>
      <c r="M100" s="17" t="s">
        <v>478</v>
      </c>
      <c r="N100" s="17" t="s">
        <v>5363</v>
      </c>
      <c r="O100" s="17" t="s">
        <v>26</v>
      </c>
      <c r="P100" s="17" t="s">
        <v>5364</v>
      </c>
      <c r="Q100" s="17" t="s">
        <v>478</v>
      </c>
      <c r="R100" s="17" t="s">
        <v>5365</v>
      </c>
      <c r="S100" s="17" t="s">
        <v>26</v>
      </c>
      <c r="T100" s="17" t="s">
        <v>5366</v>
      </c>
      <c r="U100" s="17"/>
      <c r="V100" s="17"/>
      <c r="W100" s="17"/>
      <c r="X100" s="17"/>
      <c r="Y100" s="17"/>
      <c r="Z100" s="17" t="str">
        <f t="shared" si="1"/>
        <v>GPR040211K</v>
      </c>
    </row>
    <row r="101" spans="1:26">
      <c r="A101" s="17" t="s">
        <v>5367</v>
      </c>
      <c r="B101" s="17" t="s">
        <v>5367</v>
      </c>
      <c r="C101" s="17" t="s">
        <v>5368</v>
      </c>
      <c r="D101" s="17" t="s">
        <v>21</v>
      </c>
      <c r="E101" s="24" t="s">
        <v>6456</v>
      </c>
      <c r="F101" s="17" t="s">
        <v>236</v>
      </c>
      <c r="G101" s="17" t="str">
        <f>Config!$B$3</f>
        <v>SCH/R_IEC.SchLib</v>
      </c>
      <c r="H101" s="17" t="s">
        <v>420</v>
      </c>
      <c r="I101" s="17" t="s">
        <v>462</v>
      </c>
      <c r="J101" s="17" t="s">
        <v>4823</v>
      </c>
      <c r="K101" s="21">
        <v>12000</v>
      </c>
      <c r="L101" s="17" t="s">
        <v>4824</v>
      </c>
      <c r="M101" s="17" t="s">
        <v>478</v>
      </c>
      <c r="N101" s="17" t="s">
        <v>5369</v>
      </c>
      <c r="O101" s="17" t="s">
        <v>26</v>
      </c>
      <c r="P101" s="17" t="s">
        <v>5370</v>
      </c>
      <c r="Q101" s="17" t="s">
        <v>478</v>
      </c>
      <c r="R101" s="17" t="s">
        <v>5371</v>
      </c>
      <c r="S101" s="17" t="s">
        <v>26</v>
      </c>
      <c r="T101" s="17" t="s">
        <v>5372</v>
      </c>
      <c r="U101" s="17"/>
      <c r="V101" s="17"/>
      <c r="W101" s="17"/>
      <c r="X101" s="17"/>
      <c r="Y101" s="17"/>
      <c r="Z101" s="17" t="str">
        <f t="shared" si="1"/>
        <v>GPR040212K</v>
      </c>
    </row>
    <row r="102" spans="1:26">
      <c r="A102" s="17" t="s">
        <v>5373</v>
      </c>
      <c r="B102" s="17" t="s">
        <v>5373</v>
      </c>
      <c r="C102" s="17" t="s">
        <v>5374</v>
      </c>
      <c r="D102" s="17" t="s">
        <v>21</v>
      </c>
      <c r="E102" s="24" t="s">
        <v>6456</v>
      </c>
      <c r="F102" s="17" t="s">
        <v>240</v>
      </c>
      <c r="G102" s="17" t="str">
        <f>Config!$B$3</f>
        <v>SCH/R_IEC.SchLib</v>
      </c>
      <c r="H102" s="17" t="s">
        <v>420</v>
      </c>
      <c r="I102" s="17" t="s">
        <v>462</v>
      </c>
      <c r="J102" s="17" t="s">
        <v>4823</v>
      </c>
      <c r="K102" s="21">
        <v>13000</v>
      </c>
      <c r="L102" s="17" t="s">
        <v>4824</v>
      </c>
      <c r="M102" s="17" t="s">
        <v>478</v>
      </c>
      <c r="N102" s="17" t="s">
        <v>5375</v>
      </c>
      <c r="O102" s="17" t="s">
        <v>26</v>
      </c>
      <c r="P102" s="17" t="s">
        <v>5376</v>
      </c>
      <c r="Q102" s="17" t="s">
        <v>478</v>
      </c>
      <c r="R102" s="17" t="s">
        <v>5377</v>
      </c>
      <c r="S102" s="17" t="s">
        <v>26</v>
      </c>
      <c r="T102" s="17" t="s">
        <v>5378</v>
      </c>
      <c r="U102" s="17"/>
      <c r="V102" s="17"/>
      <c r="W102" s="17"/>
      <c r="X102" s="17"/>
      <c r="Y102" s="17"/>
      <c r="Z102" s="17" t="str">
        <f t="shared" si="1"/>
        <v>GPR040213K</v>
      </c>
    </row>
    <row r="103" spans="1:26">
      <c r="A103" s="17" t="s">
        <v>5379</v>
      </c>
      <c r="B103" s="17" t="s">
        <v>5379</v>
      </c>
      <c r="C103" s="17" t="s">
        <v>5380</v>
      </c>
      <c r="D103" s="17" t="s">
        <v>21</v>
      </c>
      <c r="E103" s="24" t="s">
        <v>6456</v>
      </c>
      <c r="F103" s="17" t="s">
        <v>244</v>
      </c>
      <c r="G103" s="17" t="str">
        <f>Config!$B$3</f>
        <v>SCH/R_IEC.SchLib</v>
      </c>
      <c r="H103" s="17" t="s">
        <v>420</v>
      </c>
      <c r="I103" s="17" t="s">
        <v>462</v>
      </c>
      <c r="J103" s="17" t="s">
        <v>4823</v>
      </c>
      <c r="K103" s="21">
        <v>15000</v>
      </c>
      <c r="L103" s="17" t="s">
        <v>4824</v>
      </c>
      <c r="M103" s="17" t="s">
        <v>478</v>
      </c>
      <c r="N103" s="17" t="s">
        <v>5381</v>
      </c>
      <c r="O103" s="17" t="s">
        <v>26</v>
      </c>
      <c r="P103" s="17" t="s">
        <v>5382</v>
      </c>
      <c r="Q103" s="17" t="s">
        <v>478</v>
      </c>
      <c r="R103" s="17" t="s">
        <v>5383</v>
      </c>
      <c r="S103" s="17" t="s">
        <v>26</v>
      </c>
      <c r="T103" s="17" t="s">
        <v>5384</v>
      </c>
      <c r="U103" s="17"/>
      <c r="V103" s="17"/>
      <c r="W103" s="17"/>
      <c r="X103" s="17"/>
      <c r="Y103" s="17"/>
      <c r="Z103" s="17" t="str">
        <f t="shared" si="1"/>
        <v>GPR040215K</v>
      </c>
    </row>
    <row r="104" spans="1:26">
      <c r="A104" s="17" t="s">
        <v>5385</v>
      </c>
      <c r="B104" s="17" t="s">
        <v>5385</v>
      </c>
      <c r="C104" s="17" t="s">
        <v>5386</v>
      </c>
      <c r="D104" s="17" t="s">
        <v>21</v>
      </c>
      <c r="E104" s="24" t="s">
        <v>6456</v>
      </c>
      <c r="F104" s="17" t="s">
        <v>248</v>
      </c>
      <c r="G104" s="17" t="str">
        <f>Config!$B$3</f>
        <v>SCH/R_IEC.SchLib</v>
      </c>
      <c r="H104" s="17" t="s">
        <v>420</v>
      </c>
      <c r="I104" s="17" t="s">
        <v>462</v>
      </c>
      <c r="J104" s="17" t="s">
        <v>4823</v>
      </c>
      <c r="K104" s="21">
        <v>16000</v>
      </c>
      <c r="L104" s="17" t="s">
        <v>4824</v>
      </c>
      <c r="M104" s="17" t="s">
        <v>478</v>
      </c>
      <c r="N104" s="17" t="s">
        <v>5387</v>
      </c>
      <c r="O104" s="17" t="s">
        <v>26</v>
      </c>
      <c r="P104" s="17" t="s">
        <v>5388</v>
      </c>
      <c r="Q104" s="17" t="s">
        <v>478</v>
      </c>
      <c r="R104" s="17" t="s">
        <v>5389</v>
      </c>
      <c r="S104" s="17" t="s">
        <v>26</v>
      </c>
      <c r="T104" s="17" t="s">
        <v>5390</v>
      </c>
      <c r="U104" s="17"/>
      <c r="V104" s="17"/>
      <c r="W104" s="17"/>
      <c r="X104" s="17"/>
      <c r="Y104" s="17"/>
      <c r="Z104" s="17" t="str">
        <f t="shared" si="1"/>
        <v>GPR040216K</v>
      </c>
    </row>
    <row r="105" spans="1:26">
      <c r="A105" s="17" t="s">
        <v>5391</v>
      </c>
      <c r="B105" s="17" t="s">
        <v>5391</v>
      </c>
      <c r="C105" s="17" t="s">
        <v>5392</v>
      </c>
      <c r="D105" s="17" t="s">
        <v>21</v>
      </c>
      <c r="E105" s="24" t="s">
        <v>6456</v>
      </c>
      <c r="F105" s="17" t="s">
        <v>252</v>
      </c>
      <c r="G105" s="17" t="str">
        <f>Config!$B$3</f>
        <v>SCH/R_IEC.SchLib</v>
      </c>
      <c r="H105" s="17" t="s">
        <v>420</v>
      </c>
      <c r="I105" s="17" t="s">
        <v>462</v>
      </c>
      <c r="J105" s="17" t="s">
        <v>4823</v>
      </c>
      <c r="K105" s="21">
        <v>18000</v>
      </c>
      <c r="L105" s="17" t="s">
        <v>4824</v>
      </c>
      <c r="M105" s="17" t="s">
        <v>478</v>
      </c>
      <c r="N105" s="17" t="s">
        <v>5393</v>
      </c>
      <c r="O105" s="17" t="s">
        <v>26</v>
      </c>
      <c r="P105" s="17" t="s">
        <v>5394</v>
      </c>
      <c r="Q105" s="17" t="s">
        <v>478</v>
      </c>
      <c r="R105" s="17" t="s">
        <v>5395</v>
      </c>
      <c r="S105" s="17" t="s">
        <v>26</v>
      </c>
      <c r="T105" s="17" t="s">
        <v>5396</v>
      </c>
      <c r="U105" s="17"/>
      <c r="V105" s="17"/>
      <c r="W105" s="17"/>
      <c r="X105" s="17"/>
      <c r="Y105" s="17"/>
      <c r="Z105" s="17" t="str">
        <f t="shared" si="1"/>
        <v>GPR040218K</v>
      </c>
    </row>
    <row r="106" spans="1:26">
      <c r="A106" s="17" t="s">
        <v>5397</v>
      </c>
      <c r="B106" s="17" t="s">
        <v>5397</v>
      </c>
      <c r="C106" s="17" t="s">
        <v>5398</v>
      </c>
      <c r="D106" s="17" t="s">
        <v>21</v>
      </c>
      <c r="E106" s="24" t="s">
        <v>6456</v>
      </c>
      <c r="F106" s="17" t="s">
        <v>256</v>
      </c>
      <c r="G106" s="17" t="str">
        <f>Config!$B$3</f>
        <v>SCH/R_IEC.SchLib</v>
      </c>
      <c r="H106" s="17" t="s">
        <v>420</v>
      </c>
      <c r="I106" s="17" t="s">
        <v>462</v>
      </c>
      <c r="J106" s="17" t="s">
        <v>4823</v>
      </c>
      <c r="K106" s="21">
        <v>20000</v>
      </c>
      <c r="L106" s="17" t="s">
        <v>4824</v>
      </c>
      <c r="M106" s="17" t="s">
        <v>478</v>
      </c>
      <c r="N106" s="17" t="s">
        <v>5399</v>
      </c>
      <c r="O106" s="17" t="s">
        <v>26</v>
      </c>
      <c r="P106" s="17" t="s">
        <v>5400</v>
      </c>
      <c r="Q106" s="17" t="s">
        <v>478</v>
      </c>
      <c r="R106" s="17" t="s">
        <v>5401</v>
      </c>
      <c r="S106" s="17" t="s">
        <v>26</v>
      </c>
      <c r="T106" s="17" t="s">
        <v>5402</v>
      </c>
      <c r="U106" s="17"/>
      <c r="V106" s="17"/>
      <c r="W106" s="17"/>
      <c r="X106" s="17"/>
      <c r="Y106" s="17"/>
      <c r="Z106" s="17" t="str">
        <f t="shared" si="1"/>
        <v>GPR040220K</v>
      </c>
    </row>
    <row r="107" spans="1:26">
      <c r="A107" s="17" t="s">
        <v>5403</v>
      </c>
      <c r="B107" s="17" t="s">
        <v>5403</v>
      </c>
      <c r="C107" s="17" t="s">
        <v>5404</v>
      </c>
      <c r="D107" s="17" t="s">
        <v>21</v>
      </c>
      <c r="E107" s="24" t="s">
        <v>6456</v>
      </c>
      <c r="F107" s="17" t="s">
        <v>258</v>
      </c>
      <c r="G107" s="17" t="str">
        <f>Config!$B$3</f>
        <v>SCH/R_IEC.SchLib</v>
      </c>
      <c r="H107" s="17" t="s">
        <v>420</v>
      </c>
      <c r="I107" s="17" t="s">
        <v>462</v>
      </c>
      <c r="J107" s="17" t="s">
        <v>4823</v>
      </c>
      <c r="K107" s="21">
        <v>22000</v>
      </c>
      <c r="L107" s="17" t="s">
        <v>4824</v>
      </c>
      <c r="M107" s="17" t="s">
        <v>478</v>
      </c>
      <c r="N107" s="17" t="s">
        <v>5405</v>
      </c>
      <c r="O107" s="17" t="s">
        <v>26</v>
      </c>
      <c r="P107" s="17" t="s">
        <v>5406</v>
      </c>
      <c r="Q107" s="17" t="s">
        <v>478</v>
      </c>
      <c r="R107" s="17" t="s">
        <v>5407</v>
      </c>
      <c r="S107" s="17" t="s">
        <v>26</v>
      </c>
      <c r="T107" s="17" t="s">
        <v>5408</v>
      </c>
      <c r="U107" s="17"/>
      <c r="V107" s="17"/>
      <c r="W107" s="17"/>
      <c r="X107" s="17"/>
      <c r="Y107" s="17"/>
      <c r="Z107" s="17" t="str">
        <f t="shared" si="1"/>
        <v>GPR040222K</v>
      </c>
    </row>
    <row r="108" spans="1:26">
      <c r="A108" s="17" t="s">
        <v>5409</v>
      </c>
      <c r="B108" s="17" t="s">
        <v>5409</v>
      </c>
      <c r="C108" s="17" t="s">
        <v>5410</v>
      </c>
      <c r="D108" s="17" t="s">
        <v>21</v>
      </c>
      <c r="E108" s="24" t="s">
        <v>6456</v>
      </c>
      <c r="F108" s="17" t="s">
        <v>260</v>
      </c>
      <c r="G108" s="17" t="str">
        <f>Config!$B$3</f>
        <v>SCH/R_IEC.SchLib</v>
      </c>
      <c r="H108" s="17" t="s">
        <v>420</v>
      </c>
      <c r="I108" s="17" t="s">
        <v>462</v>
      </c>
      <c r="J108" s="17" t="s">
        <v>4823</v>
      </c>
      <c r="K108" s="21">
        <v>24000</v>
      </c>
      <c r="L108" s="17" t="s">
        <v>4824</v>
      </c>
      <c r="M108" s="17" t="s">
        <v>478</v>
      </c>
      <c r="N108" s="17" t="s">
        <v>5411</v>
      </c>
      <c r="O108" s="17" t="s">
        <v>26</v>
      </c>
      <c r="P108" s="17" t="s">
        <v>5412</v>
      </c>
      <c r="Q108" s="17" t="s">
        <v>478</v>
      </c>
      <c r="R108" s="17" t="s">
        <v>5413</v>
      </c>
      <c r="S108" s="17" t="s">
        <v>26</v>
      </c>
      <c r="T108" s="17" t="s">
        <v>5414</v>
      </c>
      <c r="U108" s="17"/>
      <c r="V108" s="17"/>
      <c r="W108" s="17"/>
      <c r="X108" s="17"/>
      <c r="Y108" s="17"/>
      <c r="Z108" s="17" t="str">
        <f t="shared" si="1"/>
        <v>GPR040224K</v>
      </c>
    </row>
    <row r="109" spans="1:26">
      <c r="A109" s="17" t="s">
        <v>5415</v>
      </c>
      <c r="B109" s="17" t="s">
        <v>5415</v>
      </c>
      <c r="C109" s="17" t="s">
        <v>5416</v>
      </c>
      <c r="D109" s="17" t="s">
        <v>21</v>
      </c>
      <c r="E109" s="24" t="s">
        <v>6456</v>
      </c>
      <c r="F109" s="17" t="s">
        <v>264</v>
      </c>
      <c r="G109" s="17" t="str">
        <f>Config!$B$3</f>
        <v>SCH/R_IEC.SchLib</v>
      </c>
      <c r="H109" s="17" t="s">
        <v>420</v>
      </c>
      <c r="I109" s="17" t="s">
        <v>462</v>
      </c>
      <c r="J109" s="17" t="s">
        <v>4823</v>
      </c>
      <c r="K109" s="21">
        <v>27000</v>
      </c>
      <c r="L109" s="17" t="s">
        <v>4824</v>
      </c>
      <c r="M109" s="17" t="s">
        <v>478</v>
      </c>
      <c r="N109" s="17" t="s">
        <v>5417</v>
      </c>
      <c r="O109" s="17" t="s">
        <v>26</v>
      </c>
      <c r="P109" s="17" t="s">
        <v>5418</v>
      </c>
      <c r="Q109" s="17" t="s">
        <v>478</v>
      </c>
      <c r="R109" s="17" t="s">
        <v>5419</v>
      </c>
      <c r="S109" s="17" t="s">
        <v>26</v>
      </c>
      <c r="T109" s="17" t="s">
        <v>5420</v>
      </c>
      <c r="U109" s="17"/>
      <c r="V109" s="17"/>
      <c r="W109" s="17"/>
      <c r="X109" s="17"/>
      <c r="Y109" s="17"/>
      <c r="Z109" s="17" t="str">
        <f t="shared" si="1"/>
        <v>GPR040227K</v>
      </c>
    </row>
    <row r="110" spans="1:26">
      <c r="A110" s="17" t="s">
        <v>5421</v>
      </c>
      <c r="B110" s="17" t="s">
        <v>5421</v>
      </c>
      <c r="C110" s="17" t="s">
        <v>5422</v>
      </c>
      <c r="D110" s="17" t="s">
        <v>21</v>
      </c>
      <c r="E110" s="24" t="s">
        <v>6456</v>
      </c>
      <c r="F110" s="17" t="s">
        <v>266</v>
      </c>
      <c r="G110" s="17" t="str">
        <f>Config!$B$3</f>
        <v>SCH/R_IEC.SchLib</v>
      </c>
      <c r="H110" s="17" t="s">
        <v>420</v>
      </c>
      <c r="I110" s="17" t="s">
        <v>462</v>
      </c>
      <c r="J110" s="17" t="s">
        <v>4823</v>
      </c>
      <c r="K110" s="21">
        <v>30000</v>
      </c>
      <c r="L110" s="17" t="s">
        <v>4824</v>
      </c>
      <c r="M110" s="17" t="s">
        <v>478</v>
      </c>
      <c r="N110" s="17" t="s">
        <v>5423</v>
      </c>
      <c r="O110" s="17" t="s">
        <v>26</v>
      </c>
      <c r="P110" s="17" t="s">
        <v>5424</v>
      </c>
      <c r="Q110" s="17" t="s">
        <v>478</v>
      </c>
      <c r="R110" s="17" t="s">
        <v>5425</v>
      </c>
      <c r="S110" s="17" t="s">
        <v>26</v>
      </c>
      <c r="T110" s="17" t="s">
        <v>5426</v>
      </c>
      <c r="U110" s="17"/>
      <c r="V110" s="17"/>
      <c r="W110" s="17"/>
      <c r="X110" s="17"/>
      <c r="Y110" s="17"/>
      <c r="Z110" s="17" t="str">
        <f t="shared" si="1"/>
        <v>GPR040230K</v>
      </c>
    </row>
    <row r="111" spans="1:26">
      <c r="A111" s="17" t="s">
        <v>5427</v>
      </c>
      <c r="B111" s="17" t="s">
        <v>5427</v>
      </c>
      <c r="C111" s="17" t="s">
        <v>5428</v>
      </c>
      <c r="D111" s="17" t="s">
        <v>21</v>
      </c>
      <c r="E111" s="24" t="s">
        <v>6456</v>
      </c>
      <c r="F111" s="17" t="s">
        <v>268</v>
      </c>
      <c r="G111" s="17" t="str">
        <f>Config!$B$3</f>
        <v>SCH/R_IEC.SchLib</v>
      </c>
      <c r="H111" s="17" t="s">
        <v>420</v>
      </c>
      <c r="I111" s="17" t="s">
        <v>462</v>
      </c>
      <c r="J111" s="17" t="s">
        <v>4823</v>
      </c>
      <c r="K111" s="21">
        <v>33000</v>
      </c>
      <c r="L111" s="17" t="s">
        <v>4824</v>
      </c>
      <c r="M111" s="17" t="s">
        <v>478</v>
      </c>
      <c r="N111" s="17" t="s">
        <v>5429</v>
      </c>
      <c r="O111" s="17" t="s">
        <v>26</v>
      </c>
      <c r="P111" s="17" t="s">
        <v>5430</v>
      </c>
      <c r="Q111" s="17" t="s">
        <v>478</v>
      </c>
      <c r="R111" s="17" t="s">
        <v>5431</v>
      </c>
      <c r="S111" s="17" t="s">
        <v>26</v>
      </c>
      <c r="T111" s="17" t="s">
        <v>5432</v>
      </c>
      <c r="U111" s="17"/>
      <c r="V111" s="17"/>
      <c r="W111" s="17"/>
      <c r="X111" s="17"/>
      <c r="Y111" s="17"/>
      <c r="Z111" s="17" t="str">
        <f t="shared" si="1"/>
        <v>GPR040233K</v>
      </c>
    </row>
    <row r="112" spans="1:26">
      <c r="A112" s="17" t="s">
        <v>5433</v>
      </c>
      <c r="B112" s="17" t="s">
        <v>5433</v>
      </c>
      <c r="C112" s="17" t="s">
        <v>5434</v>
      </c>
      <c r="D112" s="17" t="s">
        <v>21</v>
      </c>
      <c r="E112" s="24" t="s">
        <v>6456</v>
      </c>
      <c r="F112" s="17" t="s">
        <v>270</v>
      </c>
      <c r="G112" s="17" t="str">
        <f>Config!$B$3</f>
        <v>SCH/R_IEC.SchLib</v>
      </c>
      <c r="H112" s="17" t="s">
        <v>420</v>
      </c>
      <c r="I112" s="17" t="s">
        <v>462</v>
      </c>
      <c r="J112" s="17" t="s">
        <v>4823</v>
      </c>
      <c r="K112" s="21">
        <v>36000</v>
      </c>
      <c r="L112" s="17" t="s">
        <v>4824</v>
      </c>
      <c r="M112" s="17" t="s">
        <v>478</v>
      </c>
      <c r="N112" s="17" t="s">
        <v>5435</v>
      </c>
      <c r="O112" s="17" t="s">
        <v>26</v>
      </c>
      <c r="P112" s="17" t="s">
        <v>5436</v>
      </c>
      <c r="Q112" s="17" t="s">
        <v>478</v>
      </c>
      <c r="R112" s="17" t="s">
        <v>5437</v>
      </c>
      <c r="S112" s="17" t="s">
        <v>26</v>
      </c>
      <c r="T112" s="17" t="s">
        <v>5438</v>
      </c>
      <c r="U112" s="17"/>
      <c r="V112" s="17"/>
      <c r="W112" s="17"/>
      <c r="X112" s="17"/>
      <c r="Y112" s="17"/>
      <c r="Z112" s="17" t="str">
        <f t="shared" si="1"/>
        <v>GPR040236K</v>
      </c>
    </row>
    <row r="113" spans="1:26">
      <c r="A113" s="17" t="s">
        <v>5439</v>
      </c>
      <c r="B113" s="17" t="s">
        <v>5439</v>
      </c>
      <c r="C113" s="17" t="s">
        <v>5440</v>
      </c>
      <c r="D113" s="17" t="s">
        <v>21</v>
      </c>
      <c r="E113" s="24" t="s">
        <v>6456</v>
      </c>
      <c r="F113" s="17" t="s">
        <v>274</v>
      </c>
      <c r="G113" s="17" t="str">
        <f>Config!$B$3</f>
        <v>SCH/R_IEC.SchLib</v>
      </c>
      <c r="H113" s="17" t="s">
        <v>420</v>
      </c>
      <c r="I113" s="17" t="s">
        <v>462</v>
      </c>
      <c r="J113" s="17" t="s">
        <v>4823</v>
      </c>
      <c r="K113" s="21">
        <v>39000</v>
      </c>
      <c r="L113" s="17" t="s">
        <v>4824</v>
      </c>
      <c r="M113" s="17" t="s">
        <v>478</v>
      </c>
      <c r="N113" s="17" t="s">
        <v>5441</v>
      </c>
      <c r="O113" s="17" t="s">
        <v>26</v>
      </c>
      <c r="P113" s="17" t="s">
        <v>5442</v>
      </c>
      <c r="Q113" s="17" t="s">
        <v>478</v>
      </c>
      <c r="R113" s="17" t="s">
        <v>5443</v>
      </c>
      <c r="S113" s="17" t="s">
        <v>26</v>
      </c>
      <c r="T113" s="17" t="s">
        <v>5444</v>
      </c>
      <c r="U113" s="17"/>
      <c r="V113" s="17"/>
      <c r="W113" s="17"/>
      <c r="X113" s="17"/>
      <c r="Y113" s="17"/>
      <c r="Z113" s="17" t="str">
        <f t="shared" si="1"/>
        <v>GPR040239K</v>
      </c>
    </row>
    <row r="114" spans="1:26">
      <c r="A114" s="17" t="s">
        <v>5445</v>
      </c>
      <c r="B114" s="17" t="s">
        <v>5445</v>
      </c>
      <c r="C114" s="17" t="s">
        <v>5446</v>
      </c>
      <c r="D114" s="17" t="s">
        <v>21</v>
      </c>
      <c r="E114" s="24" t="s">
        <v>6456</v>
      </c>
      <c r="F114" s="17" t="s">
        <v>278</v>
      </c>
      <c r="G114" s="17" t="str">
        <f>Config!$B$3</f>
        <v>SCH/R_IEC.SchLib</v>
      </c>
      <c r="H114" s="17" t="s">
        <v>420</v>
      </c>
      <c r="I114" s="17" t="s">
        <v>462</v>
      </c>
      <c r="J114" s="17" t="s">
        <v>4823</v>
      </c>
      <c r="K114" s="21">
        <v>43000</v>
      </c>
      <c r="L114" s="17" t="s">
        <v>4824</v>
      </c>
      <c r="M114" s="17" t="s">
        <v>478</v>
      </c>
      <c r="N114" s="17" t="s">
        <v>5447</v>
      </c>
      <c r="O114" s="17" t="s">
        <v>26</v>
      </c>
      <c r="P114" s="17" t="s">
        <v>5448</v>
      </c>
      <c r="Q114" s="17" t="s">
        <v>478</v>
      </c>
      <c r="R114" s="17" t="s">
        <v>5449</v>
      </c>
      <c r="S114" s="17" t="s">
        <v>26</v>
      </c>
      <c r="T114" s="17" t="s">
        <v>5450</v>
      </c>
      <c r="U114" s="17"/>
      <c r="V114" s="17"/>
      <c r="W114" s="17"/>
      <c r="X114" s="17"/>
      <c r="Y114" s="17"/>
      <c r="Z114" s="17" t="str">
        <f t="shared" si="1"/>
        <v>GPR040243K</v>
      </c>
    </row>
    <row r="115" spans="1:26">
      <c r="A115" s="17" t="s">
        <v>5451</v>
      </c>
      <c r="B115" s="17" t="s">
        <v>5451</v>
      </c>
      <c r="C115" s="17" t="s">
        <v>5452</v>
      </c>
      <c r="D115" s="17" t="s">
        <v>21</v>
      </c>
      <c r="E115" s="24" t="s">
        <v>6456</v>
      </c>
      <c r="F115" s="17" t="s">
        <v>280</v>
      </c>
      <c r="G115" s="17" t="str">
        <f>Config!$B$3</f>
        <v>SCH/R_IEC.SchLib</v>
      </c>
      <c r="H115" s="17" t="s">
        <v>420</v>
      </c>
      <c r="I115" s="17" t="s">
        <v>462</v>
      </c>
      <c r="J115" s="17" t="s">
        <v>4823</v>
      </c>
      <c r="K115" s="21">
        <v>47000</v>
      </c>
      <c r="L115" s="17" t="s">
        <v>4824</v>
      </c>
      <c r="M115" s="17" t="s">
        <v>478</v>
      </c>
      <c r="N115" s="17" t="s">
        <v>5453</v>
      </c>
      <c r="O115" s="17" t="s">
        <v>26</v>
      </c>
      <c r="P115" s="17" t="s">
        <v>5454</v>
      </c>
      <c r="Q115" s="17" t="s">
        <v>478</v>
      </c>
      <c r="R115" s="17" t="s">
        <v>5455</v>
      </c>
      <c r="S115" s="17" t="s">
        <v>26</v>
      </c>
      <c r="T115" s="17" t="s">
        <v>5456</v>
      </c>
      <c r="U115" s="17"/>
      <c r="V115" s="17"/>
      <c r="W115" s="17"/>
      <c r="X115" s="17"/>
      <c r="Y115" s="17"/>
      <c r="Z115" s="17" t="str">
        <f t="shared" si="1"/>
        <v>GPR040247K</v>
      </c>
    </row>
    <row r="116" spans="1:26">
      <c r="A116" s="17" t="s">
        <v>5457</v>
      </c>
      <c r="B116" s="17" t="s">
        <v>5457</v>
      </c>
      <c r="C116" s="17" t="s">
        <v>5458</v>
      </c>
      <c r="D116" s="17" t="s">
        <v>21</v>
      </c>
      <c r="E116" s="24" t="s">
        <v>6456</v>
      </c>
      <c r="F116" s="17" t="s">
        <v>284</v>
      </c>
      <c r="G116" s="17" t="str">
        <f>Config!$B$3</f>
        <v>SCH/R_IEC.SchLib</v>
      </c>
      <c r="H116" s="17" t="s">
        <v>420</v>
      </c>
      <c r="I116" s="17" t="s">
        <v>462</v>
      </c>
      <c r="J116" s="17" t="s">
        <v>4823</v>
      </c>
      <c r="K116" s="21">
        <v>51000</v>
      </c>
      <c r="L116" s="17" t="s">
        <v>4824</v>
      </c>
      <c r="M116" s="17" t="s">
        <v>478</v>
      </c>
      <c r="N116" s="17" t="s">
        <v>5459</v>
      </c>
      <c r="O116" s="17" t="s">
        <v>26</v>
      </c>
      <c r="P116" s="17" t="s">
        <v>5460</v>
      </c>
      <c r="Q116" s="17" t="s">
        <v>478</v>
      </c>
      <c r="R116" s="17" t="s">
        <v>5461</v>
      </c>
      <c r="S116" s="17" t="s">
        <v>26</v>
      </c>
      <c r="T116" s="17" t="s">
        <v>5462</v>
      </c>
      <c r="U116" s="17"/>
      <c r="V116" s="17"/>
      <c r="W116" s="17"/>
      <c r="X116" s="17"/>
      <c r="Y116" s="17"/>
      <c r="Z116" s="17" t="str">
        <f t="shared" si="1"/>
        <v>GPR040251K</v>
      </c>
    </row>
    <row r="117" spans="1:26">
      <c r="A117" s="17" t="s">
        <v>5463</v>
      </c>
      <c r="B117" s="17" t="s">
        <v>5463</v>
      </c>
      <c r="C117" s="17" t="s">
        <v>5464</v>
      </c>
      <c r="D117" s="17" t="s">
        <v>21</v>
      </c>
      <c r="E117" s="24" t="s">
        <v>6456</v>
      </c>
      <c r="F117" s="17" t="s">
        <v>288</v>
      </c>
      <c r="G117" s="17" t="str">
        <f>Config!$B$3</f>
        <v>SCH/R_IEC.SchLib</v>
      </c>
      <c r="H117" s="17" t="s">
        <v>420</v>
      </c>
      <c r="I117" s="17" t="s">
        <v>462</v>
      </c>
      <c r="J117" s="17" t="s">
        <v>4823</v>
      </c>
      <c r="K117" s="21">
        <v>56000</v>
      </c>
      <c r="L117" s="17" t="s">
        <v>5465</v>
      </c>
      <c r="M117" s="17" t="s">
        <v>478</v>
      </c>
      <c r="N117" s="17" t="s">
        <v>5466</v>
      </c>
      <c r="O117" s="17" t="s">
        <v>26</v>
      </c>
      <c r="P117" s="17" t="s">
        <v>5467</v>
      </c>
      <c r="Q117" s="17" t="s">
        <v>478</v>
      </c>
      <c r="R117" s="17" t="s">
        <v>5468</v>
      </c>
      <c r="S117" s="17" t="s">
        <v>26</v>
      </c>
      <c r="T117" s="17" t="s">
        <v>5469</v>
      </c>
      <c r="U117" s="17"/>
      <c r="V117" s="17"/>
      <c r="W117" s="17"/>
      <c r="X117" s="17"/>
      <c r="Y117" s="17"/>
      <c r="Z117" s="17" t="str">
        <f t="shared" si="1"/>
        <v>GPR040256K</v>
      </c>
    </row>
    <row r="118" spans="1:26">
      <c r="A118" s="17" t="s">
        <v>5470</v>
      </c>
      <c r="B118" s="17" t="s">
        <v>5470</v>
      </c>
      <c r="C118" s="17" t="s">
        <v>5471</v>
      </c>
      <c r="D118" s="17" t="s">
        <v>21</v>
      </c>
      <c r="E118" s="24" t="s">
        <v>6456</v>
      </c>
      <c r="F118" s="17" t="s">
        <v>292</v>
      </c>
      <c r="G118" s="17" t="str">
        <f>Config!$B$3</f>
        <v>SCH/R_IEC.SchLib</v>
      </c>
      <c r="H118" s="17" t="s">
        <v>420</v>
      </c>
      <c r="I118" s="17" t="s">
        <v>462</v>
      </c>
      <c r="J118" s="17" t="s">
        <v>4823</v>
      </c>
      <c r="K118" s="21">
        <v>62000</v>
      </c>
      <c r="L118" s="17" t="s">
        <v>4824</v>
      </c>
      <c r="M118" s="17" t="s">
        <v>478</v>
      </c>
      <c r="N118" s="17" t="s">
        <v>5472</v>
      </c>
      <c r="O118" s="17" t="s">
        <v>26</v>
      </c>
      <c r="P118" s="17" t="s">
        <v>5473</v>
      </c>
      <c r="Q118" s="17" t="s">
        <v>478</v>
      </c>
      <c r="R118" s="17" t="s">
        <v>5474</v>
      </c>
      <c r="S118" s="17" t="s">
        <v>26</v>
      </c>
      <c r="T118" s="17" t="s">
        <v>5475</v>
      </c>
      <c r="U118" s="17"/>
      <c r="V118" s="17"/>
      <c r="W118" s="17"/>
      <c r="X118" s="17"/>
      <c r="Y118" s="17"/>
      <c r="Z118" s="17" t="str">
        <f t="shared" si="1"/>
        <v>GPR040262K</v>
      </c>
    </row>
    <row r="119" spans="1:26">
      <c r="A119" s="17" t="s">
        <v>5476</v>
      </c>
      <c r="B119" s="17" t="s">
        <v>5476</v>
      </c>
      <c r="C119" s="17" t="s">
        <v>5477</v>
      </c>
      <c r="D119" s="17" t="s">
        <v>21</v>
      </c>
      <c r="E119" s="24" t="s">
        <v>6456</v>
      </c>
      <c r="F119" s="17" t="s">
        <v>296</v>
      </c>
      <c r="G119" s="17" t="str">
        <f>Config!$B$3</f>
        <v>SCH/R_IEC.SchLib</v>
      </c>
      <c r="H119" s="17" t="s">
        <v>420</v>
      </c>
      <c r="I119" s="17" t="s">
        <v>462</v>
      </c>
      <c r="J119" s="17" t="s">
        <v>4823</v>
      </c>
      <c r="K119" s="21">
        <v>68000</v>
      </c>
      <c r="L119" s="17" t="s">
        <v>4824</v>
      </c>
      <c r="M119" s="17" t="s">
        <v>478</v>
      </c>
      <c r="N119" s="17" t="s">
        <v>5478</v>
      </c>
      <c r="O119" s="17" t="s">
        <v>26</v>
      </c>
      <c r="P119" s="17" t="s">
        <v>5479</v>
      </c>
      <c r="Q119" s="17" t="s">
        <v>478</v>
      </c>
      <c r="R119" s="17" t="s">
        <v>5480</v>
      </c>
      <c r="S119" s="17" t="s">
        <v>26</v>
      </c>
      <c r="T119" s="17" t="s">
        <v>5481</v>
      </c>
      <c r="U119" s="17"/>
      <c r="V119" s="17"/>
      <c r="W119" s="17"/>
      <c r="X119" s="17"/>
      <c r="Y119" s="17"/>
      <c r="Z119" s="17" t="str">
        <f t="shared" si="1"/>
        <v>GPR040268K</v>
      </c>
    </row>
    <row r="120" spans="1:26">
      <c r="A120" s="17" t="s">
        <v>5482</v>
      </c>
      <c r="B120" s="17" t="s">
        <v>5482</v>
      </c>
      <c r="C120" s="17" t="s">
        <v>5483</v>
      </c>
      <c r="D120" s="17" t="s">
        <v>21</v>
      </c>
      <c r="E120" s="24" t="s">
        <v>6456</v>
      </c>
      <c r="F120" s="17" t="s">
        <v>300</v>
      </c>
      <c r="G120" s="17" t="str">
        <f>Config!$B$3</f>
        <v>SCH/R_IEC.SchLib</v>
      </c>
      <c r="H120" s="17" t="s">
        <v>420</v>
      </c>
      <c r="I120" s="17" t="s">
        <v>462</v>
      </c>
      <c r="J120" s="17" t="s">
        <v>4823</v>
      </c>
      <c r="K120" s="21">
        <v>75000</v>
      </c>
      <c r="L120" s="17" t="s">
        <v>4824</v>
      </c>
      <c r="M120" s="17" t="s">
        <v>478</v>
      </c>
      <c r="N120" s="17" t="s">
        <v>5484</v>
      </c>
      <c r="O120" s="17" t="s">
        <v>26</v>
      </c>
      <c r="P120" s="17" t="s">
        <v>5485</v>
      </c>
      <c r="Q120" s="17" t="s">
        <v>478</v>
      </c>
      <c r="R120" s="17" t="s">
        <v>5486</v>
      </c>
      <c r="S120" s="17" t="s">
        <v>26</v>
      </c>
      <c r="T120" s="17" t="s">
        <v>5487</v>
      </c>
      <c r="U120" s="17"/>
      <c r="V120" s="17"/>
      <c r="W120" s="17"/>
      <c r="X120" s="17"/>
      <c r="Y120" s="17"/>
      <c r="Z120" s="17" t="str">
        <f t="shared" si="1"/>
        <v>GPR040275K</v>
      </c>
    </row>
    <row r="121" spans="1:26">
      <c r="A121" s="17" t="s">
        <v>5488</v>
      </c>
      <c r="B121" s="17" t="s">
        <v>5488</v>
      </c>
      <c r="C121" s="17" t="s">
        <v>5489</v>
      </c>
      <c r="D121" s="17" t="s">
        <v>21</v>
      </c>
      <c r="E121" s="24" t="s">
        <v>6456</v>
      </c>
      <c r="F121" s="17" t="s">
        <v>302</v>
      </c>
      <c r="G121" s="17" t="str">
        <f>Config!$B$3</f>
        <v>SCH/R_IEC.SchLib</v>
      </c>
      <c r="H121" s="17" t="s">
        <v>420</v>
      </c>
      <c r="I121" s="17" t="s">
        <v>462</v>
      </c>
      <c r="J121" s="17" t="s">
        <v>4823</v>
      </c>
      <c r="K121" s="21">
        <v>82000</v>
      </c>
      <c r="L121" s="17" t="s">
        <v>4824</v>
      </c>
      <c r="M121" s="17" t="s">
        <v>478</v>
      </c>
      <c r="N121" s="17" t="s">
        <v>5490</v>
      </c>
      <c r="O121" s="17" t="s">
        <v>26</v>
      </c>
      <c r="P121" s="17" t="s">
        <v>5491</v>
      </c>
      <c r="Q121" s="17" t="s">
        <v>478</v>
      </c>
      <c r="R121" s="17" t="s">
        <v>5492</v>
      </c>
      <c r="S121" s="17" t="s">
        <v>26</v>
      </c>
      <c r="T121" s="17" t="s">
        <v>5493</v>
      </c>
      <c r="U121" s="17"/>
      <c r="V121" s="17"/>
      <c r="W121" s="17"/>
      <c r="X121" s="17"/>
      <c r="Y121" s="17"/>
      <c r="Z121" s="17" t="str">
        <f t="shared" si="1"/>
        <v>GPR040282K</v>
      </c>
    </row>
    <row r="122" spans="1:26">
      <c r="A122" s="17" t="s">
        <v>5494</v>
      </c>
      <c r="B122" s="17" t="s">
        <v>5494</v>
      </c>
      <c r="C122" s="17" t="s">
        <v>5495</v>
      </c>
      <c r="D122" s="17" t="s">
        <v>21</v>
      </c>
      <c r="E122" s="24" t="s">
        <v>6456</v>
      </c>
      <c r="F122" s="17" t="s">
        <v>304</v>
      </c>
      <c r="G122" s="17" t="str">
        <f>Config!$B$3</f>
        <v>SCH/R_IEC.SchLib</v>
      </c>
      <c r="H122" s="17" t="s">
        <v>420</v>
      </c>
      <c r="I122" s="17" t="s">
        <v>462</v>
      </c>
      <c r="J122" s="17" t="s">
        <v>4823</v>
      </c>
      <c r="K122" s="21">
        <v>91000</v>
      </c>
      <c r="L122" s="17" t="s">
        <v>4824</v>
      </c>
      <c r="M122" s="17" t="s">
        <v>478</v>
      </c>
      <c r="N122" s="17" t="s">
        <v>5496</v>
      </c>
      <c r="O122" s="17" t="s">
        <v>26</v>
      </c>
      <c r="P122" s="17" t="s">
        <v>5497</v>
      </c>
      <c r="Q122" s="17" t="s">
        <v>478</v>
      </c>
      <c r="R122" s="17" t="s">
        <v>5498</v>
      </c>
      <c r="S122" s="17" t="s">
        <v>26</v>
      </c>
      <c r="T122" s="17" t="s">
        <v>5499</v>
      </c>
      <c r="U122" s="17"/>
      <c r="V122" s="17"/>
      <c r="W122" s="17"/>
      <c r="X122" s="17"/>
      <c r="Y122" s="17"/>
      <c r="Z122" s="17" t="str">
        <f t="shared" si="1"/>
        <v>GPR040291K</v>
      </c>
    </row>
    <row r="123" spans="1:26">
      <c r="A123" s="17" t="s">
        <v>5500</v>
      </c>
      <c r="B123" s="17" t="s">
        <v>5500</v>
      </c>
      <c r="C123" s="17" t="s">
        <v>5501</v>
      </c>
      <c r="D123" s="17" t="s">
        <v>21</v>
      </c>
      <c r="E123" s="24" t="s">
        <v>6456</v>
      </c>
      <c r="F123" s="17" t="s">
        <v>306</v>
      </c>
      <c r="G123" s="17" t="str">
        <f>Config!$B$3</f>
        <v>SCH/R_IEC.SchLib</v>
      </c>
      <c r="H123" s="17" t="s">
        <v>420</v>
      </c>
      <c r="I123" s="17" t="s">
        <v>462</v>
      </c>
      <c r="J123" s="17" t="s">
        <v>4823</v>
      </c>
      <c r="K123" s="21">
        <v>100000</v>
      </c>
      <c r="L123" s="17" t="s">
        <v>4824</v>
      </c>
      <c r="M123" s="17" t="s">
        <v>478</v>
      </c>
      <c r="N123" s="17" t="s">
        <v>5502</v>
      </c>
      <c r="O123" s="17" t="s">
        <v>26</v>
      </c>
      <c r="P123" s="17" t="s">
        <v>5503</v>
      </c>
      <c r="Q123" s="17" t="s">
        <v>478</v>
      </c>
      <c r="R123" s="17" t="s">
        <v>5504</v>
      </c>
      <c r="S123" s="17" t="s">
        <v>26</v>
      </c>
      <c r="T123" s="17" t="s">
        <v>5505</v>
      </c>
      <c r="U123" s="17"/>
      <c r="V123" s="17"/>
      <c r="W123" s="17"/>
      <c r="X123" s="17"/>
      <c r="Y123" s="17"/>
      <c r="Z123" s="17" t="str">
        <f t="shared" si="1"/>
        <v>GPR0402100K</v>
      </c>
    </row>
    <row r="124" spans="1:26">
      <c r="A124" s="17" t="s">
        <v>5506</v>
      </c>
      <c r="B124" s="17" t="s">
        <v>5506</v>
      </c>
      <c r="C124" s="17" t="s">
        <v>5507</v>
      </c>
      <c r="D124" s="17" t="s">
        <v>21</v>
      </c>
      <c r="E124" s="24" t="s">
        <v>6456</v>
      </c>
      <c r="F124" s="17" t="s">
        <v>310</v>
      </c>
      <c r="G124" s="17" t="str">
        <f>Config!$B$3</f>
        <v>SCH/R_IEC.SchLib</v>
      </c>
      <c r="H124" s="17" t="s">
        <v>420</v>
      </c>
      <c r="I124" s="17" t="s">
        <v>462</v>
      </c>
      <c r="J124" s="17" t="s">
        <v>4823</v>
      </c>
      <c r="K124" s="21">
        <v>110000</v>
      </c>
      <c r="L124" s="17" t="s">
        <v>4824</v>
      </c>
      <c r="M124" s="17" t="s">
        <v>478</v>
      </c>
      <c r="N124" s="17" t="s">
        <v>5508</v>
      </c>
      <c r="O124" s="17" t="s">
        <v>26</v>
      </c>
      <c r="P124" s="17" t="s">
        <v>5509</v>
      </c>
      <c r="Q124" s="17" t="s">
        <v>478</v>
      </c>
      <c r="R124" s="17" t="s">
        <v>5510</v>
      </c>
      <c r="S124" s="17" t="s">
        <v>26</v>
      </c>
      <c r="T124" s="17" t="s">
        <v>5511</v>
      </c>
      <c r="U124" s="17"/>
      <c r="V124" s="17"/>
      <c r="W124" s="17"/>
      <c r="X124" s="17"/>
      <c r="Y124" s="17"/>
      <c r="Z124" s="17" t="str">
        <f t="shared" si="1"/>
        <v>GPR0402110K</v>
      </c>
    </row>
    <row r="125" spans="1:26">
      <c r="A125" s="17" t="s">
        <v>5512</v>
      </c>
      <c r="B125" s="17" t="s">
        <v>5512</v>
      </c>
      <c r="C125" s="17" t="s">
        <v>5513</v>
      </c>
      <c r="D125" s="17" t="s">
        <v>21</v>
      </c>
      <c r="E125" s="24" t="s">
        <v>6456</v>
      </c>
      <c r="F125" s="17" t="s">
        <v>314</v>
      </c>
      <c r="G125" s="17" t="str">
        <f>Config!$B$3</f>
        <v>SCH/R_IEC.SchLib</v>
      </c>
      <c r="H125" s="17" t="s">
        <v>420</v>
      </c>
      <c r="I125" s="17" t="s">
        <v>462</v>
      </c>
      <c r="J125" s="17" t="s">
        <v>4823</v>
      </c>
      <c r="K125" s="21">
        <v>120000</v>
      </c>
      <c r="L125" s="17" t="s">
        <v>4824</v>
      </c>
      <c r="M125" s="17" t="s">
        <v>478</v>
      </c>
      <c r="N125" s="17" t="s">
        <v>5514</v>
      </c>
      <c r="O125" s="17" t="s">
        <v>26</v>
      </c>
      <c r="P125" s="17" t="s">
        <v>5515</v>
      </c>
      <c r="Q125" s="17" t="s">
        <v>478</v>
      </c>
      <c r="R125" s="17" t="s">
        <v>5516</v>
      </c>
      <c r="S125" s="17" t="s">
        <v>26</v>
      </c>
      <c r="T125" s="17" t="s">
        <v>5517</v>
      </c>
      <c r="U125" s="17"/>
      <c r="V125" s="17"/>
      <c r="W125" s="17"/>
      <c r="X125" s="17"/>
      <c r="Y125" s="17"/>
      <c r="Z125" s="17" t="str">
        <f t="shared" si="1"/>
        <v>GPR0402120K</v>
      </c>
    </row>
    <row r="126" spans="1:26">
      <c r="A126" s="17" t="s">
        <v>5518</v>
      </c>
      <c r="B126" s="17" t="s">
        <v>5518</v>
      </c>
      <c r="C126" s="17" t="s">
        <v>5519</v>
      </c>
      <c r="D126" s="17" t="s">
        <v>21</v>
      </c>
      <c r="E126" s="24" t="s">
        <v>6456</v>
      </c>
      <c r="F126" s="17" t="s">
        <v>318</v>
      </c>
      <c r="G126" s="17" t="str">
        <f>Config!$B$3</f>
        <v>SCH/R_IEC.SchLib</v>
      </c>
      <c r="H126" s="17" t="s">
        <v>420</v>
      </c>
      <c r="I126" s="17" t="s">
        <v>462</v>
      </c>
      <c r="J126" s="17" t="s">
        <v>4823</v>
      </c>
      <c r="K126" s="21">
        <v>130000</v>
      </c>
      <c r="L126" s="17" t="s">
        <v>4824</v>
      </c>
      <c r="M126" s="17" t="s">
        <v>478</v>
      </c>
      <c r="N126" s="17" t="s">
        <v>5520</v>
      </c>
      <c r="O126" s="17" t="s">
        <v>26</v>
      </c>
      <c r="P126" s="17" t="s">
        <v>5521</v>
      </c>
      <c r="Q126" s="17" t="s">
        <v>478</v>
      </c>
      <c r="R126" s="17" t="s">
        <v>5522</v>
      </c>
      <c r="S126" s="17" t="s">
        <v>26</v>
      </c>
      <c r="T126" s="17" t="s">
        <v>5523</v>
      </c>
      <c r="U126" s="17"/>
      <c r="V126" s="17"/>
      <c r="W126" s="17"/>
      <c r="X126" s="17"/>
      <c r="Y126" s="17"/>
      <c r="Z126" s="17" t="str">
        <f t="shared" si="1"/>
        <v>GPR0402130K</v>
      </c>
    </row>
    <row r="127" spans="1:26">
      <c r="A127" s="17" t="s">
        <v>5524</v>
      </c>
      <c r="B127" s="17" t="s">
        <v>5524</v>
      </c>
      <c r="C127" s="17" t="s">
        <v>5525</v>
      </c>
      <c r="D127" s="17" t="s">
        <v>21</v>
      </c>
      <c r="E127" s="24" t="s">
        <v>6456</v>
      </c>
      <c r="F127" s="17" t="s">
        <v>322</v>
      </c>
      <c r="G127" s="17" t="str">
        <f>Config!$B$3</f>
        <v>SCH/R_IEC.SchLib</v>
      </c>
      <c r="H127" s="17" t="s">
        <v>420</v>
      </c>
      <c r="I127" s="17" t="s">
        <v>462</v>
      </c>
      <c r="J127" s="17" t="s">
        <v>4823</v>
      </c>
      <c r="K127" s="21">
        <v>150000</v>
      </c>
      <c r="L127" s="17" t="s">
        <v>4824</v>
      </c>
      <c r="M127" s="17" t="s">
        <v>478</v>
      </c>
      <c r="N127" s="17" t="s">
        <v>5526</v>
      </c>
      <c r="O127" s="17" t="s">
        <v>26</v>
      </c>
      <c r="P127" s="17" t="s">
        <v>5527</v>
      </c>
      <c r="Q127" s="17" t="s">
        <v>478</v>
      </c>
      <c r="R127" s="17" t="s">
        <v>5528</v>
      </c>
      <c r="S127" s="17" t="s">
        <v>26</v>
      </c>
      <c r="T127" s="17" t="s">
        <v>5529</v>
      </c>
      <c r="U127" s="17"/>
      <c r="V127" s="17"/>
      <c r="W127" s="17"/>
      <c r="X127" s="17"/>
      <c r="Y127" s="17"/>
      <c r="Z127" s="17" t="str">
        <f t="shared" si="1"/>
        <v>GPR0402150K</v>
      </c>
    </row>
    <row r="128" spans="1:26">
      <c r="A128" s="17" t="s">
        <v>5530</v>
      </c>
      <c r="B128" s="17" t="s">
        <v>5530</v>
      </c>
      <c r="C128" s="17" t="s">
        <v>5531</v>
      </c>
      <c r="D128" s="17" t="s">
        <v>21</v>
      </c>
      <c r="E128" s="24" t="s">
        <v>6456</v>
      </c>
      <c r="F128" s="17" t="s">
        <v>324</v>
      </c>
      <c r="G128" s="17" t="str">
        <f>Config!$B$3</f>
        <v>SCH/R_IEC.SchLib</v>
      </c>
      <c r="H128" s="17" t="s">
        <v>420</v>
      </c>
      <c r="I128" s="17" t="s">
        <v>462</v>
      </c>
      <c r="J128" s="17" t="s">
        <v>4823</v>
      </c>
      <c r="K128" s="21">
        <v>160000</v>
      </c>
      <c r="L128" s="17" t="s">
        <v>4824</v>
      </c>
      <c r="M128" s="17" t="s">
        <v>478</v>
      </c>
      <c r="N128" s="17" t="s">
        <v>5532</v>
      </c>
      <c r="O128" s="17" t="s">
        <v>26</v>
      </c>
      <c r="P128" s="17" t="s">
        <v>5533</v>
      </c>
      <c r="Q128" s="17" t="s">
        <v>478</v>
      </c>
      <c r="R128" s="17" t="s">
        <v>5534</v>
      </c>
      <c r="S128" s="17" t="s">
        <v>26</v>
      </c>
      <c r="T128" s="17" t="s">
        <v>5535</v>
      </c>
      <c r="U128" s="17"/>
      <c r="V128" s="17"/>
      <c r="W128" s="17"/>
      <c r="X128" s="17"/>
      <c r="Y128" s="17"/>
      <c r="Z128" s="17" t="str">
        <f t="shared" si="1"/>
        <v>GPR0402160K</v>
      </c>
    </row>
    <row r="129" spans="1:26">
      <c r="A129" s="17" t="s">
        <v>5536</v>
      </c>
      <c r="B129" s="17" t="s">
        <v>5536</v>
      </c>
      <c r="C129" s="17" t="s">
        <v>5537</v>
      </c>
      <c r="D129" s="17" t="s">
        <v>21</v>
      </c>
      <c r="E129" s="24" t="s">
        <v>6456</v>
      </c>
      <c r="F129" s="17" t="s">
        <v>328</v>
      </c>
      <c r="G129" s="17" t="str">
        <f>Config!$B$3</f>
        <v>SCH/R_IEC.SchLib</v>
      </c>
      <c r="H129" s="17" t="s">
        <v>420</v>
      </c>
      <c r="I129" s="17" t="s">
        <v>462</v>
      </c>
      <c r="J129" s="17" t="s">
        <v>4823</v>
      </c>
      <c r="K129" s="21">
        <v>180000</v>
      </c>
      <c r="L129" s="17" t="s">
        <v>4824</v>
      </c>
      <c r="M129" s="17" t="s">
        <v>478</v>
      </c>
      <c r="N129" s="17" t="s">
        <v>5538</v>
      </c>
      <c r="O129" s="17" t="s">
        <v>26</v>
      </c>
      <c r="P129" s="17" t="s">
        <v>5539</v>
      </c>
      <c r="Q129" s="17" t="s">
        <v>478</v>
      </c>
      <c r="R129" s="17" t="s">
        <v>5540</v>
      </c>
      <c r="S129" s="17" t="s">
        <v>26</v>
      </c>
      <c r="T129" s="17" t="s">
        <v>5541</v>
      </c>
      <c r="U129" s="17"/>
      <c r="V129" s="17"/>
      <c r="W129" s="17"/>
      <c r="X129" s="17"/>
      <c r="Y129" s="17"/>
      <c r="Z129" s="17" t="str">
        <f t="shared" si="1"/>
        <v>GPR0402180K</v>
      </c>
    </row>
    <row r="130" spans="1:26">
      <c r="A130" s="17" t="s">
        <v>5542</v>
      </c>
      <c r="B130" s="17" t="s">
        <v>5542</v>
      </c>
      <c r="C130" s="17" t="s">
        <v>5543</v>
      </c>
      <c r="D130" s="17" t="s">
        <v>21</v>
      </c>
      <c r="E130" s="24" t="s">
        <v>6456</v>
      </c>
      <c r="F130" s="17" t="s">
        <v>332</v>
      </c>
      <c r="G130" s="17" t="str">
        <f>Config!$B$3</f>
        <v>SCH/R_IEC.SchLib</v>
      </c>
      <c r="H130" s="17" t="s">
        <v>420</v>
      </c>
      <c r="I130" s="17" t="s">
        <v>462</v>
      </c>
      <c r="J130" s="17" t="s">
        <v>4823</v>
      </c>
      <c r="K130" s="21">
        <v>200000</v>
      </c>
      <c r="L130" s="17" t="s">
        <v>4824</v>
      </c>
      <c r="M130" s="17" t="s">
        <v>478</v>
      </c>
      <c r="N130" s="17" t="s">
        <v>5544</v>
      </c>
      <c r="O130" s="17" t="s">
        <v>26</v>
      </c>
      <c r="P130" s="17" t="s">
        <v>5545</v>
      </c>
      <c r="Q130" s="17" t="s">
        <v>478</v>
      </c>
      <c r="R130" s="17" t="s">
        <v>5546</v>
      </c>
      <c r="S130" s="17" t="s">
        <v>26</v>
      </c>
      <c r="T130" s="17" t="s">
        <v>5547</v>
      </c>
      <c r="U130" s="17"/>
      <c r="V130" s="17"/>
      <c r="W130" s="17"/>
      <c r="X130" s="17"/>
      <c r="Y130" s="17"/>
      <c r="Z130" s="17" t="str">
        <f t="shared" si="1"/>
        <v>GPR0402200K</v>
      </c>
    </row>
    <row r="131" spans="1:26">
      <c r="A131" s="17" t="s">
        <v>5548</v>
      </c>
      <c r="B131" s="17" t="s">
        <v>5548</v>
      </c>
      <c r="C131" s="17" t="s">
        <v>5549</v>
      </c>
      <c r="D131" s="17" t="s">
        <v>21</v>
      </c>
      <c r="E131" s="24" t="s">
        <v>6456</v>
      </c>
      <c r="F131" s="17" t="s">
        <v>334</v>
      </c>
      <c r="G131" s="17" t="str">
        <f>Config!$B$3</f>
        <v>SCH/R_IEC.SchLib</v>
      </c>
      <c r="H131" s="17" t="s">
        <v>420</v>
      </c>
      <c r="I131" s="17" t="s">
        <v>462</v>
      </c>
      <c r="J131" s="17" t="s">
        <v>4823</v>
      </c>
      <c r="K131" s="21">
        <v>220000</v>
      </c>
      <c r="L131" s="17" t="s">
        <v>4824</v>
      </c>
      <c r="M131" s="17" t="s">
        <v>478</v>
      </c>
      <c r="N131" s="17" t="s">
        <v>5550</v>
      </c>
      <c r="O131" s="17" t="s">
        <v>26</v>
      </c>
      <c r="P131" s="17" t="s">
        <v>5551</v>
      </c>
      <c r="Q131" s="17" t="s">
        <v>478</v>
      </c>
      <c r="R131" s="17" t="s">
        <v>5552</v>
      </c>
      <c r="S131" s="17" t="s">
        <v>26</v>
      </c>
      <c r="T131" s="17" t="s">
        <v>5553</v>
      </c>
      <c r="U131" s="17"/>
      <c r="V131" s="17"/>
      <c r="W131" s="17"/>
      <c r="X131" s="17"/>
      <c r="Y131" s="17"/>
      <c r="Z131" s="17" t="str">
        <f t="shared" ref="Z131:Z171" si="2">"GPR"&amp;E131&amp;F131</f>
        <v>GPR0402220K</v>
      </c>
    </row>
    <row r="132" spans="1:26">
      <c r="A132" s="17" t="s">
        <v>5554</v>
      </c>
      <c r="B132" s="17" t="s">
        <v>5554</v>
      </c>
      <c r="C132" s="17" t="s">
        <v>5555</v>
      </c>
      <c r="D132" s="17" t="s">
        <v>21</v>
      </c>
      <c r="E132" s="24" t="s">
        <v>6456</v>
      </c>
      <c r="F132" s="17" t="s">
        <v>336</v>
      </c>
      <c r="G132" s="17" t="str">
        <f>Config!$B$3</f>
        <v>SCH/R_IEC.SchLib</v>
      </c>
      <c r="H132" s="17" t="s">
        <v>420</v>
      </c>
      <c r="I132" s="17" t="s">
        <v>462</v>
      </c>
      <c r="J132" s="17" t="s">
        <v>4823</v>
      </c>
      <c r="K132" s="21">
        <v>240000</v>
      </c>
      <c r="L132" s="17" t="s">
        <v>4824</v>
      </c>
      <c r="M132" s="17" t="s">
        <v>478</v>
      </c>
      <c r="N132" s="17" t="s">
        <v>5556</v>
      </c>
      <c r="O132" s="17" t="s">
        <v>26</v>
      </c>
      <c r="P132" s="17" t="s">
        <v>5557</v>
      </c>
      <c r="Q132" s="17" t="s">
        <v>478</v>
      </c>
      <c r="R132" s="17" t="s">
        <v>5558</v>
      </c>
      <c r="S132" s="17" t="s">
        <v>26</v>
      </c>
      <c r="T132" s="17" t="s">
        <v>5559</v>
      </c>
      <c r="U132" s="17"/>
      <c r="V132" s="17"/>
      <c r="W132" s="17"/>
      <c r="X132" s="17"/>
      <c r="Y132" s="17"/>
      <c r="Z132" s="17" t="str">
        <f t="shared" si="2"/>
        <v>GPR0402240K</v>
      </c>
    </row>
    <row r="133" spans="1:26">
      <c r="A133" s="17" t="s">
        <v>5560</v>
      </c>
      <c r="B133" s="17" t="s">
        <v>5560</v>
      </c>
      <c r="C133" s="17" t="s">
        <v>5561</v>
      </c>
      <c r="D133" s="17" t="s">
        <v>21</v>
      </c>
      <c r="E133" s="24" t="s">
        <v>6456</v>
      </c>
      <c r="F133" s="17" t="s">
        <v>338</v>
      </c>
      <c r="G133" s="17" t="str">
        <f>Config!$B$3</f>
        <v>SCH/R_IEC.SchLib</v>
      </c>
      <c r="H133" s="17" t="s">
        <v>420</v>
      </c>
      <c r="I133" s="17" t="s">
        <v>462</v>
      </c>
      <c r="J133" s="17" t="s">
        <v>4823</v>
      </c>
      <c r="K133" s="21">
        <v>270000</v>
      </c>
      <c r="L133" s="17" t="s">
        <v>4824</v>
      </c>
      <c r="M133" s="17" t="s">
        <v>478</v>
      </c>
      <c r="N133" s="17" t="s">
        <v>5562</v>
      </c>
      <c r="O133" s="17" t="s">
        <v>26</v>
      </c>
      <c r="P133" s="17" t="s">
        <v>5563</v>
      </c>
      <c r="Q133" s="17" t="s">
        <v>478</v>
      </c>
      <c r="R133" s="17" t="s">
        <v>5564</v>
      </c>
      <c r="S133" s="17" t="s">
        <v>26</v>
      </c>
      <c r="T133" s="17" t="s">
        <v>5565</v>
      </c>
      <c r="U133" s="17"/>
      <c r="V133" s="17"/>
      <c r="W133" s="17"/>
      <c r="X133" s="17"/>
      <c r="Y133" s="17"/>
      <c r="Z133" s="17" t="str">
        <f t="shared" si="2"/>
        <v>GPR0402270K</v>
      </c>
    </row>
    <row r="134" spans="1:26">
      <c r="A134" s="17" t="s">
        <v>5566</v>
      </c>
      <c r="B134" s="17" t="s">
        <v>5566</v>
      </c>
      <c r="C134" s="17" t="s">
        <v>5567</v>
      </c>
      <c r="D134" s="17" t="s">
        <v>21</v>
      </c>
      <c r="E134" s="24" t="s">
        <v>6456</v>
      </c>
      <c r="F134" s="17" t="s">
        <v>340</v>
      </c>
      <c r="G134" s="17" t="str">
        <f>Config!$B$3</f>
        <v>SCH/R_IEC.SchLib</v>
      </c>
      <c r="H134" s="17" t="s">
        <v>420</v>
      </c>
      <c r="I134" s="17" t="s">
        <v>462</v>
      </c>
      <c r="J134" s="17" t="s">
        <v>4823</v>
      </c>
      <c r="K134" s="21">
        <v>300000</v>
      </c>
      <c r="L134" s="17" t="s">
        <v>4824</v>
      </c>
      <c r="M134" s="17" t="s">
        <v>478</v>
      </c>
      <c r="N134" s="17" t="s">
        <v>5568</v>
      </c>
      <c r="O134" s="17" t="s">
        <v>26</v>
      </c>
      <c r="P134" s="17" t="s">
        <v>5569</v>
      </c>
      <c r="Q134" s="17" t="s">
        <v>478</v>
      </c>
      <c r="R134" s="17" t="s">
        <v>5570</v>
      </c>
      <c r="S134" s="17" t="s">
        <v>26</v>
      </c>
      <c r="T134" s="17" t="s">
        <v>5571</v>
      </c>
      <c r="U134" s="17"/>
      <c r="V134" s="17"/>
      <c r="W134" s="17"/>
      <c r="X134" s="17"/>
      <c r="Y134" s="17"/>
      <c r="Z134" s="17" t="str">
        <f t="shared" si="2"/>
        <v>GPR0402300K</v>
      </c>
    </row>
    <row r="135" spans="1:26">
      <c r="A135" s="17" t="s">
        <v>5572</v>
      </c>
      <c r="B135" s="17" t="s">
        <v>5572</v>
      </c>
      <c r="C135" s="17" t="s">
        <v>5573</v>
      </c>
      <c r="D135" s="17" t="s">
        <v>21</v>
      </c>
      <c r="E135" s="24" t="s">
        <v>6456</v>
      </c>
      <c r="F135" s="17" t="s">
        <v>342</v>
      </c>
      <c r="G135" s="17" t="str">
        <f>Config!$B$3</f>
        <v>SCH/R_IEC.SchLib</v>
      </c>
      <c r="H135" s="17" t="s">
        <v>420</v>
      </c>
      <c r="I135" s="17" t="s">
        <v>462</v>
      </c>
      <c r="J135" s="17" t="s">
        <v>4823</v>
      </c>
      <c r="K135" s="21">
        <v>330000</v>
      </c>
      <c r="L135" s="17" t="s">
        <v>4824</v>
      </c>
      <c r="M135" s="17" t="s">
        <v>478</v>
      </c>
      <c r="N135" s="17" t="s">
        <v>5574</v>
      </c>
      <c r="O135" s="17" t="s">
        <v>26</v>
      </c>
      <c r="P135" s="17" t="s">
        <v>5575</v>
      </c>
      <c r="Q135" s="17" t="s">
        <v>478</v>
      </c>
      <c r="R135" s="17" t="s">
        <v>5576</v>
      </c>
      <c r="S135" s="17" t="s">
        <v>26</v>
      </c>
      <c r="T135" s="17" t="s">
        <v>5577</v>
      </c>
      <c r="U135" s="17"/>
      <c r="V135" s="17"/>
      <c r="W135" s="17"/>
      <c r="X135" s="17"/>
      <c r="Y135" s="17"/>
      <c r="Z135" s="17" t="str">
        <f t="shared" si="2"/>
        <v>GPR0402330K</v>
      </c>
    </row>
    <row r="136" spans="1:26">
      <c r="A136" s="17" t="s">
        <v>5578</v>
      </c>
      <c r="B136" s="17" t="s">
        <v>5578</v>
      </c>
      <c r="C136" s="17" t="s">
        <v>5579</v>
      </c>
      <c r="D136" s="17" t="s">
        <v>21</v>
      </c>
      <c r="E136" s="24" t="s">
        <v>6456</v>
      </c>
      <c r="F136" s="17" t="s">
        <v>346</v>
      </c>
      <c r="G136" s="17" t="str">
        <f>Config!$B$3</f>
        <v>SCH/R_IEC.SchLib</v>
      </c>
      <c r="H136" s="17" t="s">
        <v>420</v>
      </c>
      <c r="I136" s="17" t="s">
        <v>462</v>
      </c>
      <c r="J136" s="17" t="s">
        <v>4823</v>
      </c>
      <c r="K136" s="21">
        <v>360000</v>
      </c>
      <c r="L136" s="17" t="s">
        <v>4824</v>
      </c>
      <c r="M136" s="17" t="s">
        <v>478</v>
      </c>
      <c r="N136" s="17" t="s">
        <v>5580</v>
      </c>
      <c r="O136" s="17" t="s">
        <v>26</v>
      </c>
      <c r="P136" s="17" t="s">
        <v>5581</v>
      </c>
      <c r="Q136" s="17"/>
      <c r="R136" s="17"/>
      <c r="S136" s="17"/>
      <c r="T136" s="17"/>
      <c r="U136" s="17"/>
      <c r="V136" s="17"/>
      <c r="W136" s="17"/>
      <c r="X136" s="17"/>
      <c r="Y136" s="17"/>
      <c r="Z136" s="17" t="str">
        <f t="shared" si="2"/>
        <v>GPR0402360K</v>
      </c>
    </row>
    <row r="137" spans="1:26">
      <c r="A137" s="17" t="s">
        <v>5582</v>
      </c>
      <c r="B137" s="17" t="s">
        <v>5582</v>
      </c>
      <c r="C137" s="17" t="s">
        <v>5583</v>
      </c>
      <c r="D137" s="17" t="s">
        <v>21</v>
      </c>
      <c r="E137" s="24" t="s">
        <v>6456</v>
      </c>
      <c r="F137" s="17" t="s">
        <v>350</v>
      </c>
      <c r="G137" s="17" t="str">
        <f>Config!$B$3</f>
        <v>SCH/R_IEC.SchLib</v>
      </c>
      <c r="H137" s="17" t="s">
        <v>420</v>
      </c>
      <c r="I137" s="17" t="s">
        <v>462</v>
      </c>
      <c r="J137" s="17" t="s">
        <v>4823</v>
      </c>
      <c r="K137" s="21">
        <v>390000</v>
      </c>
      <c r="L137" s="17" t="s">
        <v>4824</v>
      </c>
      <c r="M137" s="17" t="s">
        <v>478</v>
      </c>
      <c r="N137" s="17" t="s">
        <v>5584</v>
      </c>
      <c r="O137" s="17" t="s">
        <v>26</v>
      </c>
      <c r="P137" s="17" t="s">
        <v>5585</v>
      </c>
      <c r="Q137" s="17" t="s">
        <v>478</v>
      </c>
      <c r="R137" s="17" t="s">
        <v>5586</v>
      </c>
      <c r="S137" s="17" t="s">
        <v>26</v>
      </c>
      <c r="T137" s="17" t="s">
        <v>5587</v>
      </c>
      <c r="U137" s="17"/>
      <c r="V137" s="17"/>
      <c r="W137" s="17"/>
      <c r="X137" s="17"/>
      <c r="Y137" s="17"/>
      <c r="Z137" s="17" t="str">
        <f t="shared" si="2"/>
        <v>GPR0402390K</v>
      </c>
    </row>
    <row r="138" spans="1:26">
      <c r="A138" s="17" t="s">
        <v>5588</v>
      </c>
      <c r="B138" s="17" t="s">
        <v>5588</v>
      </c>
      <c r="C138" s="17" t="s">
        <v>5589</v>
      </c>
      <c r="D138" s="17" t="s">
        <v>21</v>
      </c>
      <c r="E138" s="24" t="s">
        <v>6456</v>
      </c>
      <c r="F138" s="17" t="s">
        <v>352</v>
      </c>
      <c r="G138" s="17" t="str">
        <f>Config!$B$3</f>
        <v>SCH/R_IEC.SchLib</v>
      </c>
      <c r="H138" s="17" t="s">
        <v>420</v>
      </c>
      <c r="I138" s="17" t="s">
        <v>462</v>
      </c>
      <c r="J138" s="17" t="s">
        <v>4823</v>
      </c>
      <c r="K138" s="21">
        <v>430000</v>
      </c>
      <c r="L138" s="17" t="s">
        <v>4824</v>
      </c>
      <c r="M138" s="17" t="s">
        <v>478</v>
      </c>
      <c r="N138" s="17" t="s">
        <v>5590</v>
      </c>
      <c r="O138" s="17" t="s">
        <v>26</v>
      </c>
      <c r="P138" s="17" t="s">
        <v>5591</v>
      </c>
      <c r="Q138" s="17"/>
      <c r="R138" s="17"/>
      <c r="S138" s="17"/>
      <c r="T138" s="17"/>
      <c r="U138" s="17"/>
      <c r="V138" s="17"/>
      <c r="W138" s="17"/>
      <c r="X138" s="17"/>
      <c r="Y138" s="17"/>
      <c r="Z138" s="17" t="str">
        <f t="shared" si="2"/>
        <v>GPR0402430K</v>
      </c>
    </row>
    <row r="139" spans="1:26">
      <c r="A139" s="17" t="s">
        <v>5592</v>
      </c>
      <c r="B139" s="17" t="s">
        <v>5592</v>
      </c>
      <c r="C139" s="17" t="s">
        <v>5593</v>
      </c>
      <c r="D139" s="17" t="s">
        <v>21</v>
      </c>
      <c r="E139" s="24" t="s">
        <v>6456</v>
      </c>
      <c r="F139" s="17" t="s">
        <v>354</v>
      </c>
      <c r="G139" s="17" t="str">
        <f>Config!$B$3</f>
        <v>SCH/R_IEC.SchLib</v>
      </c>
      <c r="H139" s="17" t="s">
        <v>420</v>
      </c>
      <c r="I139" s="17" t="s">
        <v>462</v>
      </c>
      <c r="J139" s="17" t="s">
        <v>4823</v>
      </c>
      <c r="K139" s="21">
        <v>470000</v>
      </c>
      <c r="L139" s="17" t="s">
        <v>4824</v>
      </c>
      <c r="M139" s="17" t="s">
        <v>478</v>
      </c>
      <c r="N139" s="17" t="s">
        <v>5594</v>
      </c>
      <c r="O139" s="17" t="s">
        <v>26</v>
      </c>
      <c r="P139" s="17" t="s">
        <v>5595</v>
      </c>
      <c r="Q139" s="17" t="s">
        <v>478</v>
      </c>
      <c r="R139" s="17" t="s">
        <v>5596</v>
      </c>
      <c r="S139" s="17" t="s">
        <v>26</v>
      </c>
      <c r="T139" s="17" t="s">
        <v>5597</v>
      </c>
      <c r="U139" s="17"/>
      <c r="V139" s="17"/>
      <c r="W139" s="17"/>
      <c r="X139" s="17"/>
      <c r="Y139" s="17"/>
      <c r="Z139" s="17" t="str">
        <f t="shared" si="2"/>
        <v>GPR0402470K</v>
      </c>
    </row>
    <row r="140" spans="1:26">
      <c r="A140" s="17" t="s">
        <v>5598</v>
      </c>
      <c r="B140" s="17" t="s">
        <v>5598</v>
      </c>
      <c r="C140" s="17" t="s">
        <v>5599</v>
      </c>
      <c r="D140" s="17" t="s">
        <v>21</v>
      </c>
      <c r="E140" s="24" t="s">
        <v>6456</v>
      </c>
      <c r="F140" s="17" t="s">
        <v>356</v>
      </c>
      <c r="G140" s="17" t="str">
        <f>Config!$B$3</f>
        <v>SCH/R_IEC.SchLib</v>
      </c>
      <c r="H140" s="17" t="s">
        <v>420</v>
      </c>
      <c r="I140" s="17" t="s">
        <v>462</v>
      </c>
      <c r="J140" s="17" t="s">
        <v>4823</v>
      </c>
      <c r="K140" s="21">
        <v>510000</v>
      </c>
      <c r="L140" s="17" t="s">
        <v>4824</v>
      </c>
      <c r="M140" s="17" t="s">
        <v>478</v>
      </c>
      <c r="N140" s="17" t="s">
        <v>5600</v>
      </c>
      <c r="O140" s="17" t="s">
        <v>26</v>
      </c>
      <c r="P140" s="17" t="s">
        <v>5601</v>
      </c>
      <c r="Q140" s="17" t="s">
        <v>478</v>
      </c>
      <c r="R140" s="17" t="s">
        <v>5602</v>
      </c>
      <c r="S140" s="17" t="s">
        <v>26</v>
      </c>
      <c r="T140" s="17" t="s">
        <v>5603</v>
      </c>
      <c r="U140" s="17"/>
      <c r="V140" s="17"/>
      <c r="W140" s="17"/>
      <c r="X140" s="17"/>
      <c r="Y140" s="17"/>
      <c r="Z140" s="17" t="str">
        <f t="shared" si="2"/>
        <v>GPR0402510K</v>
      </c>
    </row>
    <row r="141" spans="1:26">
      <c r="A141" s="17" t="s">
        <v>5604</v>
      </c>
      <c r="B141" s="17" t="s">
        <v>5604</v>
      </c>
      <c r="C141" s="17" t="s">
        <v>5605</v>
      </c>
      <c r="D141" s="17" t="s">
        <v>21</v>
      </c>
      <c r="E141" s="24" t="s">
        <v>6456</v>
      </c>
      <c r="F141" s="17" t="s">
        <v>358</v>
      </c>
      <c r="G141" s="17" t="str">
        <f>Config!$B$3</f>
        <v>SCH/R_IEC.SchLib</v>
      </c>
      <c r="H141" s="17" t="s">
        <v>420</v>
      </c>
      <c r="I141" s="17" t="s">
        <v>462</v>
      </c>
      <c r="J141" s="17" t="s">
        <v>4823</v>
      </c>
      <c r="K141" s="21">
        <v>560000</v>
      </c>
      <c r="L141" s="17" t="s">
        <v>4824</v>
      </c>
      <c r="M141" s="17" t="s">
        <v>478</v>
      </c>
      <c r="N141" s="17" t="s">
        <v>5606</v>
      </c>
      <c r="O141" s="17" t="s">
        <v>26</v>
      </c>
      <c r="P141" s="17" t="s">
        <v>5607</v>
      </c>
      <c r="Q141" s="17" t="s">
        <v>478</v>
      </c>
      <c r="R141" s="17" t="s">
        <v>5608</v>
      </c>
      <c r="S141" s="17" t="s">
        <v>26</v>
      </c>
      <c r="T141" s="17" t="s">
        <v>5609</v>
      </c>
      <c r="U141" s="17"/>
      <c r="V141" s="17"/>
      <c r="W141" s="17"/>
      <c r="X141" s="17"/>
      <c r="Y141" s="17"/>
      <c r="Z141" s="17" t="str">
        <f t="shared" si="2"/>
        <v>GPR0402560K</v>
      </c>
    </row>
    <row r="142" spans="1:26">
      <c r="A142" s="17" t="s">
        <v>5610</v>
      </c>
      <c r="B142" s="17" t="s">
        <v>5610</v>
      </c>
      <c r="C142" s="17" t="s">
        <v>5611</v>
      </c>
      <c r="D142" s="17" t="s">
        <v>21</v>
      </c>
      <c r="E142" s="24" t="s">
        <v>6456</v>
      </c>
      <c r="F142" s="17" t="s">
        <v>360</v>
      </c>
      <c r="G142" s="17" t="str">
        <f>Config!$B$3</f>
        <v>SCH/R_IEC.SchLib</v>
      </c>
      <c r="H142" s="17" t="s">
        <v>420</v>
      </c>
      <c r="I142" s="17" t="s">
        <v>462</v>
      </c>
      <c r="J142" s="17" t="s">
        <v>4823</v>
      </c>
      <c r="K142" s="21">
        <v>620000</v>
      </c>
      <c r="L142" s="17" t="s">
        <v>4824</v>
      </c>
      <c r="M142" s="17" t="s">
        <v>478</v>
      </c>
      <c r="N142" s="17" t="s">
        <v>5612</v>
      </c>
      <c r="O142" s="17" t="s">
        <v>26</v>
      </c>
      <c r="P142" s="17" t="s">
        <v>5613</v>
      </c>
      <c r="Q142" s="17"/>
      <c r="R142" s="17"/>
      <c r="S142" s="17"/>
      <c r="T142" s="17"/>
      <c r="U142" s="17"/>
      <c r="V142" s="17"/>
      <c r="W142" s="17"/>
      <c r="X142" s="17"/>
      <c r="Y142" s="17"/>
      <c r="Z142" s="17" t="str">
        <f t="shared" si="2"/>
        <v>GPR0402620K</v>
      </c>
    </row>
    <row r="143" spans="1:26">
      <c r="A143" s="17" t="s">
        <v>5614</v>
      </c>
      <c r="B143" s="17" t="s">
        <v>5614</v>
      </c>
      <c r="C143" s="17" t="s">
        <v>5615</v>
      </c>
      <c r="D143" s="17" t="s">
        <v>21</v>
      </c>
      <c r="E143" s="24" t="s">
        <v>6456</v>
      </c>
      <c r="F143" s="17" t="s">
        <v>362</v>
      </c>
      <c r="G143" s="17" t="str">
        <f>Config!$B$3</f>
        <v>SCH/R_IEC.SchLib</v>
      </c>
      <c r="H143" s="17" t="s">
        <v>420</v>
      </c>
      <c r="I143" s="17" t="s">
        <v>462</v>
      </c>
      <c r="J143" s="17" t="s">
        <v>4823</v>
      </c>
      <c r="K143" s="21">
        <v>680000</v>
      </c>
      <c r="L143" s="17" t="s">
        <v>4824</v>
      </c>
      <c r="M143" s="17" t="s">
        <v>478</v>
      </c>
      <c r="N143" s="17" t="s">
        <v>5616</v>
      </c>
      <c r="O143" s="17" t="s">
        <v>26</v>
      </c>
      <c r="P143" s="17" t="s">
        <v>5617</v>
      </c>
      <c r="Q143" s="17" t="s">
        <v>478</v>
      </c>
      <c r="R143" s="17" t="s">
        <v>5618</v>
      </c>
      <c r="S143" s="17" t="s">
        <v>26</v>
      </c>
      <c r="T143" s="17" t="s">
        <v>5619</v>
      </c>
      <c r="U143" s="17"/>
      <c r="V143" s="17"/>
      <c r="W143" s="17"/>
      <c r="X143" s="17"/>
      <c r="Y143" s="17"/>
      <c r="Z143" s="17" t="str">
        <f t="shared" si="2"/>
        <v>GPR0402680K</v>
      </c>
    </row>
    <row r="144" spans="1:26">
      <c r="A144" s="17" t="s">
        <v>5620</v>
      </c>
      <c r="B144" s="17" t="s">
        <v>5620</v>
      </c>
      <c r="C144" s="17" t="s">
        <v>5621</v>
      </c>
      <c r="D144" s="17" t="s">
        <v>21</v>
      </c>
      <c r="E144" s="24" t="s">
        <v>6456</v>
      </c>
      <c r="F144" s="17" t="s">
        <v>364</v>
      </c>
      <c r="G144" s="17" t="str">
        <f>Config!$B$3</f>
        <v>SCH/R_IEC.SchLib</v>
      </c>
      <c r="H144" s="17" t="s">
        <v>420</v>
      </c>
      <c r="I144" s="17" t="s">
        <v>462</v>
      </c>
      <c r="J144" s="17" t="s">
        <v>4823</v>
      </c>
      <c r="K144" s="21">
        <v>750000</v>
      </c>
      <c r="L144" s="17" t="s">
        <v>4824</v>
      </c>
      <c r="M144" s="17" t="s">
        <v>478</v>
      </c>
      <c r="N144" s="17" t="s">
        <v>5622</v>
      </c>
      <c r="O144" s="17" t="s">
        <v>26</v>
      </c>
      <c r="P144" s="17" t="s">
        <v>5623</v>
      </c>
      <c r="Q144" s="17" t="s">
        <v>478</v>
      </c>
      <c r="R144" s="17" t="s">
        <v>5624</v>
      </c>
      <c r="S144" s="17" t="s">
        <v>26</v>
      </c>
      <c r="T144" s="17" t="s">
        <v>5625</v>
      </c>
      <c r="U144" s="17"/>
      <c r="V144" s="17"/>
      <c r="W144" s="17"/>
      <c r="X144" s="17"/>
      <c r="Y144" s="17"/>
      <c r="Z144" s="17" t="str">
        <f t="shared" si="2"/>
        <v>GPR0402750K</v>
      </c>
    </row>
    <row r="145" spans="1:26">
      <c r="A145" s="17" t="s">
        <v>5626</v>
      </c>
      <c r="B145" s="17" t="s">
        <v>5626</v>
      </c>
      <c r="C145" s="17" t="s">
        <v>5627</v>
      </c>
      <c r="D145" s="17" t="s">
        <v>21</v>
      </c>
      <c r="E145" s="24" t="s">
        <v>6456</v>
      </c>
      <c r="F145" s="17" t="s">
        <v>366</v>
      </c>
      <c r="G145" s="17" t="str">
        <f>Config!$B$3</f>
        <v>SCH/R_IEC.SchLib</v>
      </c>
      <c r="H145" s="17" t="s">
        <v>420</v>
      </c>
      <c r="I145" s="17" t="s">
        <v>462</v>
      </c>
      <c r="J145" s="17" t="s">
        <v>4823</v>
      </c>
      <c r="K145" s="21">
        <v>820000</v>
      </c>
      <c r="L145" s="17" t="s">
        <v>4824</v>
      </c>
      <c r="M145" s="17" t="s">
        <v>478</v>
      </c>
      <c r="N145" s="17" t="s">
        <v>5628</v>
      </c>
      <c r="O145" s="17" t="s">
        <v>26</v>
      </c>
      <c r="P145" s="17" t="s">
        <v>5629</v>
      </c>
      <c r="Q145" s="17" t="s">
        <v>478</v>
      </c>
      <c r="R145" s="17" t="s">
        <v>5630</v>
      </c>
      <c r="S145" s="17" t="s">
        <v>26</v>
      </c>
      <c r="T145" s="17" t="s">
        <v>5631</v>
      </c>
      <c r="U145" s="17"/>
      <c r="V145" s="17"/>
      <c r="W145" s="17"/>
      <c r="X145" s="17"/>
      <c r="Y145" s="17"/>
      <c r="Z145" s="17" t="str">
        <f t="shared" si="2"/>
        <v>GPR0402820K</v>
      </c>
    </row>
    <row r="146" spans="1:26">
      <c r="A146" s="17" t="s">
        <v>5632</v>
      </c>
      <c r="B146" s="17" t="s">
        <v>5632</v>
      </c>
      <c r="C146" s="17" t="s">
        <v>5633</v>
      </c>
      <c r="D146" s="17" t="s">
        <v>21</v>
      </c>
      <c r="E146" s="24" t="s">
        <v>6456</v>
      </c>
      <c r="F146" s="17" t="s">
        <v>368</v>
      </c>
      <c r="G146" s="17" t="str">
        <f>Config!$B$3</f>
        <v>SCH/R_IEC.SchLib</v>
      </c>
      <c r="H146" s="17" t="s">
        <v>420</v>
      </c>
      <c r="I146" s="17" t="s">
        <v>462</v>
      </c>
      <c r="J146" s="17" t="s">
        <v>4823</v>
      </c>
      <c r="K146" s="21">
        <v>910000</v>
      </c>
      <c r="L146" s="17" t="s">
        <v>4824</v>
      </c>
      <c r="M146" s="17" t="s">
        <v>478</v>
      </c>
      <c r="N146" s="17" t="s">
        <v>5634</v>
      </c>
      <c r="O146" s="17" t="s">
        <v>26</v>
      </c>
      <c r="P146" s="17" t="s">
        <v>5635</v>
      </c>
      <c r="Q146" s="17" t="s">
        <v>478</v>
      </c>
      <c r="R146" s="17" t="s">
        <v>5636</v>
      </c>
      <c r="S146" s="17" t="s">
        <v>26</v>
      </c>
      <c r="T146" s="17" t="s">
        <v>5637</v>
      </c>
      <c r="U146" s="17"/>
      <c r="V146" s="17"/>
      <c r="W146" s="17"/>
      <c r="X146" s="17"/>
      <c r="Y146" s="17"/>
      <c r="Z146" s="17" t="str">
        <f t="shared" si="2"/>
        <v>GPR0402910K</v>
      </c>
    </row>
    <row r="147" spans="1:26">
      <c r="A147" s="17" t="s">
        <v>5638</v>
      </c>
      <c r="B147" s="17" t="s">
        <v>5638</v>
      </c>
      <c r="C147" s="17" t="s">
        <v>5639</v>
      </c>
      <c r="D147" s="17" t="s">
        <v>21</v>
      </c>
      <c r="E147" s="24" t="s">
        <v>6456</v>
      </c>
      <c r="F147" s="17" t="s">
        <v>370</v>
      </c>
      <c r="G147" s="17" t="str">
        <f>Config!$B$3</f>
        <v>SCH/R_IEC.SchLib</v>
      </c>
      <c r="H147" s="17" t="s">
        <v>420</v>
      </c>
      <c r="I147" s="17" t="s">
        <v>462</v>
      </c>
      <c r="J147" s="17" t="s">
        <v>4823</v>
      </c>
      <c r="K147" s="21">
        <v>1000000</v>
      </c>
      <c r="L147" s="17" t="s">
        <v>4824</v>
      </c>
      <c r="M147" s="17" t="s">
        <v>478</v>
      </c>
      <c r="N147" s="17" t="s">
        <v>5640</v>
      </c>
      <c r="O147" s="17" t="s">
        <v>26</v>
      </c>
      <c r="P147" s="17" t="s">
        <v>5641</v>
      </c>
      <c r="Q147" s="17" t="s">
        <v>478</v>
      </c>
      <c r="R147" s="17" t="s">
        <v>5642</v>
      </c>
      <c r="S147" s="17" t="s">
        <v>26</v>
      </c>
      <c r="T147" s="17" t="s">
        <v>5643</v>
      </c>
      <c r="U147" s="17"/>
      <c r="V147" s="17"/>
      <c r="W147" s="17"/>
      <c r="X147" s="17"/>
      <c r="Y147" s="17"/>
      <c r="Z147" s="17" t="str">
        <f t="shared" si="2"/>
        <v>GPR04021M</v>
      </c>
    </row>
    <row r="148" spans="1:26">
      <c r="A148" s="17" t="s">
        <v>5644</v>
      </c>
      <c r="B148" s="17" t="s">
        <v>5644</v>
      </c>
      <c r="C148" s="17" t="s">
        <v>5645</v>
      </c>
      <c r="D148" s="17" t="s">
        <v>21</v>
      </c>
      <c r="E148" s="24" t="s">
        <v>6456</v>
      </c>
      <c r="F148" s="17" t="s">
        <v>372</v>
      </c>
      <c r="G148" s="17" t="str">
        <f>Config!$B$3</f>
        <v>SCH/R_IEC.SchLib</v>
      </c>
      <c r="H148" s="17" t="s">
        <v>420</v>
      </c>
      <c r="I148" s="17" t="s">
        <v>462</v>
      </c>
      <c r="J148" s="17" t="s">
        <v>4823</v>
      </c>
      <c r="K148" s="21">
        <v>1100000</v>
      </c>
      <c r="L148" s="17" t="s">
        <v>4824</v>
      </c>
      <c r="M148" s="17" t="s">
        <v>478</v>
      </c>
      <c r="N148" s="17" t="s">
        <v>5646</v>
      </c>
      <c r="O148" s="17" t="s">
        <v>26</v>
      </c>
      <c r="P148" s="17" t="s">
        <v>5647</v>
      </c>
      <c r="Q148" s="17"/>
      <c r="R148" s="17"/>
      <c r="S148" s="17"/>
      <c r="T148" s="17"/>
      <c r="U148" s="17"/>
      <c r="V148" s="17"/>
      <c r="W148" s="17"/>
      <c r="X148" s="17"/>
      <c r="Y148" s="17"/>
      <c r="Z148" s="17" t="str">
        <f t="shared" si="2"/>
        <v>GPR04021M1</v>
      </c>
    </row>
    <row r="149" spans="1:26">
      <c r="A149" s="17" t="s">
        <v>5648</v>
      </c>
      <c r="B149" s="17" t="s">
        <v>5648</v>
      </c>
      <c r="C149" s="17" t="s">
        <v>5649</v>
      </c>
      <c r="D149" s="17" t="s">
        <v>21</v>
      </c>
      <c r="E149" s="24" t="s">
        <v>6456</v>
      </c>
      <c r="F149" s="17" t="s">
        <v>374</v>
      </c>
      <c r="G149" s="17" t="str">
        <f>Config!$B$3</f>
        <v>SCH/R_IEC.SchLib</v>
      </c>
      <c r="H149" s="17" t="s">
        <v>420</v>
      </c>
      <c r="I149" s="17" t="s">
        <v>462</v>
      </c>
      <c r="J149" s="17" t="s">
        <v>4823</v>
      </c>
      <c r="K149" s="21">
        <v>1200000</v>
      </c>
      <c r="L149" s="17" t="s">
        <v>4824</v>
      </c>
      <c r="M149" s="17" t="s">
        <v>478</v>
      </c>
      <c r="N149" s="17" t="s">
        <v>5650</v>
      </c>
      <c r="O149" s="17" t="s">
        <v>26</v>
      </c>
      <c r="P149" s="17" t="s">
        <v>5651</v>
      </c>
      <c r="Q149" s="17"/>
      <c r="R149" s="17"/>
      <c r="S149" s="17"/>
      <c r="T149" s="17"/>
      <c r="U149" s="17"/>
      <c r="V149" s="17"/>
      <c r="W149" s="17"/>
      <c r="X149" s="17"/>
      <c r="Y149" s="17"/>
      <c r="Z149" s="17" t="str">
        <f t="shared" si="2"/>
        <v>GPR04021M2</v>
      </c>
    </row>
    <row r="150" spans="1:26">
      <c r="A150" s="17" t="s">
        <v>5652</v>
      </c>
      <c r="B150" s="17" t="s">
        <v>5652</v>
      </c>
      <c r="C150" s="17" t="s">
        <v>5653</v>
      </c>
      <c r="D150" s="17" t="s">
        <v>21</v>
      </c>
      <c r="E150" s="24" t="s">
        <v>6456</v>
      </c>
      <c r="F150" s="17" t="s">
        <v>376</v>
      </c>
      <c r="G150" s="17" t="str">
        <f>Config!$B$3</f>
        <v>SCH/R_IEC.SchLib</v>
      </c>
      <c r="H150" s="17" t="s">
        <v>420</v>
      </c>
      <c r="I150" s="17" t="s">
        <v>462</v>
      </c>
      <c r="J150" s="17" t="s">
        <v>4823</v>
      </c>
      <c r="K150" s="21">
        <v>1300000</v>
      </c>
      <c r="L150" s="17" t="s">
        <v>4824</v>
      </c>
      <c r="M150" s="17" t="s">
        <v>478</v>
      </c>
      <c r="N150" s="17" t="s">
        <v>5654</v>
      </c>
      <c r="O150" s="17" t="s">
        <v>26</v>
      </c>
      <c r="P150" s="17" t="s">
        <v>5655</v>
      </c>
      <c r="Q150" s="17"/>
      <c r="R150" s="17"/>
      <c r="S150" s="17"/>
      <c r="T150" s="17"/>
      <c r="U150" s="17"/>
      <c r="V150" s="17"/>
      <c r="W150" s="17"/>
      <c r="X150" s="17"/>
      <c r="Y150" s="17"/>
      <c r="Z150" s="17" t="str">
        <f t="shared" si="2"/>
        <v>GPR04021M3</v>
      </c>
    </row>
    <row r="151" spans="1:26">
      <c r="A151" s="17" t="s">
        <v>5656</v>
      </c>
      <c r="B151" s="17" t="s">
        <v>5656</v>
      </c>
      <c r="C151" s="17" t="s">
        <v>5657</v>
      </c>
      <c r="D151" s="17" t="s">
        <v>21</v>
      </c>
      <c r="E151" s="24" t="s">
        <v>6456</v>
      </c>
      <c r="F151" s="17" t="s">
        <v>378</v>
      </c>
      <c r="G151" s="17" t="str">
        <f>Config!$B$3</f>
        <v>SCH/R_IEC.SchLib</v>
      </c>
      <c r="H151" s="17" t="s">
        <v>420</v>
      </c>
      <c r="I151" s="17" t="s">
        <v>462</v>
      </c>
      <c r="J151" s="17" t="s">
        <v>4823</v>
      </c>
      <c r="K151" s="21">
        <v>1500000</v>
      </c>
      <c r="L151" s="17" t="s">
        <v>4824</v>
      </c>
      <c r="M151" s="17" t="s">
        <v>478</v>
      </c>
      <c r="N151" s="17" t="s">
        <v>5658</v>
      </c>
      <c r="O151" s="17" t="s">
        <v>26</v>
      </c>
      <c r="P151" s="17" t="s">
        <v>5659</v>
      </c>
      <c r="Q151" s="17"/>
      <c r="R151" s="17"/>
      <c r="S151" s="17"/>
      <c r="T151" s="17"/>
      <c r="U151" s="17"/>
      <c r="V151" s="17"/>
      <c r="W151" s="17"/>
      <c r="X151" s="17"/>
      <c r="Y151" s="17"/>
      <c r="Z151" s="17" t="str">
        <f t="shared" si="2"/>
        <v>GPR04021M5</v>
      </c>
    </row>
    <row r="152" spans="1:26">
      <c r="A152" s="17" t="s">
        <v>5660</v>
      </c>
      <c r="B152" s="17" t="s">
        <v>5660</v>
      </c>
      <c r="C152" s="17" t="s">
        <v>5661</v>
      </c>
      <c r="D152" s="17" t="s">
        <v>21</v>
      </c>
      <c r="E152" s="24" t="s">
        <v>6456</v>
      </c>
      <c r="F152" s="17" t="s">
        <v>380</v>
      </c>
      <c r="G152" s="17" t="str">
        <f>Config!$B$3</f>
        <v>SCH/R_IEC.SchLib</v>
      </c>
      <c r="H152" s="17" t="s">
        <v>420</v>
      </c>
      <c r="I152" s="17" t="s">
        <v>462</v>
      </c>
      <c r="J152" s="17" t="s">
        <v>4823</v>
      </c>
      <c r="K152" s="21">
        <v>1600000</v>
      </c>
      <c r="L152" s="17" t="s">
        <v>4824</v>
      </c>
      <c r="M152" s="17" t="s">
        <v>478</v>
      </c>
      <c r="N152" s="17" t="s">
        <v>5662</v>
      </c>
      <c r="O152" s="17" t="s">
        <v>26</v>
      </c>
      <c r="P152" s="17" t="s">
        <v>5663</v>
      </c>
      <c r="Q152" s="17"/>
      <c r="R152" s="17"/>
      <c r="S152" s="17"/>
      <c r="T152" s="17"/>
      <c r="U152" s="17"/>
      <c r="V152" s="17"/>
      <c r="W152" s="17"/>
      <c r="X152" s="17"/>
      <c r="Y152" s="17"/>
      <c r="Z152" s="17" t="str">
        <f t="shared" si="2"/>
        <v>GPR04021M6</v>
      </c>
    </row>
    <row r="153" spans="1:26">
      <c r="A153" s="17" t="s">
        <v>5664</v>
      </c>
      <c r="B153" s="17" t="s">
        <v>5664</v>
      </c>
      <c r="C153" s="17" t="s">
        <v>5665</v>
      </c>
      <c r="D153" s="17" t="s">
        <v>21</v>
      </c>
      <c r="E153" s="24" t="s">
        <v>6456</v>
      </c>
      <c r="F153" s="17" t="s">
        <v>382</v>
      </c>
      <c r="G153" s="17" t="str">
        <f>Config!$B$3</f>
        <v>SCH/R_IEC.SchLib</v>
      </c>
      <c r="H153" s="17" t="s">
        <v>420</v>
      </c>
      <c r="I153" s="17" t="s">
        <v>462</v>
      </c>
      <c r="J153" s="17" t="s">
        <v>4823</v>
      </c>
      <c r="K153" s="21">
        <v>1800000</v>
      </c>
      <c r="L153" s="17" t="s">
        <v>4824</v>
      </c>
      <c r="M153" s="17" t="s">
        <v>478</v>
      </c>
      <c r="N153" s="17" t="s">
        <v>5666</v>
      </c>
      <c r="O153" s="17" t="s">
        <v>26</v>
      </c>
      <c r="P153" s="17" t="s">
        <v>5667</v>
      </c>
      <c r="Q153" s="17" t="s">
        <v>478</v>
      </c>
      <c r="R153" s="17" t="s">
        <v>5668</v>
      </c>
      <c r="S153" s="17" t="s">
        <v>26</v>
      </c>
      <c r="T153" s="17" t="s">
        <v>5669</v>
      </c>
      <c r="U153" s="17"/>
      <c r="V153" s="17"/>
      <c r="W153" s="17"/>
      <c r="X153" s="17"/>
      <c r="Y153" s="17"/>
      <c r="Z153" s="17" t="str">
        <f t="shared" si="2"/>
        <v>GPR04021M8</v>
      </c>
    </row>
    <row r="154" spans="1:26">
      <c r="A154" s="17" t="s">
        <v>5670</v>
      </c>
      <c r="B154" s="17" t="s">
        <v>5670</v>
      </c>
      <c r="C154" s="17" t="s">
        <v>5671</v>
      </c>
      <c r="D154" s="17" t="s">
        <v>21</v>
      </c>
      <c r="E154" s="24" t="s">
        <v>6456</v>
      </c>
      <c r="F154" s="17" t="s">
        <v>384</v>
      </c>
      <c r="G154" s="17" t="str">
        <f>Config!$B$3</f>
        <v>SCH/R_IEC.SchLib</v>
      </c>
      <c r="H154" s="17" t="s">
        <v>420</v>
      </c>
      <c r="I154" s="17" t="s">
        <v>462</v>
      </c>
      <c r="J154" s="17" t="s">
        <v>4823</v>
      </c>
      <c r="K154" s="21">
        <v>2000000</v>
      </c>
      <c r="L154" s="17" t="s">
        <v>4824</v>
      </c>
      <c r="M154" s="17" t="s">
        <v>478</v>
      </c>
      <c r="N154" s="17" t="s">
        <v>5672</v>
      </c>
      <c r="O154" s="17" t="s">
        <v>26</v>
      </c>
      <c r="P154" s="17" t="s">
        <v>5673</v>
      </c>
      <c r="Q154" s="17" t="s">
        <v>478</v>
      </c>
      <c r="R154" s="17" t="s">
        <v>5674</v>
      </c>
      <c r="S154" s="17" t="s">
        <v>26</v>
      </c>
      <c r="T154" s="17" t="s">
        <v>5675</v>
      </c>
      <c r="U154" s="17"/>
      <c r="V154" s="17"/>
      <c r="W154" s="17"/>
      <c r="X154" s="17"/>
      <c r="Y154" s="17"/>
      <c r="Z154" s="17" t="str">
        <f t="shared" si="2"/>
        <v>GPR04022M</v>
      </c>
    </row>
    <row r="155" spans="1:26">
      <c r="A155" s="17" t="s">
        <v>5676</v>
      </c>
      <c r="B155" s="17" t="s">
        <v>5676</v>
      </c>
      <c r="C155" s="17" t="s">
        <v>5677</v>
      </c>
      <c r="D155" s="17" t="s">
        <v>21</v>
      </c>
      <c r="E155" s="24" t="s">
        <v>6456</v>
      </c>
      <c r="F155" s="17" t="s">
        <v>386</v>
      </c>
      <c r="G155" s="17" t="str">
        <f>Config!$B$3</f>
        <v>SCH/R_IEC.SchLib</v>
      </c>
      <c r="H155" s="17" t="s">
        <v>420</v>
      </c>
      <c r="I155" s="17" t="s">
        <v>462</v>
      </c>
      <c r="J155" s="17" t="s">
        <v>4823</v>
      </c>
      <c r="K155" s="21">
        <v>2200000</v>
      </c>
      <c r="L155" s="17" t="s">
        <v>4824</v>
      </c>
      <c r="M155" s="17" t="s">
        <v>478</v>
      </c>
      <c r="N155" s="17" t="s">
        <v>5678</v>
      </c>
      <c r="O155" s="17" t="s">
        <v>26</v>
      </c>
      <c r="P155" s="17" t="s">
        <v>5679</v>
      </c>
      <c r="Q155" s="17" t="s">
        <v>478</v>
      </c>
      <c r="R155" s="17" t="s">
        <v>5680</v>
      </c>
      <c r="S155" s="17" t="s">
        <v>26</v>
      </c>
      <c r="T155" s="17" t="s">
        <v>5681</v>
      </c>
      <c r="U155" s="17"/>
      <c r="V155" s="17"/>
      <c r="W155" s="17"/>
      <c r="X155" s="17"/>
      <c r="Y155" s="17"/>
      <c r="Z155" s="17" t="str">
        <f t="shared" si="2"/>
        <v>GPR04022M2</v>
      </c>
    </row>
    <row r="156" spans="1:26">
      <c r="A156" s="17" t="s">
        <v>5682</v>
      </c>
      <c r="B156" s="17" t="s">
        <v>5682</v>
      </c>
      <c r="C156" s="17" t="s">
        <v>5683</v>
      </c>
      <c r="D156" s="17" t="s">
        <v>21</v>
      </c>
      <c r="E156" s="24" t="s">
        <v>6456</v>
      </c>
      <c r="F156" s="17" t="s">
        <v>388</v>
      </c>
      <c r="G156" s="17" t="str">
        <f>Config!$B$3</f>
        <v>SCH/R_IEC.SchLib</v>
      </c>
      <c r="H156" s="17" t="s">
        <v>420</v>
      </c>
      <c r="I156" s="17" t="s">
        <v>462</v>
      </c>
      <c r="J156" s="17" t="s">
        <v>4823</v>
      </c>
      <c r="K156" s="21">
        <v>2400000</v>
      </c>
      <c r="L156" s="17" t="s">
        <v>4824</v>
      </c>
      <c r="M156" s="17" t="s">
        <v>478</v>
      </c>
      <c r="N156" s="17" t="s">
        <v>5684</v>
      </c>
      <c r="O156" s="17" t="s">
        <v>26</v>
      </c>
      <c r="P156" s="17" t="s">
        <v>5685</v>
      </c>
      <c r="Q156" s="17"/>
      <c r="R156" s="17"/>
      <c r="S156" s="17"/>
      <c r="T156" s="17"/>
      <c r="U156" s="17"/>
      <c r="V156" s="17"/>
      <c r="W156" s="17"/>
      <c r="X156" s="17"/>
      <c r="Y156" s="17"/>
      <c r="Z156" s="17" t="str">
        <f t="shared" si="2"/>
        <v>GPR04022M4</v>
      </c>
    </row>
    <row r="157" spans="1:26">
      <c r="A157" s="17" t="s">
        <v>5686</v>
      </c>
      <c r="B157" s="17" t="s">
        <v>5686</v>
      </c>
      <c r="C157" s="17" t="s">
        <v>5687</v>
      </c>
      <c r="D157" s="17" t="s">
        <v>21</v>
      </c>
      <c r="E157" s="24" t="s">
        <v>6456</v>
      </c>
      <c r="F157" s="17" t="s">
        <v>390</v>
      </c>
      <c r="G157" s="17" t="str">
        <f>Config!$B$3</f>
        <v>SCH/R_IEC.SchLib</v>
      </c>
      <c r="H157" s="17" t="s">
        <v>420</v>
      </c>
      <c r="I157" s="17" t="s">
        <v>462</v>
      </c>
      <c r="J157" s="17" t="s">
        <v>4823</v>
      </c>
      <c r="K157" s="21">
        <v>2700000</v>
      </c>
      <c r="L157" s="17" t="s">
        <v>4824</v>
      </c>
      <c r="M157" s="17" t="s">
        <v>478</v>
      </c>
      <c r="N157" s="17" t="s">
        <v>5688</v>
      </c>
      <c r="O157" s="17" t="s">
        <v>26</v>
      </c>
      <c r="P157" s="17" t="s">
        <v>5689</v>
      </c>
      <c r="Q157" s="17"/>
      <c r="R157" s="17"/>
      <c r="S157" s="17"/>
      <c r="T157" s="17"/>
      <c r="U157" s="17"/>
      <c r="V157" s="17"/>
      <c r="W157" s="17"/>
      <c r="X157" s="17"/>
      <c r="Y157" s="17"/>
      <c r="Z157" s="17" t="str">
        <f t="shared" si="2"/>
        <v>GPR04022M7</v>
      </c>
    </row>
    <row r="158" spans="1:26">
      <c r="A158" s="17" t="s">
        <v>5690</v>
      </c>
      <c r="B158" s="17" t="s">
        <v>5690</v>
      </c>
      <c r="C158" s="17" t="s">
        <v>5691</v>
      </c>
      <c r="D158" s="17" t="s">
        <v>21</v>
      </c>
      <c r="E158" s="24" t="s">
        <v>6456</v>
      </c>
      <c r="F158" s="17" t="s">
        <v>392</v>
      </c>
      <c r="G158" s="17" t="str">
        <f>Config!$B$3</f>
        <v>SCH/R_IEC.SchLib</v>
      </c>
      <c r="H158" s="17" t="s">
        <v>420</v>
      </c>
      <c r="I158" s="17" t="s">
        <v>462</v>
      </c>
      <c r="J158" s="17" t="s">
        <v>4823</v>
      </c>
      <c r="K158" s="21">
        <v>3000000</v>
      </c>
      <c r="L158" s="17" t="s">
        <v>4824</v>
      </c>
      <c r="M158" s="17" t="s">
        <v>478</v>
      </c>
      <c r="N158" s="17" t="s">
        <v>5692</v>
      </c>
      <c r="O158" s="17" t="s">
        <v>26</v>
      </c>
      <c r="P158" s="17" t="s">
        <v>5693</v>
      </c>
      <c r="Q158" s="17"/>
      <c r="R158" s="17"/>
      <c r="S158" s="17"/>
      <c r="T158" s="17"/>
      <c r="U158" s="17"/>
      <c r="V158" s="17"/>
      <c r="W158" s="17"/>
      <c r="X158" s="17"/>
      <c r="Y158" s="17"/>
      <c r="Z158" s="17" t="str">
        <f t="shared" si="2"/>
        <v>GPR04023M</v>
      </c>
    </row>
    <row r="159" spans="1:26">
      <c r="A159" s="17" t="s">
        <v>5694</v>
      </c>
      <c r="B159" s="17" t="s">
        <v>5694</v>
      </c>
      <c r="C159" s="17" t="s">
        <v>5695</v>
      </c>
      <c r="D159" s="17" t="s">
        <v>21</v>
      </c>
      <c r="E159" s="24" t="s">
        <v>6456</v>
      </c>
      <c r="F159" s="17" t="s">
        <v>394</v>
      </c>
      <c r="G159" s="17" t="str">
        <f>Config!$B$3</f>
        <v>SCH/R_IEC.SchLib</v>
      </c>
      <c r="H159" s="17" t="s">
        <v>420</v>
      </c>
      <c r="I159" s="17" t="s">
        <v>462</v>
      </c>
      <c r="J159" s="17" t="s">
        <v>4823</v>
      </c>
      <c r="K159" s="21">
        <v>3300000</v>
      </c>
      <c r="L159" s="17" t="s">
        <v>4824</v>
      </c>
      <c r="M159" s="17" t="s">
        <v>478</v>
      </c>
      <c r="N159" s="17" t="s">
        <v>5696</v>
      </c>
      <c r="O159" s="17" t="s">
        <v>26</v>
      </c>
      <c r="P159" s="17" t="s">
        <v>5697</v>
      </c>
      <c r="Q159" s="17" t="s">
        <v>478</v>
      </c>
      <c r="R159" s="17" t="s">
        <v>5698</v>
      </c>
      <c r="S159" s="17" t="s">
        <v>26</v>
      </c>
      <c r="T159" s="17" t="s">
        <v>5699</v>
      </c>
      <c r="U159" s="17"/>
      <c r="V159" s="17"/>
      <c r="W159" s="17"/>
      <c r="X159" s="17"/>
      <c r="Y159" s="17"/>
      <c r="Z159" s="17" t="str">
        <f t="shared" si="2"/>
        <v>GPR04023M3</v>
      </c>
    </row>
    <row r="160" spans="1:26">
      <c r="A160" s="17" t="s">
        <v>5700</v>
      </c>
      <c r="B160" s="17" t="s">
        <v>5700</v>
      </c>
      <c r="C160" s="17" t="s">
        <v>5701</v>
      </c>
      <c r="D160" s="17" t="s">
        <v>21</v>
      </c>
      <c r="E160" s="24" t="s">
        <v>6456</v>
      </c>
      <c r="F160" s="17" t="s">
        <v>396</v>
      </c>
      <c r="G160" s="17" t="str">
        <f>Config!$B$3</f>
        <v>SCH/R_IEC.SchLib</v>
      </c>
      <c r="H160" s="17" t="s">
        <v>420</v>
      </c>
      <c r="I160" s="17" t="s">
        <v>462</v>
      </c>
      <c r="J160" s="17" t="s">
        <v>4823</v>
      </c>
      <c r="K160" s="21">
        <v>3600000</v>
      </c>
      <c r="L160" s="17" t="s">
        <v>4824</v>
      </c>
      <c r="M160" s="17" t="s">
        <v>478</v>
      </c>
      <c r="N160" s="17" t="s">
        <v>5702</v>
      </c>
      <c r="O160" s="17" t="s">
        <v>26</v>
      </c>
      <c r="P160" s="17" t="s">
        <v>5703</v>
      </c>
      <c r="Q160" s="17"/>
      <c r="R160" s="17"/>
      <c r="S160" s="17"/>
      <c r="T160" s="17"/>
      <c r="U160" s="17"/>
      <c r="V160" s="17"/>
      <c r="W160" s="17"/>
      <c r="X160" s="17"/>
      <c r="Y160" s="17"/>
      <c r="Z160" s="17" t="str">
        <f t="shared" si="2"/>
        <v>GPR04023M6</v>
      </c>
    </row>
    <row r="161" spans="1:26">
      <c r="A161" s="17" t="s">
        <v>5704</v>
      </c>
      <c r="B161" s="17" t="s">
        <v>5704</v>
      </c>
      <c r="C161" s="17" t="s">
        <v>5705</v>
      </c>
      <c r="D161" s="17" t="s">
        <v>21</v>
      </c>
      <c r="E161" s="24" t="s">
        <v>6456</v>
      </c>
      <c r="F161" s="17" t="s">
        <v>398</v>
      </c>
      <c r="G161" s="17" t="str">
        <f>Config!$B$3</f>
        <v>SCH/R_IEC.SchLib</v>
      </c>
      <c r="H161" s="17" t="s">
        <v>420</v>
      </c>
      <c r="I161" s="17" t="s">
        <v>462</v>
      </c>
      <c r="J161" s="17" t="s">
        <v>4823</v>
      </c>
      <c r="K161" s="21">
        <v>3900000</v>
      </c>
      <c r="L161" s="17" t="s">
        <v>4824</v>
      </c>
      <c r="M161" s="17" t="s">
        <v>478</v>
      </c>
      <c r="N161" s="17" t="s">
        <v>5706</v>
      </c>
      <c r="O161" s="17" t="s">
        <v>26</v>
      </c>
      <c r="P161" s="17" t="s">
        <v>5707</v>
      </c>
      <c r="Q161" s="17"/>
      <c r="R161" s="17"/>
      <c r="S161" s="17"/>
      <c r="T161" s="17"/>
      <c r="U161" s="17"/>
      <c r="V161" s="17"/>
      <c r="W161" s="17"/>
      <c r="X161" s="17"/>
      <c r="Y161" s="17"/>
      <c r="Z161" s="17" t="str">
        <f t="shared" si="2"/>
        <v>GPR04023M9</v>
      </c>
    </row>
    <row r="162" spans="1:26">
      <c r="A162" s="17" t="s">
        <v>5708</v>
      </c>
      <c r="B162" s="17" t="s">
        <v>5708</v>
      </c>
      <c r="C162" s="17" t="s">
        <v>5709</v>
      </c>
      <c r="D162" s="17" t="s">
        <v>21</v>
      </c>
      <c r="E162" s="24" t="s">
        <v>6456</v>
      </c>
      <c r="F162" s="17" t="s">
        <v>400</v>
      </c>
      <c r="G162" s="17" t="str">
        <f>Config!$B$3</f>
        <v>SCH/R_IEC.SchLib</v>
      </c>
      <c r="H162" s="17" t="s">
        <v>420</v>
      </c>
      <c r="I162" s="17" t="s">
        <v>462</v>
      </c>
      <c r="J162" s="17" t="s">
        <v>4823</v>
      </c>
      <c r="K162" s="21">
        <v>4300000</v>
      </c>
      <c r="L162" s="17" t="s">
        <v>4824</v>
      </c>
      <c r="M162" s="17" t="s">
        <v>478</v>
      </c>
      <c r="N162" s="17" t="s">
        <v>5710</v>
      </c>
      <c r="O162" s="17" t="s">
        <v>26</v>
      </c>
      <c r="P162" s="17" t="s">
        <v>5711</v>
      </c>
      <c r="Q162" s="17"/>
      <c r="R162" s="17"/>
      <c r="S162" s="17"/>
      <c r="T162" s="17"/>
      <c r="U162" s="17"/>
      <c r="V162" s="17"/>
      <c r="W162" s="17"/>
      <c r="X162" s="17"/>
      <c r="Y162" s="17"/>
      <c r="Z162" s="17" t="str">
        <f t="shared" si="2"/>
        <v>GPR04024M3</v>
      </c>
    </row>
    <row r="163" spans="1:26">
      <c r="A163" s="17" t="s">
        <v>5712</v>
      </c>
      <c r="B163" s="17" t="s">
        <v>5712</v>
      </c>
      <c r="C163" s="17" t="s">
        <v>5713</v>
      </c>
      <c r="D163" s="17" t="s">
        <v>21</v>
      </c>
      <c r="E163" s="24" t="s">
        <v>6456</v>
      </c>
      <c r="F163" s="17" t="s">
        <v>402</v>
      </c>
      <c r="G163" s="17" t="str">
        <f>Config!$B$3</f>
        <v>SCH/R_IEC.SchLib</v>
      </c>
      <c r="H163" s="17" t="s">
        <v>420</v>
      </c>
      <c r="I163" s="17" t="s">
        <v>462</v>
      </c>
      <c r="J163" s="17" t="s">
        <v>4823</v>
      </c>
      <c r="K163" s="21">
        <v>4700000</v>
      </c>
      <c r="L163" s="17" t="s">
        <v>4824</v>
      </c>
      <c r="M163" s="17" t="s">
        <v>478</v>
      </c>
      <c r="N163" s="17" t="s">
        <v>5714</v>
      </c>
      <c r="O163" s="17" t="s">
        <v>26</v>
      </c>
      <c r="P163" s="17" t="s">
        <v>5715</v>
      </c>
      <c r="Q163" s="17"/>
      <c r="R163" s="17"/>
      <c r="S163" s="17"/>
      <c r="T163" s="17"/>
      <c r="U163" s="17"/>
      <c r="V163" s="17"/>
      <c r="W163" s="17"/>
      <c r="X163" s="17"/>
      <c r="Y163" s="17"/>
      <c r="Z163" s="17" t="str">
        <f t="shared" si="2"/>
        <v>GPR04024M7</v>
      </c>
    </row>
    <row r="164" spans="1:26">
      <c r="A164" s="17" t="s">
        <v>5716</v>
      </c>
      <c r="B164" s="17" t="s">
        <v>5716</v>
      </c>
      <c r="C164" s="17" t="s">
        <v>5717</v>
      </c>
      <c r="D164" s="17" t="s">
        <v>21</v>
      </c>
      <c r="E164" s="24" t="s">
        <v>6456</v>
      </c>
      <c r="F164" s="17" t="s">
        <v>404</v>
      </c>
      <c r="G164" s="17" t="str">
        <f>Config!$B$3</f>
        <v>SCH/R_IEC.SchLib</v>
      </c>
      <c r="H164" s="17" t="s">
        <v>420</v>
      </c>
      <c r="I164" s="17" t="s">
        <v>462</v>
      </c>
      <c r="J164" s="17" t="s">
        <v>4823</v>
      </c>
      <c r="K164" s="21">
        <v>5100000</v>
      </c>
      <c r="L164" s="17" t="s">
        <v>4824</v>
      </c>
      <c r="M164" s="17" t="s">
        <v>478</v>
      </c>
      <c r="N164" s="17" t="s">
        <v>5718</v>
      </c>
      <c r="O164" s="17" t="s">
        <v>26</v>
      </c>
      <c r="P164" s="17" t="s">
        <v>5719</v>
      </c>
      <c r="Q164" s="17"/>
      <c r="R164" s="17"/>
      <c r="S164" s="17"/>
      <c r="T164" s="17"/>
      <c r="U164" s="17"/>
      <c r="V164" s="17"/>
      <c r="W164" s="17"/>
      <c r="X164" s="17"/>
      <c r="Y164" s="17"/>
      <c r="Z164" s="17" t="str">
        <f t="shared" si="2"/>
        <v>GPR04025M1</v>
      </c>
    </row>
    <row r="165" spans="1:26">
      <c r="A165" s="17" t="s">
        <v>5720</v>
      </c>
      <c r="B165" s="17" t="s">
        <v>5720</v>
      </c>
      <c r="C165" s="17" t="s">
        <v>5721</v>
      </c>
      <c r="D165" s="17" t="s">
        <v>21</v>
      </c>
      <c r="E165" s="24" t="s">
        <v>6456</v>
      </c>
      <c r="F165" s="17" t="s">
        <v>406</v>
      </c>
      <c r="G165" s="17" t="str">
        <f>Config!$B$3</f>
        <v>SCH/R_IEC.SchLib</v>
      </c>
      <c r="H165" s="17" t="s">
        <v>420</v>
      </c>
      <c r="I165" s="17" t="s">
        <v>462</v>
      </c>
      <c r="J165" s="17" t="s">
        <v>4823</v>
      </c>
      <c r="K165" s="21">
        <v>5600000</v>
      </c>
      <c r="L165" s="17" t="s">
        <v>4824</v>
      </c>
      <c r="M165" s="17" t="s">
        <v>478</v>
      </c>
      <c r="N165" s="17" t="s">
        <v>5722</v>
      </c>
      <c r="O165" s="17" t="s">
        <v>26</v>
      </c>
      <c r="P165" s="17" t="s">
        <v>5723</v>
      </c>
      <c r="Q165" s="17"/>
      <c r="R165" s="17"/>
      <c r="S165" s="17"/>
      <c r="T165" s="17"/>
      <c r="U165" s="17"/>
      <c r="V165" s="17"/>
      <c r="W165" s="17"/>
      <c r="X165" s="17"/>
      <c r="Y165" s="17"/>
      <c r="Z165" s="17" t="str">
        <f t="shared" si="2"/>
        <v>GPR04025M6</v>
      </c>
    </row>
    <row r="166" spans="1:26">
      <c r="A166" s="17" t="s">
        <v>5724</v>
      </c>
      <c r="B166" s="17" t="s">
        <v>5724</v>
      </c>
      <c r="C166" s="17" t="s">
        <v>5725</v>
      </c>
      <c r="D166" s="17" t="s">
        <v>21</v>
      </c>
      <c r="E166" s="24" t="s">
        <v>6456</v>
      </c>
      <c r="F166" s="17" t="s">
        <v>408</v>
      </c>
      <c r="G166" s="17" t="str">
        <f>Config!$B$3</f>
        <v>SCH/R_IEC.SchLib</v>
      </c>
      <c r="H166" s="17" t="s">
        <v>420</v>
      </c>
      <c r="I166" s="17" t="s">
        <v>462</v>
      </c>
      <c r="J166" s="17" t="s">
        <v>4823</v>
      </c>
      <c r="K166" s="21">
        <v>6200000</v>
      </c>
      <c r="L166" s="17" t="s">
        <v>4824</v>
      </c>
      <c r="M166" s="17" t="s">
        <v>478</v>
      </c>
      <c r="N166" s="17" t="s">
        <v>5726</v>
      </c>
      <c r="O166" s="17" t="s">
        <v>26</v>
      </c>
      <c r="P166" s="17" t="s">
        <v>5727</v>
      </c>
      <c r="Q166" s="17"/>
      <c r="R166" s="17"/>
      <c r="S166" s="17"/>
      <c r="T166" s="17"/>
      <c r="U166" s="17"/>
      <c r="V166" s="17"/>
      <c r="W166" s="17"/>
      <c r="X166" s="17"/>
      <c r="Y166" s="17"/>
      <c r="Z166" s="17" t="str">
        <f t="shared" si="2"/>
        <v>GPR04026M2</v>
      </c>
    </row>
    <row r="167" spans="1:26">
      <c r="A167" s="17" t="s">
        <v>5728</v>
      </c>
      <c r="B167" s="17" t="s">
        <v>5728</v>
      </c>
      <c r="C167" s="17" t="s">
        <v>5729</v>
      </c>
      <c r="D167" s="17" t="s">
        <v>21</v>
      </c>
      <c r="E167" s="24" t="s">
        <v>6456</v>
      </c>
      <c r="F167" s="17" t="s">
        <v>410</v>
      </c>
      <c r="G167" s="17" t="str">
        <f>Config!$B$3</f>
        <v>SCH/R_IEC.SchLib</v>
      </c>
      <c r="H167" s="17" t="s">
        <v>420</v>
      </c>
      <c r="I167" s="17" t="s">
        <v>462</v>
      </c>
      <c r="J167" s="17" t="s">
        <v>4823</v>
      </c>
      <c r="K167" s="21">
        <v>6800000</v>
      </c>
      <c r="L167" s="17" t="s">
        <v>4824</v>
      </c>
      <c r="M167" s="17" t="s">
        <v>478</v>
      </c>
      <c r="N167" s="17" t="s">
        <v>5730</v>
      </c>
      <c r="O167" s="17" t="s">
        <v>26</v>
      </c>
      <c r="P167" s="17" t="s">
        <v>5731</v>
      </c>
      <c r="Q167" s="17"/>
      <c r="R167" s="17"/>
      <c r="S167" s="17"/>
      <c r="T167" s="17"/>
      <c r="U167" s="17"/>
      <c r="V167" s="17"/>
      <c r="W167" s="17"/>
      <c r="X167" s="17"/>
      <c r="Y167" s="17"/>
      <c r="Z167" s="17" t="str">
        <f t="shared" si="2"/>
        <v>GPR04026M8</v>
      </c>
    </row>
    <row r="168" spans="1:26">
      <c r="A168" s="17" t="s">
        <v>5732</v>
      </c>
      <c r="B168" s="17" t="s">
        <v>5732</v>
      </c>
      <c r="C168" s="17" t="s">
        <v>5733</v>
      </c>
      <c r="D168" s="17" t="s">
        <v>21</v>
      </c>
      <c r="E168" s="24" t="s">
        <v>6456</v>
      </c>
      <c r="F168" s="17" t="s">
        <v>412</v>
      </c>
      <c r="G168" s="17" t="str">
        <f>Config!$B$3</f>
        <v>SCH/R_IEC.SchLib</v>
      </c>
      <c r="H168" s="17" t="s">
        <v>420</v>
      </c>
      <c r="I168" s="17" t="s">
        <v>462</v>
      </c>
      <c r="J168" s="17" t="s">
        <v>4823</v>
      </c>
      <c r="K168" s="21">
        <v>7500000</v>
      </c>
      <c r="L168" s="17" t="s">
        <v>4824</v>
      </c>
      <c r="M168" s="17" t="s">
        <v>478</v>
      </c>
      <c r="N168" s="17" t="s">
        <v>5734</v>
      </c>
      <c r="O168" s="17" t="s">
        <v>26</v>
      </c>
      <c r="P168" s="17" t="s">
        <v>5735</v>
      </c>
      <c r="Q168" s="17"/>
      <c r="R168" s="17"/>
      <c r="S168" s="17"/>
      <c r="T168" s="17"/>
      <c r="U168" s="17"/>
      <c r="V168" s="17"/>
      <c r="W168" s="17"/>
      <c r="X168" s="17"/>
      <c r="Y168" s="17"/>
      <c r="Z168" s="17" t="str">
        <f t="shared" si="2"/>
        <v>GPR04027M5</v>
      </c>
    </row>
    <row r="169" spans="1:26">
      <c r="A169" s="17" t="s">
        <v>5736</v>
      </c>
      <c r="B169" s="17" t="s">
        <v>5736</v>
      </c>
      <c r="C169" s="17" t="s">
        <v>5737</v>
      </c>
      <c r="D169" s="17" t="s">
        <v>21</v>
      </c>
      <c r="E169" s="24" t="s">
        <v>6456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4823</v>
      </c>
      <c r="K169" s="21">
        <v>8200000</v>
      </c>
      <c r="L169" s="17" t="s">
        <v>4824</v>
      </c>
      <c r="M169" s="17" t="s">
        <v>478</v>
      </c>
      <c r="N169" s="17" t="s">
        <v>5738</v>
      </c>
      <c r="O169" s="17" t="s">
        <v>26</v>
      </c>
      <c r="P169" s="17" t="s">
        <v>5739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GPR04028M2</v>
      </c>
    </row>
    <row r="170" spans="1:26">
      <c r="A170" s="17" t="s">
        <v>5740</v>
      </c>
      <c r="B170" s="17" t="s">
        <v>5740</v>
      </c>
      <c r="C170" s="17" t="s">
        <v>5741</v>
      </c>
      <c r="D170" s="17" t="s">
        <v>21</v>
      </c>
      <c r="E170" s="24" t="s">
        <v>6456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4823</v>
      </c>
      <c r="K170" s="21">
        <v>9100000</v>
      </c>
      <c r="L170" s="17" t="s">
        <v>4824</v>
      </c>
      <c r="M170" s="17" t="s">
        <v>478</v>
      </c>
      <c r="N170" s="17" t="s">
        <v>5742</v>
      </c>
      <c r="O170" s="17" t="s">
        <v>26</v>
      </c>
      <c r="P170" s="17" t="s">
        <v>5743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GPR04029M1</v>
      </c>
    </row>
    <row r="171" spans="1:26">
      <c r="A171" s="17" t="s">
        <v>5744</v>
      </c>
      <c r="B171" s="17" t="s">
        <v>5744</v>
      </c>
      <c r="C171" s="17" t="s">
        <v>5745</v>
      </c>
      <c r="D171" s="17" t="s">
        <v>21</v>
      </c>
      <c r="E171" s="24" t="s">
        <v>6456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4823</v>
      </c>
      <c r="K171" s="21">
        <v>10000000</v>
      </c>
      <c r="L171" s="17" t="s">
        <v>4824</v>
      </c>
      <c r="M171" s="17" t="s">
        <v>478</v>
      </c>
      <c r="N171" s="17" t="s">
        <v>5746</v>
      </c>
      <c r="O171" s="17" t="s">
        <v>26</v>
      </c>
      <c r="P171" s="17" t="s">
        <v>5747</v>
      </c>
      <c r="Q171" s="17" t="s">
        <v>478</v>
      </c>
      <c r="R171" s="17" t="s">
        <v>5748</v>
      </c>
      <c r="S171" s="17" t="s">
        <v>26</v>
      </c>
      <c r="T171" s="17" t="s">
        <v>5749</v>
      </c>
      <c r="U171" s="17"/>
      <c r="V171" s="17"/>
      <c r="W171" s="17"/>
      <c r="X171" s="17"/>
      <c r="Y171" s="17"/>
      <c r="Z171" s="17" t="str">
        <f t="shared" si="2"/>
        <v>GPR040210M</v>
      </c>
    </row>
    <row r="172" spans="1:26">
      <c r="A172" s="16" t="s">
        <v>20</v>
      </c>
      <c r="B172" s="16" t="s">
        <v>20</v>
      </c>
      <c r="C172" s="16" t="s">
        <v>1750</v>
      </c>
      <c r="D172" s="16" t="s">
        <v>21</v>
      </c>
      <c r="E172" s="16" t="s">
        <v>22</v>
      </c>
      <c r="F172" s="16" t="s">
        <v>23</v>
      </c>
      <c r="G172" s="17" t="str">
        <f>Config!$B$3</f>
        <v>SCH/R_IEC.SchLib</v>
      </c>
      <c r="H172" s="16" t="s">
        <v>420</v>
      </c>
      <c r="I172" s="18" t="s">
        <v>462</v>
      </c>
      <c r="J172" s="16" t="s">
        <v>463</v>
      </c>
      <c r="K172" s="19">
        <v>0</v>
      </c>
      <c r="L172" s="19" t="s">
        <v>1037</v>
      </c>
      <c r="M172" s="16" t="s">
        <v>478</v>
      </c>
      <c r="N172" s="16" t="s">
        <v>25</v>
      </c>
      <c r="O172" s="16" t="s">
        <v>26</v>
      </c>
      <c r="P172" s="16" t="s">
        <v>1751</v>
      </c>
      <c r="Q172" s="16" t="s">
        <v>478</v>
      </c>
      <c r="R172" s="16" t="s">
        <v>27</v>
      </c>
      <c r="S172" s="16" t="s">
        <v>26</v>
      </c>
      <c r="T172" s="16" t="s">
        <v>28</v>
      </c>
      <c r="U172" s="17" t="s">
        <v>4731</v>
      </c>
      <c r="V172" s="17" t="s">
        <v>4732</v>
      </c>
      <c r="W172" s="16" t="s">
        <v>4561</v>
      </c>
      <c r="X172" s="17" t="s">
        <v>4733</v>
      </c>
      <c r="Y172" s="17" t="s">
        <v>4730</v>
      </c>
      <c r="Z172" s="17" t="str">
        <f>"GPR"&amp;E172&amp;F172</f>
        <v>GPR06030R</v>
      </c>
    </row>
    <row r="173" spans="1:26">
      <c r="A173" s="16" t="s">
        <v>29</v>
      </c>
      <c r="B173" s="16" t="s">
        <v>29</v>
      </c>
      <c r="C173" s="16" t="s">
        <v>1036</v>
      </c>
      <c r="D173" s="16" t="s">
        <v>21</v>
      </c>
      <c r="E173" s="16" t="s">
        <v>22</v>
      </c>
      <c r="F173" s="16" t="s">
        <v>30</v>
      </c>
      <c r="G173" s="17" t="str">
        <f>Config!$B$3</f>
        <v>SCH/R_IEC.SchLib</v>
      </c>
      <c r="H173" s="16" t="s">
        <v>420</v>
      </c>
      <c r="I173" s="18" t="s">
        <v>462</v>
      </c>
      <c r="J173" s="16" t="s">
        <v>463</v>
      </c>
      <c r="K173" s="19">
        <v>1</v>
      </c>
      <c r="L173" s="19" t="s">
        <v>1037</v>
      </c>
      <c r="M173" s="16" t="s">
        <v>478</v>
      </c>
      <c r="N173" s="16" t="s">
        <v>1038</v>
      </c>
      <c r="O173" s="16" t="s">
        <v>26</v>
      </c>
      <c r="P173" s="16" t="s">
        <v>1039</v>
      </c>
      <c r="Q173" s="16" t="s">
        <v>478</v>
      </c>
      <c r="R173" s="16" t="s">
        <v>1040</v>
      </c>
      <c r="S173" s="16" t="s">
        <v>26</v>
      </c>
      <c r="T173" s="16" t="s">
        <v>1041</v>
      </c>
      <c r="U173" s="17"/>
      <c r="V173" s="17"/>
      <c r="W173" s="17"/>
      <c r="X173" s="17"/>
      <c r="Y173" s="17"/>
      <c r="Z173" s="17" t="str">
        <f t="shared" ref="Z173:Z236" si="3">"GPR"&amp;E173&amp;F173</f>
        <v>GPR06031R</v>
      </c>
    </row>
    <row r="174" spans="1:26">
      <c r="A174" s="16" t="s">
        <v>1042</v>
      </c>
      <c r="B174" s="16" t="s">
        <v>1042</v>
      </c>
      <c r="C174" s="16" t="s">
        <v>1043</v>
      </c>
      <c r="D174" s="16" t="s">
        <v>21</v>
      </c>
      <c r="E174" s="16" t="s">
        <v>22</v>
      </c>
      <c r="F174" s="16" t="s">
        <v>1044</v>
      </c>
      <c r="G174" s="17" t="str">
        <f>Config!$B$3</f>
        <v>SCH/R_IEC.SchLib</v>
      </c>
      <c r="H174" s="16" t="s">
        <v>420</v>
      </c>
      <c r="I174" s="18" t="s">
        <v>462</v>
      </c>
      <c r="J174" s="16" t="s">
        <v>463</v>
      </c>
      <c r="K174" s="19">
        <v>1.1000000000000001</v>
      </c>
      <c r="L174" s="19" t="s">
        <v>1037</v>
      </c>
      <c r="M174" s="16" t="s">
        <v>478</v>
      </c>
      <c r="N174" s="16" t="s">
        <v>1045</v>
      </c>
      <c r="O174" s="16" t="s">
        <v>26</v>
      </c>
      <c r="P174" s="16" t="s">
        <v>1046</v>
      </c>
      <c r="Q174" s="16" t="s">
        <v>478</v>
      </c>
      <c r="R174" s="16" t="s">
        <v>1047</v>
      </c>
      <c r="S174" s="16" t="s">
        <v>26</v>
      </c>
      <c r="T174" s="16" t="s">
        <v>1048</v>
      </c>
      <c r="U174" s="17"/>
      <c r="V174" s="17"/>
      <c r="W174" s="17"/>
      <c r="X174" s="17"/>
      <c r="Y174" s="17"/>
      <c r="Z174" s="17" t="str">
        <f t="shared" si="3"/>
        <v>GPR06031R1</v>
      </c>
    </row>
    <row r="175" spans="1:26">
      <c r="A175" s="16" t="s">
        <v>31</v>
      </c>
      <c r="B175" s="16" t="s">
        <v>31</v>
      </c>
      <c r="C175" s="16" t="s">
        <v>1049</v>
      </c>
      <c r="D175" s="16" t="s">
        <v>21</v>
      </c>
      <c r="E175" s="16" t="s">
        <v>22</v>
      </c>
      <c r="F175" s="16" t="s">
        <v>32</v>
      </c>
      <c r="G175" s="17" t="str">
        <f>Config!$B$3</f>
        <v>SCH/R_IEC.SchLib</v>
      </c>
      <c r="H175" s="16" t="s">
        <v>420</v>
      </c>
      <c r="I175" s="18" t="s">
        <v>462</v>
      </c>
      <c r="J175" s="16" t="s">
        <v>463</v>
      </c>
      <c r="K175" s="19">
        <v>1.2</v>
      </c>
      <c r="L175" s="19" t="s">
        <v>1037</v>
      </c>
      <c r="M175" s="16" t="s">
        <v>478</v>
      </c>
      <c r="N175" s="16" t="s">
        <v>1050</v>
      </c>
      <c r="O175" s="16" t="s">
        <v>26</v>
      </c>
      <c r="P175" s="16" t="s">
        <v>1051</v>
      </c>
      <c r="Q175" s="16"/>
      <c r="R175" s="16"/>
      <c r="S175" s="16"/>
      <c r="T175" s="16"/>
      <c r="U175" s="17"/>
      <c r="V175" s="17"/>
      <c r="W175" s="17"/>
      <c r="X175" s="17"/>
      <c r="Y175" s="17"/>
      <c r="Z175" s="17" t="str">
        <f t="shared" si="3"/>
        <v>GPR06031R2</v>
      </c>
    </row>
    <row r="176" spans="1:26">
      <c r="A176" s="16" t="s">
        <v>1052</v>
      </c>
      <c r="B176" s="16" t="s">
        <v>1052</v>
      </c>
      <c r="C176" s="16" t="s">
        <v>1053</v>
      </c>
      <c r="D176" s="16" t="s">
        <v>21</v>
      </c>
      <c r="E176" s="16" t="s">
        <v>22</v>
      </c>
      <c r="F176" s="16" t="s">
        <v>1054</v>
      </c>
      <c r="G176" s="17" t="str">
        <f>Config!$B$3</f>
        <v>SCH/R_IEC.SchLib</v>
      </c>
      <c r="H176" s="16" t="s">
        <v>420</v>
      </c>
      <c r="I176" s="18" t="s">
        <v>462</v>
      </c>
      <c r="J176" s="16" t="s">
        <v>463</v>
      </c>
      <c r="K176" s="19">
        <v>1.3</v>
      </c>
      <c r="L176" s="19" t="s">
        <v>1037</v>
      </c>
      <c r="M176" s="16" t="s">
        <v>478</v>
      </c>
      <c r="N176" s="16" t="s">
        <v>1055</v>
      </c>
      <c r="O176" s="16" t="s">
        <v>26</v>
      </c>
      <c r="P176" s="16" t="s">
        <v>1056</v>
      </c>
      <c r="Q176" s="16"/>
      <c r="R176" s="16"/>
      <c r="S176" s="16"/>
      <c r="T176" s="16"/>
      <c r="U176" s="17"/>
      <c r="V176" s="17"/>
      <c r="W176" s="17"/>
      <c r="X176" s="17"/>
      <c r="Y176" s="17"/>
      <c r="Z176" s="17" t="str">
        <f t="shared" si="3"/>
        <v>GPR06031R3</v>
      </c>
    </row>
    <row r="177" spans="1:26">
      <c r="A177" s="16" t="s">
        <v>33</v>
      </c>
      <c r="B177" s="16" t="s">
        <v>33</v>
      </c>
      <c r="C177" s="16" t="s">
        <v>1057</v>
      </c>
      <c r="D177" s="16" t="s">
        <v>21</v>
      </c>
      <c r="E177" s="16" t="s">
        <v>22</v>
      </c>
      <c r="F177" s="16" t="s">
        <v>34</v>
      </c>
      <c r="G177" s="17" t="str">
        <f>Config!$B$3</f>
        <v>SCH/R_IEC.SchLib</v>
      </c>
      <c r="H177" s="16" t="s">
        <v>420</v>
      </c>
      <c r="I177" s="18" t="s">
        <v>462</v>
      </c>
      <c r="J177" s="16" t="s">
        <v>463</v>
      </c>
      <c r="K177" s="19">
        <v>1.5</v>
      </c>
      <c r="L177" s="19" t="s">
        <v>24</v>
      </c>
      <c r="M177" s="16" t="s">
        <v>478</v>
      </c>
      <c r="N177" s="16" t="s">
        <v>1058</v>
      </c>
      <c r="O177" s="16" t="s">
        <v>26</v>
      </c>
      <c r="P177" s="16" t="s">
        <v>1059</v>
      </c>
      <c r="Q177" s="16" t="s">
        <v>478</v>
      </c>
      <c r="R177" s="16" t="s">
        <v>1060</v>
      </c>
      <c r="S177" s="16" t="s">
        <v>26</v>
      </c>
      <c r="T177" s="16" t="s">
        <v>1061</v>
      </c>
      <c r="U177" s="17"/>
      <c r="V177" s="17"/>
      <c r="W177" s="17"/>
      <c r="X177" s="17"/>
      <c r="Y177" s="17"/>
      <c r="Z177" s="17" t="str">
        <f t="shared" si="3"/>
        <v>GPR06031R5</v>
      </c>
    </row>
    <row r="178" spans="1:26">
      <c r="A178" s="16" t="s">
        <v>1062</v>
      </c>
      <c r="B178" s="16" t="s">
        <v>1062</v>
      </c>
      <c r="C178" s="16" t="s">
        <v>1063</v>
      </c>
      <c r="D178" s="16" t="s">
        <v>21</v>
      </c>
      <c r="E178" s="16" t="s">
        <v>22</v>
      </c>
      <c r="F178" s="16" t="s">
        <v>1064</v>
      </c>
      <c r="G178" s="17" t="str">
        <f>Config!$B$3</f>
        <v>SCH/R_IEC.SchLib</v>
      </c>
      <c r="H178" s="16" t="s">
        <v>420</v>
      </c>
      <c r="I178" s="18" t="s">
        <v>462</v>
      </c>
      <c r="J178" s="16" t="s">
        <v>463</v>
      </c>
      <c r="K178" s="19">
        <v>1.6</v>
      </c>
      <c r="L178" s="19" t="s">
        <v>1037</v>
      </c>
      <c r="M178" s="16" t="s">
        <v>478</v>
      </c>
      <c r="N178" s="16" t="s">
        <v>1065</v>
      </c>
      <c r="O178" s="16" t="s">
        <v>26</v>
      </c>
      <c r="P178" s="16" t="s">
        <v>1066</v>
      </c>
      <c r="Q178" s="16"/>
      <c r="R178" s="16"/>
      <c r="S178" s="16"/>
      <c r="T178" s="16"/>
      <c r="U178" s="17"/>
      <c r="V178" s="17"/>
      <c r="W178" s="17"/>
      <c r="X178" s="17"/>
      <c r="Y178" s="17"/>
      <c r="Z178" s="17" t="str">
        <f t="shared" si="3"/>
        <v>GPR06031R6</v>
      </c>
    </row>
    <row r="179" spans="1:26">
      <c r="A179" s="16" t="s">
        <v>35</v>
      </c>
      <c r="B179" s="16" t="s">
        <v>35</v>
      </c>
      <c r="C179" s="16" t="s">
        <v>1067</v>
      </c>
      <c r="D179" s="16" t="s">
        <v>21</v>
      </c>
      <c r="E179" s="16" t="s">
        <v>22</v>
      </c>
      <c r="F179" s="16" t="s">
        <v>36</v>
      </c>
      <c r="G179" s="17" t="str">
        <f>Config!$B$3</f>
        <v>SCH/R_IEC.SchLib</v>
      </c>
      <c r="H179" s="16" t="s">
        <v>420</v>
      </c>
      <c r="I179" s="18" t="s">
        <v>462</v>
      </c>
      <c r="J179" s="16" t="s">
        <v>463</v>
      </c>
      <c r="K179" s="19">
        <v>1.8</v>
      </c>
      <c r="L179" s="19" t="s">
        <v>1037</v>
      </c>
      <c r="M179" s="16" t="s">
        <v>478</v>
      </c>
      <c r="N179" s="16" t="s">
        <v>1068</v>
      </c>
      <c r="O179" s="16" t="s">
        <v>26</v>
      </c>
      <c r="P179" s="16" t="s">
        <v>1069</v>
      </c>
      <c r="Q179" s="16"/>
      <c r="R179" s="16"/>
      <c r="S179" s="16"/>
      <c r="T179" s="16"/>
      <c r="U179" s="17"/>
      <c r="V179" s="17"/>
      <c r="W179" s="17"/>
      <c r="X179" s="17"/>
      <c r="Y179" s="17"/>
      <c r="Z179" s="17" t="str">
        <f t="shared" si="3"/>
        <v>GPR06031R8</v>
      </c>
    </row>
    <row r="180" spans="1:26">
      <c r="A180" s="16" t="s">
        <v>1070</v>
      </c>
      <c r="B180" s="16" t="s">
        <v>1070</v>
      </c>
      <c r="C180" s="16" t="s">
        <v>1071</v>
      </c>
      <c r="D180" s="16" t="s">
        <v>21</v>
      </c>
      <c r="E180" s="16" t="s">
        <v>22</v>
      </c>
      <c r="F180" s="16" t="s">
        <v>1072</v>
      </c>
      <c r="G180" s="17" t="str">
        <f>Config!$B$3</f>
        <v>SCH/R_IEC.SchLib</v>
      </c>
      <c r="H180" s="16" t="s">
        <v>420</v>
      </c>
      <c r="I180" s="18" t="s">
        <v>462</v>
      </c>
      <c r="J180" s="16" t="s">
        <v>463</v>
      </c>
      <c r="K180" s="19">
        <v>2</v>
      </c>
      <c r="L180" s="19" t="s">
        <v>1037</v>
      </c>
      <c r="M180" s="16" t="s">
        <v>478</v>
      </c>
      <c r="N180" s="16" t="s">
        <v>1073</v>
      </c>
      <c r="O180" s="16" t="s">
        <v>26</v>
      </c>
      <c r="P180" s="16" t="s">
        <v>1074</v>
      </c>
      <c r="Q180" s="16"/>
      <c r="R180" s="16"/>
      <c r="S180" s="16"/>
      <c r="T180" s="16"/>
      <c r="U180" s="17"/>
      <c r="V180" s="17"/>
      <c r="W180" s="17"/>
      <c r="X180" s="17"/>
      <c r="Y180" s="17"/>
      <c r="Z180" s="17" t="str">
        <f t="shared" si="3"/>
        <v>GPR06032R</v>
      </c>
    </row>
    <row r="181" spans="1:26">
      <c r="A181" s="16" t="s">
        <v>37</v>
      </c>
      <c r="B181" s="16" t="s">
        <v>37</v>
      </c>
      <c r="C181" s="16" t="s">
        <v>1075</v>
      </c>
      <c r="D181" s="16" t="s">
        <v>21</v>
      </c>
      <c r="E181" s="16" t="s">
        <v>22</v>
      </c>
      <c r="F181" s="16" t="s">
        <v>38</v>
      </c>
      <c r="G181" s="17" t="str">
        <f>Config!$B$3</f>
        <v>SCH/R_IEC.SchLib</v>
      </c>
      <c r="H181" s="16" t="s">
        <v>420</v>
      </c>
      <c r="I181" s="18" t="s">
        <v>462</v>
      </c>
      <c r="J181" s="16" t="s">
        <v>463</v>
      </c>
      <c r="K181" s="19">
        <v>2.2000000000000002</v>
      </c>
      <c r="L181" s="19" t="s">
        <v>24</v>
      </c>
      <c r="M181" s="16" t="s">
        <v>478</v>
      </c>
      <c r="N181" s="16" t="s">
        <v>1076</v>
      </c>
      <c r="O181" s="16" t="s">
        <v>26</v>
      </c>
      <c r="P181" s="16" t="s">
        <v>1077</v>
      </c>
      <c r="Q181" s="16" t="s">
        <v>478</v>
      </c>
      <c r="R181" s="16" t="s">
        <v>1078</v>
      </c>
      <c r="S181" s="16" t="s">
        <v>26</v>
      </c>
      <c r="T181" s="16" t="s">
        <v>1079</v>
      </c>
      <c r="U181" s="17"/>
      <c r="V181" s="17"/>
      <c r="W181" s="17"/>
      <c r="X181" s="17"/>
      <c r="Y181" s="17"/>
      <c r="Z181" s="17" t="str">
        <f t="shared" si="3"/>
        <v>GPR06032R2</v>
      </c>
    </row>
    <row r="182" spans="1:26">
      <c r="A182" s="16" t="s">
        <v>1080</v>
      </c>
      <c r="B182" s="16" t="s">
        <v>1080</v>
      </c>
      <c r="C182" s="16" t="s">
        <v>1081</v>
      </c>
      <c r="D182" s="16" t="s">
        <v>21</v>
      </c>
      <c r="E182" s="16" t="s">
        <v>22</v>
      </c>
      <c r="F182" s="16" t="s">
        <v>1082</v>
      </c>
      <c r="G182" s="17" t="str">
        <f>Config!$B$3</f>
        <v>SCH/R_IEC.SchLib</v>
      </c>
      <c r="H182" s="16" t="s">
        <v>420</v>
      </c>
      <c r="I182" s="18" t="s">
        <v>462</v>
      </c>
      <c r="J182" s="16" t="s">
        <v>463</v>
      </c>
      <c r="K182" s="19">
        <v>2.4</v>
      </c>
      <c r="L182" s="19" t="s">
        <v>1037</v>
      </c>
      <c r="M182" s="16" t="s">
        <v>478</v>
      </c>
      <c r="N182" s="16" t="s">
        <v>1083</v>
      </c>
      <c r="O182" s="16" t="s">
        <v>26</v>
      </c>
      <c r="P182" s="16" t="s">
        <v>1084</v>
      </c>
      <c r="Q182" s="16"/>
      <c r="R182" s="16"/>
      <c r="S182" s="16"/>
      <c r="T182" s="16"/>
      <c r="U182" s="17"/>
      <c r="V182" s="17"/>
      <c r="W182" s="17"/>
      <c r="X182" s="17"/>
      <c r="Y182" s="17"/>
      <c r="Z182" s="17" t="str">
        <f t="shared" si="3"/>
        <v>GPR06032R4</v>
      </c>
    </row>
    <row r="183" spans="1:26">
      <c r="A183" s="16" t="s">
        <v>39</v>
      </c>
      <c r="B183" s="16" t="s">
        <v>39</v>
      </c>
      <c r="C183" s="16" t="s">
        <v>1085</v>
      </c>
      <c r="D183" s="16" t="s">
        <v>21</v>
      </c>
      <c r="E183" s="16" t="s">
        <v>22</v>
      </c>
      <c r="F183" s="16" t="s">
        <v>40</v>
      </c>
      <c r="G183" s="17" t="str">
        <f>Config!$B$3</f>
        <v>SCH/R_IEC.SchLib</v>
      </c>
      <c r="H183" s="16" t="s">
        <v>420</v>
      </c>
      <c r="I183" s="18" t="s">
        <v>462</v>
      </c>
      <c r="J183" s="16" t="s">
        <v>463</v>
      </c>
      <c r="K183" s="19">
        <v>2.7</v>
      </c>
      <c r="L183" s="19" t="s">
        <v>1037</v>
      </c>
      <c r="M183" s="16" t="s">
        <v>478</v>
      </c>
      <c r="N183" s="16" t="s">
        <v>1086</v>
      </c>
      <c r="O183" s="16" t="s">
        <v>26</v>
      </c>
      <c r="P183" s="16" t="s">
        <v>1087</v>
      </c>
      <c r="Q183" s="16"/>
      <c r="R183" s="16"/>
      <c r="S183" s="16"/>
      <c r="T183" s="16"/>
      <c r="U183" s="17"/>
      <c r="V183" s="17"/>
      <c r="W183" s="17"/>
      <c r="X183" s="17"/>
      <c r="Y183" s="17"/>
      <c r="Z183" s="17" t="str">
        <f t="shared" si="3"/>
        <v>GPR06032R7</v>
      </c>
    </row>
    <row r="184" spans="1:26">
      <c r="A184" s="16" t="s">
        <v>1088</v>
      </c>
      <c r="B184" s="16" t="s">
        <v>1088</v>
      </c>
      <c r="C184" s="16" t="s">
        <v>1089</v>
      </c>
      <c r="D184" s="16" t="s">
        <v>21</v>
      </c>
      <c r="E184" s="16" t="s">
        <v>22</v>
      </c>
      <c r="F184" s="16" t="s">
        <v>1090</v>
      </c>
      <c r="G184" s="17" t="str">
        <f>Config!$B$3</f>
        <v>SCH/R_IEC.SchLib</v>
      </c>
      <c r="H184" s="16" t="s">
        <v>420</v>
      </c>
      <c r="I184" s="18" t="s">
        <v>462</v>
      </c>
      <c r="J184" s="16" t="s">
        <v>463</v>
      </c>
      <c r="K184" s="19">
        <v>3</v>
      </c>
      <c r="L184" s="19" t="s">
        <v>1037</v>
      </c>
      <c r="M184" s="16" t="s">
        <v>478</v>
      </c>
      <c r="N184" s="16" t="s">
        <v>1091</v>
      </c>
      <c r="O184" s="16" t="s">
        <v>26</v>
      </c>
      <c r="P184" s="16" t="s">
        <v>1092</v>
      </c>
      <c r="Q184" s="16"/>
      <c r="R184" s="16"/>
      <c r="S184" s="16"/>
      <c r="T184" s="16"/>
      <c r="U184" s="17"/>
      <c r="V184" s="17"/>
      <c r="W184" s="17"/>
      <c r="X184" s="17"/>
      <c r="Y184" s="17"/>
      <c r="Z184" s="17" t="str">
        <f t="shared" si="3"/>
        <v>GPR06033R</v>
      </c>
    </row>
    <row r="185" spans="1:26">
      <c r="A185" s="16" t="s">
        <v>41</v>
      </c>
      <c r="B185" s="16" t="s">
        <v>41</v>
      </c>
      <c r="C185" s="16" t="s">
        <v>1093</v>
      </c>
      <c r="D185" s="16" t="s">
        <v>21</v>
      </c>
      <c r="E185" s="16" t="s">
        <v>22</v>
      </c>
      <c r="F185" s="16" t="s">
        <v>42</v>
      </c>
      <c r="G185" s="17" t="str">
        <f>Config!$B$3</f>
        <v>SCH/R_IEC.SchLib</v>
      </c>
      <c r="H185" s="16" t="s">
        <v>420</v>
      </c>
      <c r="I185" s="18" t="s">
        <v>462</v>
      </c>
      <c r="J185" s="16" t="s">
        <v>463</v>
      </c>
      <c r="K185" s="19">
        <v>3.3</v>
      </c>
      <c r="L185" s="19" t="s">
        <v>1037</v>
      </c>
      <c r="M185" s="16" t="s">
        <v>478</v>
      </c>
      <c r="N185" s="16" t="s">
        <v>1094</v>
      </c>
      <c r="O185" s="16" t="s">
        <v>26</v>
      </c>
      <c r="P185" s="16" t="s">
        <v>1095</v>
      </c>
      <c r="Q185" s="16" t="s">
        <v>478</v>
      </c>
      <c r="R185" s="16" t="s">
        <v>1096</v>
      </c>
      <c r="S185" s="16" t="s">
        <v>26</v>
      </c>
      <c r="T185" s="16" t="s">
        <v>1097</v>
      </c>
      <c r="U185" s="17"/>
      <c r="V185" s="17"/>
      <c r="W185" s="17"/>
      <c r="X185" s="17"/>
      <c r="Y185" s="17"/>
      <c r="Z185" s="17" t="str">
        <f t="shared" si="3"/>
        <v>GPR06033R3</v>
      </c>
    </row>
    <row r="186" spans="1:26">
      <c r="A186" s="16" t="s">
        <v>1098</v>
      </c>
      <c r="B186" s="16" t="s">
        <v>1098</v>
      </c>
      <c r="C186" s="16" t="s">
        <v>1099</v>
      </c>
      <c r="D186" s="16" t="s">
        <v>21</v>
      </c>
      <c r="E186" s="16" t="s">
        <v>22</v>
      </c>
      <c r="F186" s="16" t="s">
        <v>1100</v>
      </c>
      <c r="G186" s="17" t="str">
        <f>Config!$B$3</f>
        <v>SCH/R_IEC.SchLib</v>
      </c>
      <c r="H186" s="16" t="s">
        <v>420</v>
      </c>
      <c r="I186" s="18" t="s">
        <v>462</v>
      </c>
      <c r="J186" s="16" t="s">
        <v>463</v>
      </c>
      <c r="K186" s="19">
        <v>3.6</v>
      </c>
      <c r="L186" s="19" t="s">
        <v>1037</v>
      </c>
      <c r="M186" s="16" t="s">
        <v>478</v>
      </c>
      <c r="N186" s="16" t="s">
        <v>1101</v>
      </c>
      <c r="O186" s="16" t="s">
        <v>26</v>
      </c>
      <c r="P186" s="16" t="s">
        <v>1102</v>
      </c>
      <c r="Q186" s="16"/>
      <c r="R186" s="16"/>
      <c r="S186" s="16"/>
      <c r="T186" s="16"/>
      <c r="U186" s="17"/>
      <c r="V186" s="17"/>
      <c r="W186" s="17"/>
      <c r="X186" s="17"/>
      <c r="Y186" s="17"/>
      <c r="Z186" s="17" t="str">
        <f t="shared" si="3"/>
        <v>GPR06033R6</v>
      </c>
    </row>
    <row r="187" spans="1:26">
      <c r="A187" s="16" t="s">
        <v>43</v>
      </c>
      <c r="B187" s="16" t="s">
        <v>43</v>
      </c>
      <c r="C187" s="16" t="s">
        <v>1103</v>
      </c>
      <c r="D187" s="16" t="s">
        <v>21</v>
      </c>
      <c r="E187" s="16" t="s">
        <v>22</v>
      </c>
      <c r="F187" s="16" t="s">
        <v>44</v>
      </c>
      <c r="G187" s="17" t="str">
        <f>Config!$B$3</f>
        <v>SCH/R_IEC.SchLib</v>
      </c>
      <c r="H187" s="16" t="s">
        <v>420</v>
      </c>
      <c r="I187" s="18" t="s">
        <v>462</v>
      </c>
      <c r="J187" s="16" t="s">
        <v>463</v>
      </c>
      <c r="K187" s="19">
        <v>3.9</v>
      </c>
      <c r="L187" s="19" t="s">
        <v>1037</v>
      </c>
      <c r="M187" s="16" t="s">
        <v>478</v>
      </c>
      <c r="N187" s="16" t="s">
        <v>1104</v>
      </c>
      <c r="O187" s="16" t="s">
        <v>26</v>
      </c>
      <c r="P187" s="16" t="s">
        <v>1105</v>
      </c>
      <c r="Q187" s="16"/>
      <c r="R187" s="16"/>
      <c r="S187" s="16"/>
      <c r="T187" s="16"/>
      <c r="U187" s="17"/>
      <c r="V187" s="17"/>
      <c r="W187" s="17"/>
      <c r="X187" s="17"/>
      <c r="Y187" s="17"/>
      <c r="Z187" s="17" t="str">
        <f t="shared" si="3"/>
        <v>GPR06033R9</v>
      </c>
    </row>
    <row r="188" spans="1:26">
      <c r="A188" s="16" t="s">
        <v>1106</v>
      </c>
      <c r="B188" s="16" t="s">
        <v>1106</v>
      </c>
      <c r="C188" s="16" t="s">
        <v>1107</v>
      </c>
      <c r="D188" s="16" t="s">
        <v>21</v>
      </c>
      <c r="E188" s="16" t="s">
        <v>22</v>
      </c>
      <c r="F188" s="16" t="s">
        <v>1108</v>
      </c>
      <c r="G188" s="17" t="str">
        <f>Config!$B$3</f>
        <v>SCH/R_IEC.SchLib</v>
      </c>
      <c r="H188" s="16" t="s">
        <v>420</v>
      </c>
      <c r="I188" s="18" t="s">
        <v>462</v>
      </c>
      <c r="J188" s="16" t="s">
        <v>463</v>
      </c>
      <c r="K188" s="19">
        <v>4.3</v>
      </c>
      <c r="L188" s="19" t="s">
        <v>1037</v>
      </c>
      <c r="M188" s="16" t="s">
        <v>478</v>
      </c>
      <c r="N188" s="16" t="s">
        <v>1109</v>
      </c>
      <c r="O188" s="16" t="s">
        <v>26</v>
      </c>
      <c r="P188" s="16" t="s">
        <v>1110</v>
      </c>
      <c r="Q188" s="16"/>
      <c r="R188" s="16"/>
      <c r="S188" s="16"/>
      <c r="T188" s="16"/>
      <c r="U188" s="17"/>
      <c r="V188" s="17"/>
      <c r="W188" s="17"/>
      <c r="X188" s="17"/>
      <c r="Y188" s="17"/>
      <c r="Z188" s="17" t="str">
        <f t="shared" si="3"/>
        <v>GPR06034R3</v>
      </c>
    </row>
    <row r="189" spans="1:26">
      <c r="A189" s="16" t="s">
        <v>45</v>
      </c>
      <c r="B189" s="16" t="s">
        <v>45</v>
      </c>
      <c r="C189" s="16" t="s">
        <v>1111</v>
      </c>
      <c r="D189" s="16" t="s">
        <v>21</v>
      </c>
      <c r="E189" s="16" t="s">
        <v>22</v>
      </c>
      <c r="F189" s="16" t="s">
        <v>46</v>
      </c>
      <c r="G189" s="17" t="str">
        <f>Config!$B$3</f>
        <v>SCH/R_IEC.SchLib</v>
      </c>
      <c r="H189" s="16" t="s">
        <v>420</v>
      </c>
      <c r="I189" s="18" t="s">
        <v>462</v>
      </c>
      <c r="J189" s="16" t="s">
        <v>463</v>
      </c>
      <c r="K189" s="19">
        <v>4.7</v>
      </c>
      <c r="L189" s="19" t="s">
        <v>1037</v>
      </c>
      <c r="M189" s="16" t="s">
        <v>478</v>
      </c>
      <c r="N189" s="16" t="s">
        <v>1112</v>
      </c>
      <c r="O189" s="16" t="s">
        <v>26</v>
      </c>
      <c r="P189" s="16" t="s">
        <v>1113</v>
      </c>
      <c r="Q189" s="16" t="s">
        <v>478</v>
      </c>
      <c r="R189" s="16" t="s">
        <v>1114</v>
      </c>
      <c r="S189" s="16" t="s">
        <v>26</v>
      </c>
      <c r="T189" s="16" t="s">
        <v>1115</v>
      </c>
      <c r="U189" s="17"/>
      <c r="V189" s="17"/>
      <c r="W189" s="17"/>
      <c r="X189" s="17"/>
      <c r="Y189" s="17"/>
      <c r="Z189" s="17" t="str">
        <f t="shared" si="3"/>
        <v>GPR06034R7</v>
      </c>
    </row>
    <row r="190" spans="1:26">
      <c r="A190" s="16" t="s">
        <v>1116</v>
      </c>
      <c r="B190" s="16" t="s">
        <v>1116</v>
      </c>
      <c r="C190" s="16" t="s">
        <v>1117</v>
      </c>
      <c r="D190" s="16" t="s">
        <v>21</v>
      </c>
      <c r="E190" s="16" t="s">
        <v>22</v>
      </c>
      <c r="F190" s="16" t="s">
        <v>1118</v>
      </c>
      <c r="G190" s="17" t="str">
        <f>Config!$B$3</f>
        <v>SCH/R_IEC.SchLib</v>
      </c>
      <c r="H190" s="16" t="s">
        <v>420</v>
      </c>
      <c r="I190" s="18" t="s">
        <v>462</v>
      </c>
      <c r="J190" s="16" t="s">
        <v>463</v>
      </c>
      <c r="K190" s="19">
        <v>5.0999999999999996</v>
      </c>
      <c r="L190" s="19" t="s">
        <v>24</v>
      </c>
      <c r="M190" s="16" t="s">
        <v>478</v>
      </c>
      <c r="N190" s="16" t="s">
        <v>1119</v>
      </c>
      <c r="O190" s="16" t="s">
        <v>26</v>
      </c>
      <c r="P190" s="16" t="s">
        <v>1120</v>
      </c>
      <c r="Q190" s="16" t="s">
        <v>478</v>
      </c>
      <c r="R190" s="16" t="s">
        <v>1121</v>
      </c>
      <c r="S190" s="16" t="s">
        <v>26</v>
      </c>
      <c r="T190" s="16" t="s">
        <v>1122</v>
      </c>
      <c r="U190" s="17"/>
      <c r="V190" s="17"/>
      <c r="W190" s="17"/>
      <c r="X190" s="17"/>
      <c r="Y190" s="17"/>
      <c r="Z190" s="17" t="str">
        <f t="shared" si="3"/>
        <v>GPR06035R1</v>
      </c>
    </row>
    <row r="191" spans="1:26">
      <c r="A191" s="16" t="s">
        <v>47</v>
      </c>
      <c r="B191" s="16" t="s">
        <v>47</v>
      </c>
      <c r="C191" s="16" t="s">
        <v>1123</v>
      </c>
      <c r="D191" s="16" t="s">
        <v>21</v>
      </c>
      <c r="E191" s="16" t="s">
        <v>22</v>
      </c>
      <c r="F191" s="16" t="s">
        <v>48</v>
      </c>
      <c r="G191" s="17" t="str">
        <f>Config!$B$3</f>
        <v>SCH/R_IEC.SchLib</v>
      </c>
      <c r="H191" s="16" t="s">
        <v>420</v>
      </c>
      <c r="I191" s="18" t="s">
        <v>462</v>
      </c>
      <c r="J191" s="16" t="s">
        <v>463</v>
      </c>
      <c r="K191" s="19">
        <v>5.6</v>
      </c>
      <c r="L191" s="19" t="s">
        <v>1037</v>
      </c>
      <c r="M191" s="16" t="s">
        <v>478</v>
      </c>
      <c r="N191" s="16" t="s">
        <v>1124</v>
      </c>
      <c r="O191" s="16" t="s">
        <v>26</v>
      </c>
      <c r="P191" s="16" t="s">
        <v>1125</v>
      </c>
      <c r="Q191" s="16" t="s">
        <v>478</v>
      </c>
      <c r="R191" s="16" t="s">
        <v>1126</v>
      </c>
      <c r="S191" s="16" t="s">
        <v>26</v>
      </c>
      <c r="T191" s="16" t="s">
        <v>1127</v>
      </c>
      <c r="U191" s="17"/>
      <c r="V191" s="17"/>
      <c r="W191" s="17"/>
      <c r="X191" s="17"/>
      <c r="Y191" s="17"/>
      <c r="Z191" s="17" t="str">
        <f t="shared" si="3"/>
        <v>GPR06035R6</v>
      </c>
    </row>
    <row r="192" spans="1:26">
      <c r="A192" s="16" t="s">
        <v>1128</v>
      </c>
      <c r="B192" s="16" t="s">
        <v>1128</v>
      </c>
      <c r="C192" s="16" t="s">
        <v>1129</v>
      </c>
      <c r="D192" s="16" t="s">
        <v>21</v>
      </c>
      <c r="E192" s="16" t="s">
        <v>22</v>
      </c>
      <c r="F192" s="16" t="s">
        <v>1130</v>
      </c>
      <c r="G192" s="17" t="str">
        <f>Config!$B$3</f>
        <v>SCH/R_IEC.SchLib</v>
      </c>
      <c r="H192" s="16" t="s">
        <v>420</v>
      </c>
      <c r="I192" s="18" t="s">
        <v>462</v>
      </c>
      <c r="J192" s="16" t="s">
        <v>463</v>
      </c>
      <c r="K192" s="19">
        <v>6.2</v>
      </c>
      <c r="L192" s="19" t="s">
        <v>1037</v>
      </c>
      <c r="M192" s="16" t="s">
        <v>478</v>
      </c>
      <c r="N192" s="16" t="s">
        <v>1131</v>
      </c>
      <c r="O192" s="16" t="s">
        <v>26</v>
      </c>
      <c r="P192" s="16" t="s">
        <v>1132</v>
      </c>
      <c r="Q192" s="16"/>
      <c r="R192" s="16"/>
      <c r="S192" s="16"/>
      <c r="T192" s="16"/>
      <c r="U192" s="17"/>
      <c r="V192" s="17"/>
      <c r="W192" s="17"/>
      <c r="X192" s="17"/>
      <c r="Y192" s="17"/>
      <c r="Z192" s="17" t="str">
        <f t="shared" si="3"/>
        <v>GPR06036R2</v>
      </c>
    </row>
    <row r="193" spans="1:26">
      <c r="A193" s="16" t="s">
        <v>49</v>
      </c>
      <c r="B193" s="16" t="s">
        <v>49</v>
      </c>
      <c r="C193" s="16" t="s">
        <v>1133</v>
      </c>
      <c r="D193" s="16" t="s">
        <v>21</v>
      </c>
      <c r="E193" s="16" t="s">
        <v>22</v>
      </c>
      <c r="F193" s="16" t="s">
        <v>50</v>
      </c>
      <c r="G193" s="17" t="str">
        <f>Config!$B$3</f>
        <v>SCH/R_IEC.SchLib</v>
      </c>
      <c r="H193" s="16" t="s">
        <v>420</v>
      </c>
      <c r="I193" s="18" t="s">
        <v>462</v>
      </c>
      <c r="J193" s="16" t="s">
        <v>463</v>
      </c>
      <c r="K193" s="19">
        <v>6.8</v>
      </c>
      <c r="L193" s="19" t="s">
        <v>24</v>
      </c>
      <c r="M193" s="16" t="s">
        <v>478</v>
      </c>
      <c r="N193" s="16" t="s">
        <v>1134</v>
      </c>
      <c r="O193" s="16" t="s">
        <v>26</v>
      </c>
      <c r="P193" s="16" t="s">
        <v>1135</v>
      </c>
      <c r="Q193" s="16" t="s">
        <v>478</v>
      </c>
      <c r="R193" s="16" t="s">
        <v>1136</v>
      </c>
      <c r="S193" s="16" t="s">
        <v>26</v>
      </c>
      <c r="T193" s="16" t="s">
        <v>1137</v>
      </c>
      <c r="U193" s="17"/>
      <c r="V193" s="17"/>
      <c r="W193" s="17"/>
      <c r="X193" s="17"/>
      <c r="Y193" s="17"/>
      <c r="Z193" s="17" t="str">
        <f t="shared" si="3"/>
        <v>GPR06036R8</v>
      </c>
    </row>
    <row r="194" spans="1:26">
      <c r="A194" s="16" t="s">
        <v>1138</v>
      </c>
      <c r="B194" s="16" t="s">
        <v>1138</v>
      </c>
      <c r="C194" s="16" t="s">
        <v>1139</v>
      </c>
      <c r="D194" s="16" t="s">
        <v>21</v>
      </c>
      <c r="E194" s="16" t="s">
        <v>22</v>
      </c>
      <c r="F194" s="16" t="s">
        <v>1140</v>
      </c>
      <c r="G194" s="17" t="str">
        <f>Config!$B$3</f>
        <v>SCH/R_IEC.SchLib</v>
      </c>
      <c r="H194" s="16" t="s">
        <v>420</v>
      </c>
      <c r="I194" s="18" t="s">
        <v>462</v>
      </c>
      <c r="J194" s="16" t="s">
        <v>463</v>
      </c>
      <c r="K194" s="19">
        <v>7.5</v>
      </c>
      <c r="L194" s="19" t="s">
        <v>1037</v>
      </c>
      <c r="M194" s="16" t="s">
        <v>478</v>
      </c>
      <c r="N194" s="16" t="s">
        <v>1141</v>
      </c>
      <c r="O194" s="16" t="s">
        <v>26</v>
      </c>
      <c r="P194" s="16" t="s">
        <v>1142</v>
      </c>
      <c r="Q194" s="16"/>
      <c r="R194" s="16"/>
      <c r="S194" s="16"/>
      <c r="T194" s="16"/>
      <c r="U194" s="17"/>
      <c r="V194" s="17"/>
      <c r="W194" s="17"/>
      <c r="X194" s="17"/>
      <c r="Y194" s="17"/>
      <c r="Z194" s="17" t="str">
        <f t="shared" si="3"/>
        <v>GPR06037R5</v>
      </c>
    </row>
    <row r="195" spans="1:26">
      <c r="A195" s="16" t="s">
        <v>51</v>
      </c>
      <c r="B195" s="16" t="s">
        <v>51</v>
      </c>
      <c r="C195" s="16" t="s">
        <v>1143</v>
      </c>
      <c r="D195" s="16" t="s">
        <v>21</v>
      </c>
      <c r="E195" s="16" t="s">
        <v>22</v>
      </c>
      <c r="F195" s="16" t="s">
        <v>52</v>
      </c>
      <c r="G195" s="17" t="str">
        <f>Config!$B$3</f>
        <v>SCH/R_IEC.SchLib</v>
      </c>
      <c r="H195" s="16" t="s">
        <v>420</v>
      </c>
      <c r="I195" s="18" t="s">
        <v>462</v>
      </c>
      <c r="J195" s="16" t="s">
        <v>463</v>
      </c>
      <c r="K195" s="19">
        <v>8.1999999999999993</v>
      </c>
      <c r="L195" s="19" t="s">
        <v>24</v>
      </c>
      <c r="M195" s="16" t="s">
        <v>478</v>
      </c>
      <c r="N195" s="16" t="s">
        <v>1144</v>
      </c>
      <c r="O195" s="16" t="s">
        <v>26</v>
      </c>
      <c r="P195" s="16" t="s">
        <v>1145</v>
      </c>
      <c r="Q195" s="16" t="s">
        <v>478</v>
      </c>
      <c r="R195" s="16" t="s">
        <v>1146</v>
      </c>
      <c r="S195" s="16" t="s">
        <v>26</v>
      </c>
      <c r="T195" s="16" t="s">
        <v>1147</v>
      </c>
      <c r="U195" s="17"/>
      <c r="V195" s="17"/>
      <c r="W195" s="17"/>
      <c r="X195" s="17"/>
      <c r="Y195" s="17"/>
      <c r="Z195" s="17" t="str">
        <f t="shared" si="3"/>
        <v>GPR06038R2</v>
      </c>
    </row>
    <row r="196" spans="1:26">
      <c r="A196" s="16" t="s">
        <v>1148</v>
      </c>
      <c r="B196" s="16" t="s">
        <v>1148</v>
      </c>
      <c r="C196" s="16" t="s">
        <v>1149</v>
      </c>
      <c r="D196" s="16" t="s">
        <v>21</v>
      </c>
      <c r="E196" s="16" t="s">
        <v>22</v>
      </c>
      <c r="F196" s="16" t="s">
        <v>1150</v>
      </c>
      <c r="G196" s="17" t="str">
        <f>Config!$B$3</f>
        <v>SCH/R_IEC.SchLib</v>
      </c>
      <c r="H196" s="16" t="s">
        <v>420</v>
      </c>
      <c r="I196" s="18" t="s">
        <v>462</v>
      </c>
      <c r="J196" s="16" t="s">
        <v>463</v>
      </c>
      <c r="K196" s="19">
        <v>9.1</v>
      </c>
      <c r="L196" s="19" t="s">
        <v>1037</v>
      </c>
      <c r="M196" s="16" t="s">
        <v>478</v>
      </c>
      <c r="N196" s="16" t="s">
        <v>1151</v>
      </c>
      <c r="O196" s="16" t="s">
        <v>26</v>
      </c>
      <c r="P196" s="16" t="s">
        <v>1152</v>
      </c>
      <c r="Q196" s="16"/>
      <c r="R196" s="16"/>
      <c r="S196" s="16"/>
      <c r="T196" s="16"/>
      <c r="U196" s="17"/>
      <c r="V196" s="17"/>
      <c r="W196" s="17"/>
      <c r="X196" s="17"/>
      <c r="Y196" s="17"/>
      <c r="Z196" s="17" t="str">
        <f t="shared" si="3"/>
        <v>GPR06039R1</v>
      </c>
    </row>
    <row r="197" spans="1:26">
      <c r="A197" s="16" t="s">
        <v>53</v>
      </c>
      <c r="B197" s="16" t="s">
        <v>53</v>
      </c>
      <c r="C197" s="16" t="s">
        <v>1153</v>
      </c>
      <c r="D197" s="16" t="s">
        <v>21</v>
      </c>
      <c r="E197" s="16" t="s">
        <v>22</v>
      </c>
      <c r="F197" s="16" t="s">
        <v>54</v>
      </c>
      <c r="G197" s="17" t="str">
        <f>Config!$B$3</f>
        <v>SCH/R_IEC.SchLib</v>
      </c>
      <c r="H197" s="16" t="s">
        <v>420</v>
      </c>
      <c r="I197" s="18" t="s">
        <v>462</v>
      </c>
      <c r="J197" s="16" t="s">
        <v>463</v>
      </c>
      <c r="K197" s="20">
        <v>10</v>
      </c>
      <c r="L197" s="19" t="s">
        <v>1037</v>
      </c>
      <c r="M197" s="16" t="s">
        <v>478</v>
      </c>
      <c r="N197" s="16" t="s">
        <v>1154</v>
      </c>
      <c r="O197" s="16" t="s">
        <v>26</v>
      </c>
      <c r="P197" s="16" t="s">
        <v>1155</v>
      </c>
      <c r="Q197" s="16" t="s">
        <v>478</v>
      </c>
      <c r="R197" s="16" t="s">
        <v>55</v>
      </c>
      <c r="S197" s="16" t="s">
        <v>26</v>
      </c>
      <c r="T197" s="16" t="s">
        <v>56</v>
      </c>
      <c r="U197" s="17"/>
      <c r="V197" s="17"/>
      <c r="W197" s="17"/>
      <c r="X197" s="17"/>
      <c r="Y197" s="17"/>
      <c r="Z197" s="17" t="str">
        <f t="shared" si="3"/>
        <v>GPR060310R</v>
      </c>
    </row>
    <row r="198" spans="1:26">
      <c r="A198" s="16" t="s">
        <v>57</v>
      </c>
      <c r="B198" s="16" t="s">
        <v>57</v>
      </c>
      <c r="C198" s="16" t="s">
        <v>1156</v>
      </c>
      <c r="D198" s="16" t="s">
        <v>21</v>
      </c>
      <c r="E198" s="16" t="s">
        <v>22</v>
      </c>
      <c r="F198" s="16" t="s">
        <v>58</v>
      </c>
      <c r="G198" s="17" t="str">
        <f>Config!$B$3</f>
        <v>SCH/R_IEC.SchLib</v>
      </c>
      <c r="H198" s="16" t="s">
        <v>420</v>
      </c>
      <c r="I198" s="18" t="s">
        <v>462</v>
      </c>
      <c r="J198" s="16" t="s">
        <v>463</v>
      </c>
      <c r="K198" s="20">
        <v>11</v>
      </c>
      <c r="L198" s="19" t="s">
        <v>1037</v>
      </c>
      <c r="M198" s="16" t="s">
        <v>478</v>
      </c>
      <c r="N198" s="16" t="s">
        <v>1157</v>
      </c>
      <c r="O198" s="16" t="s">
        <v>26</v>
      </c>
      <c r="P198" s="16" t="s">
        <v>1158</v>
      </c>
      <c r="Q198" s="16"/>
      <c r="R198" s="16"/>
      <c r="S198" s="16"/>
      <c r="T198" s="16"/>
      <c r="U198" s="17"/>
      <c r="V198" s="17"/>
      <c r="W198" s="17"/>
      <c r="X198" s="17"/>
      <c r="Y198" s="17"/>
      <c r="Z198" s="17" t="str">
        <f t="shared" si="3"/>
        <v>GPR060311R</v>
      </c>
    </row>
    <row r="199" spans="1:26">
      <c r="A199" s="16" t="s">
        <v>59</v>
      </c>
      <c r="B199" s="16" t="s">
        <v>59</v>
      </c>
      <c r="C199" s="16" t="s">
        <v>1159</v>
      </c>
      <c r="D199" s="16" t="s">
        <v>21</v>
      </c>
      <c r="E199" s="16" t="s">
        <v>22</v>
      </c>
      <c r="F199" s="16" t="s">
        <v>60</v>
      </c>
      <c r="G199" s="17" t="str">
        <f>Config!$B$3</f>
        <v>SCH/R_IEC.SchLib</v>
      </c>
      <c r="H199" s="16" t="s">
        <v>420</v>
      </c>
      <c r="I199" s="18" t="s">
        <v>462</v>
      </c>
      <c r="J199" s="16" t="s">
        <v>463</v>
      </c>
      <c r="K199" s="20">
        <v>12</v>
      </c>
      <c r="L199" s="19" t="s">
        <v>24</v>
      </c>
      <c r="M199" s="16" t="s">
        <v>478</v>
      </c>
      <c r="N199" s="16" t="s">
        <v>1160</v>
      </c>
      <c r="O199" s="16" t="s">
        <v>26</v>
      </c>
      <c r="P199" s="16" t="s">
        <v>1161</v>
      </c>
      <c r="Q199" s="16" t="s">
        <v>478</v>
      </c>
      <c r="R199" s="16" t="s">
        <v>1162</v>
      </c>
      <c r="S199" s="16" t="s">
        <v>26</v>
      </c>
      <c r="T199" s="16" t="s">
        <v>1163</v>
      </c>
      <c r="U199" s="17"/>
      <c r="V199" s="17"/>
      <c r="W199" s="17"/>
      <c r="X199" s="17"/>
      <c r="Y199" s="17"/>
      <c r="Z199" s="17" t="str">
        <f t="shared" si="3"/>
        <v>GPR060312R</v>
      </c>
    </row>
    <row r="200" spans="1:26">
      <c r="A200" s="16" t="s">
        <v>61</v>
      </c>
      <c r="B200" s="16" t="s">
        <v>61</v>
      </c>
      <c r="C200" s="16" t="s">
        <v>1164</v>
      </c>
      <c r="D200" s="16" t="s">
        <v>21</v>
      </c>
      <c r="E200" s="16" t="s">
        <v>22</v>
      </c>
      <c r="F200" s="16" t="s">
        <v>62</v>
      </c>
      <c r="G200" s="17" t="str">
        <f>Config!$B$3</f>
        <v>SCH/R_IEC.SchLib</v>
      </c>
      <c r="H200" s="16" t="s">
        <v>420</v>
      </c>
      <c r="I200" s="18" t="s">
        <v>462</v>
      </c>
      <c r="J200" s="16" t="s">
        <v>463</v>
      </c>
      <c r="K200" s="20">
        <v>13</v>
      </c>
      <c r="L200" s="19" t="s">
        <v>1037</v>
      </c>
      <c r="M200" s="16" t="s">
        <v>478</v>
      </c>
      <c r="N200" s="16" t="s">
        <v>1165</v>
      </c>
      <c r="O200" s="16" t="s">
        <v>26</v>
      </c>
      <c r="P200" s="16" t="s">
        <v>1166</v>
      </c>
      <c r="Q200" s="16"/>
      <c r="R200" s="16"/>
      <c r="S200" s="16"/>
      <c r="T200" s="16"/>
      <c r="U200" s="17"/>
      <c r="V200" s="17"/>
      <c r="W200" s="17"/>
      <c r="X200" s="17"/>
      <c r="Y200" s="17"/>
      <c r="Z200" s="17" t="str">
        <f t="shared" si="3"/>
        <v>GPR060313R</v>
      </c>
    </row>
    <row r="201" spans="1:26">
      <c r="A201" s="16" t="s">
        <v>63</v>
      </c>
      <c r="B201" s="16" t="s">
        <v>63</v>
      </c>
      <c r="C201" s="16" t="s">
        <v>1167</v>
      </c>
      <c r="D201" s="16" t="s">
        <v>21</v>
      </c>
      <c r="E201" s="16" t="s">
        <v>22</v>
      </c>
      <c r="F201" s="16" t="s">
        <v>64</v>
      </c>
      <c r="G201" s="17" t="str">
        <f>Config!$B$3</f>
        <v>SCH/R_IEC.SchLib</v>
      </c>
      <c r="H201" s="16" t="s">
        <v>420</v>
      </c>
      <c r="I201" s="18" t="s">
        <v>462</v>
      </c>
      <c r="J201" s="16" t="s">
        <v>463</v>
      </c>
      <c r="K201" s="20">
        <v>15</v>
      </c>
      <c r="L201" s="19" t="s">
        <v>24</v>
      </c>
      <c r="M201" s="16" t="s">
        <v>478</v>
      </c>
      <c r="N201" s="16" t="s">
        <v>1168</v>
      </c>
      <c r="O201" s="16" t="s">
        <v>26</v>
      </c>
      <c r="P201" s="16" t="s">
        <v>1169</v>
      </c>
      <c r="Q201" s="16" t="s">
        <v>478</v>
      </c>
      <c r="R201" s="16" t="s">
        <v>1170</v>
      </c>
      <c r="S201" s="16" t="s">
        <v>26</v>
      </c>
      <c r="T201" s="16" t="s">
        <v>1171</v>
      </c>
      <c r="U201" s="17"/>
      <c r="V201" s="17"/>
      <c r="W201" s="17"/>
      <c r="X201" s="17"/>
      <c r="Y201" s="17"/>
      <c r="Z201" s="17" t="str">
        <f t="shared" si="3"/>
        <v>GPR060315R</v>
      </c>
    </row>
    <row r="202" spans="1:26">
      <c r="A202" s="16" t="s">
        <v>65</v>
      </c>
      <c r="B202" s="16" t="s">
        <v>65</v>
      </c>
      <c r="C202" s="16" t="s">
        <v>1172</v>
      </c>
      <c r="D202" s="16" t="s">
        <v>21</v>
      </c>
      <c r="E202" s="16" t="s">
        <v>22</v>
      </c>
      <c r="F202" s="16" t="s">
        <v>66</v>
      </c>
      <c r="G202" s="17" t="str">
        <f>Config!$B$3</f>
        <v>SCH/R_IEC.SchLib</v>
      </c>
      <c r="H202" s="16" t="s">
        <v>420</v>
      </c>
      <c r="I202" s="18" t="s">
        <v>462</v>
      </c>
      <c r="J202" s="16" t="s">
        <v>463</v>
      </c>
      <c r="K202" s="20">
        <v>16</v>
      </c>
      <c r="L202" s="19" t="s">
        <v>1037</v>
      </c>
      <c r="M202" s="16" t="s">
        <v>478</v>
      </c>
      <c r="N202" s="16" t="s">
        <v>1173</v>
      </c>
      <c r="O202" s="16" t="s">
        <v>26</v>
      </c>
      <c r="P202" s="16" t="s">
        <v>1174</v>
      </c>
      <c r="Q202" s="16"/>
      <c r="R202" s="16"/>
      <c r="S202" s="16"/>
      <c r="T202" s="16"/>
      <c r="U202" s="17"/>
      <c r="V202" s="17"/>
      <c r="W202" s="17"/>
      <c r="X202" s="17"/>
      <c r="Y202" s="17"/>
      <c r="Z202" s="17" t="str">
        <f t="shared" si="3"/>
        <v>GPR060316R</v>
      </c>
    </row>
    <row r="203" spans="1:26">
      <c r="A203" s="16" t="s">
        <v>67</v>
      </c>
      <c r="B203" s="16" t="s">
        <v>67</v>
      </c>
      <c r="C203" s="16" t="s">
        <v>1175</v>
      </c>
      <c r="D203" s="16" t="s">
        <v>21</v>
      </c>
      <c r="E203" s="16" t="s">
        <v>22</v>
      </c>
      <c r="F203" s="16" t="s">
        <v>68</v>
      </c>
      <c r="G203" s="17" t="str">
        <f>Config!$B$3</f>
        <v>SCH/R_IEC.SchLib</v>
      </c>
      <c r="H203" s="16" t="s">
        <v>420</v>
      </c>
      <c r="I203" s="18" t="s">
        <v>462</v>
      </c>
      <c r="J203" s="16" t="s">
        <v>463</v>
      </c>
      <c r="K203" s="20">
        <v>18</v>
      </c>
      <c r="L203" s="19" t="s">
        <v>24</v>
      </c>
      <c r="M203" s="16" t="s">
        <v>478</v>
      </c>
      <c r="N203" s="16" t="s">
        <v>1176</v>
      </c>
      <c r="O203" s="16" t="s">
        <v>26</v>
      </c>
      <c r="P203" s="16" t="s">
        <v>1177</v>
      </c>
      <c r="Q203" s="16" t="s">
        <v>478</v>
      </c>
      <c r="R203" s="16" t="s">
        <v>1178</v>
      </c>
      <c r="S203" s="16" t="s">
        <v>26</v>
      </c>
      <c r="T203" s="16" t="s">
        <v>1179</v>
      </c>
      <c r="U203" s="17"/>
      <c r="V203" s="17"/>
      <c r="W203" s="17"/>
      <c r="X203" s="17"/>
      <c r="Y203" s="17"/>
      <c r="Z203" s="17" t="str">
        <f t="shared" si="3"/>
        <v>GPR060318R</v>
      </c>
    </row>
    <row r="204" spans="1:26">
      <c r="A204" s="16" t="s">
        <v>69</v>
      </c>
      <c r="B204" s="16" t="s">
        <v>69</v>
      </c>
      <c r="C204" s="16" t="s">
        <v>1180</v>
      </c>
      <c r="D204" s="16" t="s">
        <v>21</v>
      </c>
      <c r="E204" s="16" t="s">
        <v>22</v>
      </c>
      <c r="F204" s="16" t="s">
        <v>70</v>
      </c>
      <c r="G204" s="17" t="str">
        <f>Config!$B$3</f>
        <v>SCH/R_IEC.SchLib</v>
      </c>
      <c r="H204" s="16" t="s">
        <v>420</v>
      </c>
      <c r="I204" s="18" t="s">
        <v>462</v>
      </c>
      <c r="J204" s="16" t="s">
        <v>463</v>
      </c>
      <c r="K204" s="20">
        <v>20</v>
      </c>
      <c r="L204" s="19" t="s">
        <v>1037</v>
      </c>
      <c r="M204" s="16" t="s">
        <v>478</v>
      </c>
      <c r="N204" s="16" t="s">
        <v>1181</v>
      </c>
      <c r="O204" s="16" t="s">
        <v>26</v>
      </c>
      <c r="P204" s="16" t="s">
        <v>1182</v>
      </c>
      <c r="Q204" s="16" t="s">
        <v>478</v>
      </c>
      <c r="R204" s="16" t="s">
        <v>1183</v>
      </c>
      <c r="S204" s="16" t="s">
        <v>26</v>
      </c>
      <c r="T204" s="16" t="s">
        <v>1184</v>
      </c>
      <c r="U204" s="16" t="s">
        <v>4731</v>
      </c>
      <c r="V204" s="17" t="s">
        <v>4762</v>
      </c>
      <c r="W204" s="16" t="s">
        <v>4561</v>
      </c>
      <c r="X204" s="17" t="s">
        <v>4763</v>
      </c>
      <c r="Y204" s="16" t="s">
        <v>4730</v>
      </c>
      <c r="Z204" s="17" t="str">
        <f t="shared" si="3"/>
        <v>GPR060320R</v>
      </c>
    </row>
    <row r="205" spans="1:26">
      <c r="A205" s="16" t="s">
        <v>71</v>
      </c>
      <c r="B205" s="16" t="s">
        <v>71</v>
      </c>
      <c r="C205" s="16" t="s">
        <v>1185</v>
      </c>
      <c r="D205" s="16" t="s">
        <v>21</v>
      </c>
      <c r="E205" s="16" t="s">
        <v>22</v>
      </c>
      <c r="F205" s="16" t="s">
        <v>72</v>
      </c>
      <c r="G205" s="17" t="str">
        <f>Config!$B$3</f>
        <v>SCH/R_IEC.SchLib</v>
      </c>
      <c r="H205" s="16" t="s">
        <v>420</v>
      </c>
      <c r="I205" s="18" t="s">
        <v>462</v>
      </c>
      <c r="J205" s="16" t="s">
        <v>463</v>
      </c>
      <c r="K205" s="20">
        <v>22</v>
      </c>
      <c r="L205" s="19" t="s">
        <v>1037</v>
      </c>
      <c r="M205" s="16" t="s">
        <v>478</v>
      </c>
      <c r="N205" s="16" t="s">
        <v>1186</v>
      </c>
      <c r="O205" s="16" t="s">
        <v>26</v>
      </c>
      <c r="P205" s="16" t="s">
        <v>1187</v>
      </c>
      <c r="Q205" s="16" t="s">
        <v>478</v>
      </c>
      <c r="R205" s="16" t="s">
        <v>73</v>
      </c>
      <c r="S205" s="16" t="s">
        <v>26</v>
      </c>
      <c r="T205" s="16" t="s">
        <v>74</v>
      </c>
      <c r="U205" s="17"/>
      <c r="V205" s="17"/>
      <c r="W205" s="16" t="s">
        <v>4561</v>
      </c>
      <c r="X205" s="25" t="s">
        <v>6597</v>
      </c>
      <c r="Y205" s="17" t="s">
        <v>4730</v>
      </c>
      <c r="Z205" s="17" t="str">
        <f t="shared" si="3"/>
        <v>GPR060322R</v>
      </c>
    </row>
    <row r="206" spans="1:26">
      <c r="A206" s="16" t="s">
        <v>75</v>
      </c>
      <c r="B206" s="16" t="s">
        <v>75</v>
      </c>
      <c r="C206" s="16" t="s">
        <v>1188</v>
      </c>
      <c r="D206" s="16" t="s">
        <v>21</v>
      </c>
      <c r="E206" s="16" t="s">
        <v>22</v>
      </c>
      <c r="F206" s="16" t="s">
        <v>76</v>
      </c>
      <c r="G206" s="17" t="str">
        <f>Config!$B$3</f>
        <v>SCH/R_IEC.SchLib</v>
      </c>
      <c r="H206" s="16" t="s">
        <v>420</v>
      </c>
      <c r="I206" s="18" t="s">
        <v>462</v>
      </c>
      <c r="J206" s="16" t="s">
        <v>463</v>
      </c>
      <c r="K206" s="20">
        <v>24</v>
      </c>
      <c r="L206" s="19" t="s">
        <v>24</v>
      </c>
      <c r="M206" s="16" t="s">
        <v>478</v>
      </c>
      <c r="N206" s="16" t="s">
        <v>1189</v>
      </c>
      <c r="O206" s="16" t="s">
        <v>26</v>
      </c>
      <c r="P206" s="16" t="s">
        <v>1190</v>
      </c>
      <c r="Q206" s="16" t="s">
        <v>478</v>
      </c>
      <c r="R206" s="16" t="s">
        <v>1191</v>
      </c>
      <c r="S206" s="16" t="s">
        <v>26</v>
      </c>
      <c r="T206" s="16" t="s">
        <v>1192</v>
      </c>
      <c r="U206" s="17"/>
      <c r="V206" s="17"/>
      <c r="W206" s="17"/>
      <c r="X206" s="17"/>
      <c r="Y206" s="17"/>
      <c r="Z206" s="17" t="str">
        <f t="shared" si="3"/>
        <v>GPR060324R</v>
      </c>
    </row>
    <row r="207" spans="1:26">
      <c r="A207" s="16" t="s">
        <v>77</v>
      </c>
      <c r="B207" s="16" t="s">
        <v>77</v>
      </c>
      <c r="C207" s="16" t="s">
        <v>1193</v>
      </c>
      <c r="D207" s="16" t="s">
        <v>21</v>
      </c>
      <c r="E207" s="16" t="s">
        <v>22</v>
      </c>
      <c r="F207" s="16" t="s">
        <v>78</v>
      </c>
      <c r="G207" s="17" t="str">
        <f>Config!$B$3</f>
        <v>SCH/R_IEC.SchLib</v>
      </c>
      <c r="H207" s="16" t="s">
        <v>420</v>
      </c>
      <c r="I207" s="18" t="s">
        <v>462</v>
      </c>
      <c r="J207" s="16" t="s">
        <v>463</v>
      </c>
      <c r="K207" s="20">
        <v>27</v>
      </c>
      <c r="L207" s="19" t="s">
        <v>24</v>
      </c>
      <c r="M207" s="16" t="s">
        <v>478</v>
      </c>
      <c r="N207" s="16" t="s">
        <v>1194</v>
      </c>
      <c r="O207" s="16" t="s">
        <v>26</v>
      </c>
      <c r="P207" s="16" t="s">
        <v>1195</v>
      </c>
      <c r="Q207" s="16" t="s">
        <v>478</v>
      </c>
      <c r="R207" s="16" t="s">
        <v>1196</v>
      </c>
      <c r="S207" s="16" t="s">
        <v>26</v>
      </c>
      <c r="T207" s="16" t="s">
        <v>1197</v>
      </c>
      <c r="U207" s="17"/>
      <c r="V207" s="17"/>
      <c r="W207" s="17"/>
      <c r="X207" s="17"/>
      <c r="Y207" s="17"/>
      <c r="Z207" s="17" t="str">
        <f t="shared" si="3"/>
        <v>GPR060327R</v>
      </c>
    </row>
    <row r="208" spans="1:26">
      <c r="A208" s="16" t="s">
        <v>79</v>
      </c>
      <c r="B208" s="16" t="s">
        <v>79</v>
      </c>
      <c r="C208" s="16" t="s">
        <v>1198</v>
      </c>
      <c r="D208" s="16" t="s">
        <v>21</v>
      </c>
      <c r="E208" s="16" t="s">
        <v>22</v>
      </c>
      <c r="F208" s="16" t="s">
        <v>80</v>
      </c>
      <c r="G208" s="17" t="str">
        <f>Config!$B$3</f>
        <v>SCH/R_IEC.SchLib</v>
      </c>
      <c r="H208" s="16" t="s">
        <v>420</v>
      </c>
      <c r="I208" s="18" t="s">
        <v>462</v>
      </c>
      <c r="J208" s="16" t="s">
        <v>463</v>
      </c>
      <c r="K208" s="20">
        <v>30</v>
      </c>
      <c r="L208" s="19" t="s">
        <v>24</v>
      </c>
      <c r="M208" s="16" t="s">
        <v>478</v>
      </c>
      <c r="N208" s="16" t="s">
        <v>1199</v>
      </c>
      <c r="O208" s="16" t="s">
        <v>26</v>
      </c>
      <c r="P208" s="16" t="s">
        <v>1200</v>
      </c>
      <c r="Q208" s="16" t="s">
        <v>478</v>
      </c>
      <c r="R208" s="16" t="s">
        <v>1201</v>
      </c>
      <c r="S208" s="16" t="s">
        <v>26</v>
      </c>
      <c r="T208" s="16" t="s">
        <v>1202</v>
      </c>
      <c r="U208" s="17"/>
      <c r="V208" s="17"/>
      <c r="W208" s="17"/>
      <c r="X208" s="17"/>
      <c r="Y208" s="17"/>
      <c r="Z208" s="17" t="str">
        <f t="shared" si="3"/>
        <v>GPR060330R</v>
      </c>
    </row>
    <row r="209" spans="1:26">
      <c r="A209" s="16" t="s">
        <v>81</v>
      </c>
      <c r="B209" s="16" t="s">
        <v>81</v>
      </c>
      <c r="C209" s="16" t="s">
        <v>1203</v>
      </c>
      <c r="D209" s="16" t="s">
        <v>21</v>
      </c>
      <c r="E209" s="16" t="s">
        <v>22</v>
      </c>
      <c r="F209" s="16" t="s">
        <v>82</v>
      </c>
      <c r="G209" s="17" t="str">
        <f>Config!$B$3</f>
        <v>SCH/R_IEC.SchLib</v>
      </c>
      <c r="H209" s="16" t="s">
        <v>420</v>
      </c>
      <c r="I209" s="18" t="s">
        <v>462</v>
      </c>
      <c r="J209" s="16" t="s">
        <v>463</v>
      </c>
      <c r="K209" s="20">
        <v>33</v>
      </c>
      <c r="L209" s="19" t="s">
        <v>1037</v>
      </c>
      <c r="M209" s="16" t="s">
        <v>478</v>
      </c>
      <c r="N209" s="16" t="s">
        <v>1204</v>
      </c>
      <c r="O209" s="16" t="s">
        <v>26</v>
      </c>
      <c r="P209" s="16" t="s">
        <v>1205</v>
      </c>
      <c r="Q209" s="16" t="s">
        <v>478</v>
      </c>
      <c r="R209" s="16" t="s">
        <v>1206</v>
      </c>
      <c r="S209" s="16" t="s">
        <v>26</v>
      </c>
      <c r="T209" s="16" t="s">
        <v>1207</v>
      </c>
      <c r="U209" s="17"/>
      <c r="V209" s="17"/>
      <c r="W209" s="17"/>
      <c r="X209" s="17"/>
      <c r="Y209" s="17"/>
      <c r="Z209" s="17" t="str">
        <f t="shared" si="3"/>
        <v>GPR060333R</v>
      </c>
    </row>
    <row r="210" spans="1:26">
      <c r="A210" s="16" t="s">
        <v>83</v>
      </c>
      <c r="B210" s="16" t="s">
        <v>83</v>
      </c>
      <c r="C210" s="16" t="s">
        <v>1208</v>
      </c>
      <c r="D210" s="16" t="s">
        <v>21</v>
      </c>
      <c r="E210" s="16" t="s">
        <v>22</v>
      </c>
      <c r="F210" s="16" t="s">
        <v>84</v>
      </c>
      <c r="G210" s="17" t="str">
        <f>Config!$B$3</f>
        <v>SCH/R_IEC.SchLib</v>
      </c>
      <c r="H210" s="16" t="s">
        <v>420</v>
      </c>
      <c r="I210" s="18" t="s">
        <v>462</v>
      </c>
      <c r="J210" s="16" t="s">
        <v>463</v>
      </c>
      <c r="K210" s="20">
        <v>36</v>
      </c>
      <c r="L210" s="19" t="s">
        <v>1037</v>
      </c>
      <c r="M210" s="16" t="s">
        <v>478</v>
      </c>
      <c r="N210" s="16" t="s">
        <v>1209</v>
      </c>
      <c r="O210" s="16" t="s">
        <v>26</v>
      </c>
      <c r="P210" s="16" t="s">
        <v>1210</v>
      </c>
      <c r="Q210" s="16"/>
      <c r="R210" s="16"/>
      <c r="S210" s="16"/>
      <c r="T210" s="16"/>
      <c r="U210" s="17"/>
      <c r="V210" s="17"/>
      <c r="W210" s="17"/>
      <c r="X210" s="17"/>
      <c r="Y210" s="17"/>
      <c r="Z210" s="17" t="str">
        <f t="shared" si="3"/>
        <v>GPR060336R</v>
      </c>
    </row>
    <row r="211" spans="1:26">
      <c r="A211" s="16" t="s">
        <v>85</v>
      </c>
      <c r="B211" s="16" t="s">
        <v>85</v>
      </c>
      <c r="C211" s="16" t="s">
        <v>1211</v>
      </c>
      <c r="D211" s="16" t="s">
        <v>21</v>
      </c>
      <c r="E211" s="16" t="s">
        <v>22</v>
      </c>
      <c r="F211" s="16" t="s">
        <v>86</v>
      </c>
      <c r="G211" s="17" t="str">
        <f>Config!$B$3</f>
        <v>SCH/R_IEC.SchLib</v>
      </c>
      <c r="H211" s="16" t="s">
        <v>420</v>
      </c>
      <c r="I211" s="18" t="s">
        <v>462</v>
      </c>
      <c r="J211" s="16" t="s">
        <v>463</v>
      </c>
      <c r="K211" s="20">
        <v>39</v>
      </c>
      <c r="L211" s="19" t="s">
        <v>1037</v>
      </c>
      <c r="M211" s="16" t="s">
        <v>478</v>
      </c>
      <c r="N211" s="16" t="s">
        <v>1212</v>
      </c>
      <c r="O211" s="16" t="s">
        <v>26</v>
      </c>
      <c r="P211" s="16" t="s">
        <v>1213</v>
      </c>
      <c r="Q211" s="16" t="s">
        <v>478</v>
      </c>
      <c r="R211" s="16" t="s">
        <v>1214</v>
      </c>
      <c r="S211" s="16" t="s">
        <v>26</v>
      </c>
      <c r="T211" s="16" t="s">
        <v>1215</v>
      </c>
      <c r="U211" s="17"/>
      <c r="V211" s="17"/>
      <c r="W211" s="17"/>
      <c r="X211" s="17"/>
      <c r="Y211" s="17"/>
      <c r="Z211" s="17" t="str">
        <f t="shared" si="3"/>
        <v>GPR060339R</v>
      </c>
    </row>
    <row r="212" spans="1:26">
      <c r="A212" s="16" t="s">
        <v>87</v>
      </c>
      <c r="B212" s="16" t="s">
        <v>87</v>
      </c>
      <c r="C212" s="16" t="s">
        <v>1216</v>
      </c>
      <c r="D212" s="16" t="s">
        <v>21</v>
      </c>
      <c r="E212" s="16" t="s">
        <v>22</v>
      </c>
      <c r="F212" s="16" t="s">
        <v>88</v>
      </c>
      <c r="G212" s="17" t="str">
        <f>Config!$B$3</f>
        <v>SCH/R_IEC.SchLib</v>
      </c>
      <c r="H212" s="16" t="s">
        <v>420</v>
      </c>
      <c r="I212" s="18" t="s">
        <v>462</v>
      </c>
      <c r="J212" s="16" t="s">
        <v>463</v>
      </c>
      <c r="K212" s="20">
        <v>43</v>
      </c>
      <c r="L212" s="19" t="s">
        <v>24</v>
      </c>
      <c r="M212" s="16" t="s">
        <v>478</v>
      </c>
      <c r="N212" s="16" t="s">
        <v>1217</v>
      </c>
      <c r="O212" s="16" t="s">
        <v>26</v>
      </c>
      <c r="P212" s="16" t="s">
        <v>1218</v>
      </c>
      <c r="Q212" s="16" t="s">
        <v>478</v>
      </c>
      <c r="R212" s="16" t="s">
        <v>1219</v>
      </c>
      <c r="S212" s="16" t="s">
        <v>26</v>
      </c>
      <c r="T212" s="16" t="s">
        <v>1220</v>
      </c>
      <c r="U212" s="17"/>
      <c r="V212" s="17"/>
      <c r="W212" s="17"/>
      <c r="X212" s="17"/>
      <c r="Y212" s="17"/>
      <c r="Z212" s="17" t="str">
        <f t="shared" si="3"/>
        <v>GPR060343R</v>
      </c>
    </row>
    <row r="213" spans="1:26">
      <c r="A213" s="16" t="s">
        <v>89</v>
      </c>
      <c r="B213" s="16" t="s">
        <v>89</v>
      </c>
      <c r="C213" s="16" t="s">
        <v>1221</v>
      </c>
      <c r="D213" s="16" t="s">
        <v>21</v>
      </c>
      <c r="E213" s="16" t="s">
        <v>22</v>
      </c>
      <c r="F213" s="16" t="s">
        <v>90</v>
      </c>
      <c r="G213" s="17" t="str">
        <f>Config!$B$3</f>
        <v>SCH/R_IEC.SchLib</v>
      </c>
      <c r="H213" s="16" t="s">
        <v>420</v>
      </c>
      <c r="I213" s="18" t="s">
        <v>462</v>
      </c>
      <c r="J213" s="16" t="s">
        <v>463</v>
      </c>
      <c r="K213" s="20">
        <v>47</v>
      </c>
      <c r="L213" s="19" t="s">
        <v>1037</v>
      </c>
      <c r="M213" s="16" t="s">
        <v>478</v>
      </c>
      <c r="N213" s="16" t="s">
        <v>1222</v>
      </c>
      <c r="O213" s="16" t="s">
        <v>26</v>
      </c>
      <c r="P213" s="16" t="s">
        <v>1223</v>
      </c>
      <c r="Q213" s="16" t="s">
        <v>478</v>
      </c>
      <c r="R213" s="16" t="s">
        <v>1224</v>
      </c>
      <c r="S213" s="16" t="s">
        <v>26</v>
      </c>
      <c r="T213" s="16" t="s">
        <v>1225</v>
      </c>
      <c r="U213" s="17"/>
      <c r="V213" s="17"/>
      <c r="W213" s="17"/>
      <c r="X213" s="17"/>
      <c r="Y213" s="17"/>
      <c r="Z213" s="17" t="str">
        <f t="shared" si="3"/>
        <v>GPR060347R</v>
      </c>
    </row>
    <row r="214" spans="1:26">
      <c r="A214" s="16" t="s">
        <v>91</v>
      </c>
      <c r="B214" s="16" t="s">
        <v>91</v>
      </c>
      <c r="C214" s="16" t="s">
        <v>1226</v>
      </c>
      <c r="D214" s="16" t="s">
        <v>21</v>
      </c>
      <c r="E214" s="16" t="s">
        <v>22</v>
      </c>
      <c r="F214" s="16" t="s">
        <v>92</v>
      </c>
      <c r="G214" s="17" t="str">
        <f>Config!$B$3</f>
        <v>SCH/R_IEC.SchLib</v>
      </c>
      <c r="H214" s="16" t="s">
        <v>420</v>
      </c>
      <c r="I214" s="18" t="s">
        <v>462</v>
      </c>
      <c r="J214" s="16" t="s">
        <v>463</v>
      </c>
      <c r="K214" s="20">
        <v>51</v>
      </c>
      <c r="L214" s="19" t="s">
        <v>24</v>
      </c>
      <c r="M214" s="16" t="s">
        <v>478</v>
      </c>
      <c r="N214" s="16" t="s">
        <v>1227</v>
      </c>
      <c r="O214" s="16" t="s">
        <v>26</v>
      </c>
      <c r="P214" s="16" t="s">
        <v>1228</v>
      </c>
      <c r="Q214" s="16" t="s">
        <v>478</v>
      </c>
      <c r="R214" s="16" t="s">
        <v>1229</v>
      </c>
      <c r="S214" s="16" t="s">
        <v>26</v>
      </c>
      <c r="T214" s="16" t="s">
        <v>1230</v>
      </c>
      <c r="U214" s="17"/>
      <c r="V214" s="17"/>
      <c r="W214" s="17"/>
      <c r="X214" s="17"/>
      <c r="Y214" s="17"/>
      <c r="Z214" s="17" t="str">
        <f t="shared" si="3"/>
        <v>GPR060351R</v>
      </c>
    </row>
    <row r="215" spans="1:26">
      <c r="A215" s="16" t="s">
        <v>93</v>
      </c>
      <c r="B215" s="16" t="s">
        <v>93</v>
      </c>
      <c r="C215" s="16" t="s">
        <v>1231</v>
      </c>
      <c r="D215" s="16" t="s">
        <v>21</v>
      </c>
      <c r="E215" s="16" t="s">
        <v>22</v>
      </c>
      <c r="F215" s="16" t="s">
        <v>94</v>
      </c>
      <c r="G215" s="17" t="str">
        <f>Config!$B$3</f>
        <v>SCH/R_IEC.SchLib</v>
      </c>
      <c r="H215" s="16" t="s">
        <v>420</v>
      </c>
      <c r="I215" s="18" t="s">
        <v>462</v>
      </c>
      <c r="J215" s="16" t="s">
        <v>463</v>
      </c>
      <c r="K215" s="20">
        <v>56</v>
      </c>
      <c r="L215" s="19" t="s">
        <v>1037</v>
      </c>
      <c r="M215" s="16" t="s">
        <v>478</v>
      </c>
      <c r="N215" s="16" t="s">
        <v>1232</v>
      </c>
      <c r="O215" s="16" t="s">
        <v>26</v>
      </c>
      <c r="P215" s="16" t="s">
        <v>1233</v>
      </c>
      <c r="Q215" s="16" t="s">
        <v>478</v>
      </c>
      <c r="R215" s="16" t="s">
        <v>1234</v>
      </c>
      <c r="S215" s="16" t="s">
        <v>26</v>
      </c>
      <c r="T215" s="16" t="s">
        <v>1235</v>
      </c>
      <c r="U215" s="17"/>
      <c r="V215" s="17"/>
      <c r="W215" s="17"/>
      <c r="X215" s="17"/>
      <c r="Y215" s="17"/>
      <c r="Z215" s="17" t="str">
        <f t="shared" si="3"/>
        <v>GPR060356R</v>
      </c>
    </row>
    <row r="216" spans="1:26">
      <c r="A216" s="16" t="s">
        <v>95</v>
      </c>
      <c r="B216" s="16" t="s">
        <v>95</v>
      </c>
      <c r="C216" s="16" t="s">
        <v>1236</v>
      </c>
      <c r="D216" s="16" t="s">
        <v>21</v>
      </c>
      <c r="E216" s="16" t="s">
        <v>22</v>
      </c>
      <c r="F216" s="16" t="s">
        <v>96</v>
      </c>
      <c r="G216" s="17" t="str">
        <f>Config!$B$3</f>
        <v>SCH/R_IEC.SchLib</v>
      </c>
      <c r="H216" s="16" t="s">
        <v>420</v>
      </c>
      <c r="I216" s="18" t="s">
        <v>462</v>
      </c>
      <c r="J216" s="16" t="s">
        <v>463</v>
      </c>
      <c r="K216" s="20">
        <v>62</v>
      </c>
      <c r="L216" s="19" t="s">
        <v>24</v>
      </c>
      <c r="M216" s="16" t="s">
        <v>478</v>
      </c>
      <c r="N216" s="16" t="s">
        <v>1237</v>
      </c>
      <c r="O216" s="16" t="s">
        <v>26</v>
      </c>
      <c r="P216" s="16" t="s">
        <v>1238</v>
      </c>
      <c r="Q216" s="16" t="s">
        <v>478</v>
      </c>
      <c r="R216" s="16" t="s">
        <v>1239</v>
      </c>
      <c r="S216" s="16" t="s">
        <v>26</v>
      </c>
      <c r="T216" s="16" t="s">
        <v>1240</v>
      </c>
      <c r="U216" s="17"/>
      <c r="V216" s="17"/>
      <c r="W216" s="17"/>
      <c r="X216" s="17"/>
      <c r="Y216" s="17"/>
      <c r="Z216" s="17" t="str">
        <f t="shared" si="3"/>
        <v>GPR060362R</v>
      </c>
    </row>
    <row r="217" spans="1:26">
      <c r="A217" s="16" t="s">
        <v>97</v>
      </c>
      <c r="B217" s="16" t="s">
        <v>97</v>
      </c>
      <c r="C217" s="16" t="s">
        <v>1241</v>
      </c>
      <c r="D217" s="16" t="s">
        <v>21</v>
      </c>
      <c r="E217" s="16" t="s">
        <v>22</v>
      </c>
      <c r="F217" s="16" t="s">
        <v>98</v>
      </c>
      <c r="G217" s="17" t="str">
        <f>Config!$B$3</f>
        <v>SCH/R_IEC.SchLib</v>
      </c>
      <c r="H217" s="16" t="s">
        <v>420</v>
      </c>
      <c r="I217" s="18" t="s">
        <v>462</v>
      </c>
      <c r="J217" s="16" t="s">
        <v>463</v>
      </c>
      <c r="K217" s="20">
        <v>68</v>
      </c>
      <c r="L217" s="19" t="s">
        <v>1037</v>
      </c>
      <c r="M217" s="16" t="s">
        <v>478</v>
      </c>
      <c r="N217" s="16" t="s">
        <v>1242</v>
      </c>
      <c r="O217" s="16" t="s">
        <v>26</v>
      </c>
      <c r="P217" s="16" t="s">
        <v>1243</v>
      </c>
      <c r="Q217" s="16" t="s">
        <v>478</v>
      </c>
      <c r="R217" s="16" t="s">
        <v>1244</v>
      </c>
      <c r="S217" s="16" t="s">
        <v>26</v>
      </c>
      <c r="T217" s="16" t="s">
        <v>1245</v>
      </c>
      <c r="U217" s="17"/>
      <c r="V217" s="17"/>
      <c r="W217" s="17"/>
      <c r="X217" s="17"/>
      <c r="Y217" s="17"/>
      <c r="Z217" s="17" t="str">
        <f t="shared" si="3"/>
        <v>GPR060368R</v>
      </c>
    </row>
    <row r="218" spans="1:26">
      <c r="A218" s="16" t="s">
        <v>99</v>
      </c>
      <c r="B218" s="16" t="s">
        <v>99</v>
      </c>
      <c r="C218" s="16" t="s">
        <v>1246</v>
      </c>
      <c r="D218" s="16" t="s">
        <v>21</v>
      </c>
      <c r="E218" s="16" t="s">
        <v>22</v>
      </c>
      <c r="F218" s="16" t="s">
        <v>100</v>
      </c>
      <c r="G218" s="17" t="str">
        <f>Config!$B$3</f>
        <v>SCH/R_IEC.SchLib</v>
      </c>
      <c r="H218" s="16" t="s">
        <v>420</v>
      </c>
      <c r="I218" s="18" t="s">
        <v>462</v>
      </c>
      <c r="J218" s="16" t="s">
        <v>463</v>
      </c>
      <c r="K218" s="20">
        <v>75</v>
      </c>
      <c r="L218" s="19" t="s">
        <v>24</v>
      </c>
      <c r="M218" s="16" t="s">
        <v>478</v>
      </c>
      <c r="N218" s="16" t="s">
        <v>1247</v>
      </c>
      <c r="O218" s="16" t="s">
        <v>26</v>
      </c>
      <c r="P218" s="16" t="s">
        <v>1248</v>
      </c>
      <c r="Q218" s="16" t="s">
        <v>478</v>
      </c>
      <c r="R218" s="16" t="s">
        <v>1249</v>
      </c>
      <c r="S218" s="16" t="s">
        <v>26</v>
      </c>
      <c r="T218" s="16" t="s">
        <v>1250</v>
      </c>
      <c r="U218" s="17"/>
      <c r="V218" s="17"/>
      <c r="W218" s="16" t="s">
        <v>4561</v>
      </c>
      <c r="X218" s="25" t="s">
        <v>6596</v>
      </c>
      <c r="Y218" s="17"/>
      <c r="Z218" s="17" t="str">
        <f t="shared" si="3"/>
        <v>GPR060375R</v>
      </c>
    </row>
    <row r="219" spans="1:26">
      <c r="A219" s="16" t="s">
        <v>101</v>
      </c>
      <c r="B219" s="16" t="s">
        <v>101</v>
      </c>
      <c r="C219" s="16" t="s">
        <v>1251</v>
      </c>
      <c r="D219" s="16" t="s">
        <v>21</v>
      </c>
      <c r="E219" s="16" t="s">
        <v>22</v>
      </c>
      <c r="F219" s="16" t="s">
        <v>102</v>
      </c>
      <c r="G219" s="17" t="str">
        <f>Config!$B$3</f>
        <v>SCH/R_IEC.SchLib</v>
      </c>
      <c r="H219" s="16" t="s">
        <v>420</v>
      </c>
      <c r="I219" s="18" t="s">
        <v>462</v>
      </c>
      <c r="J219" s="16" t="s">
        <v>463</v>
      </c>
      <c r="K219" s="20">
        <v>82</v>
      </c>
      <c r="L219" s="19" t="s">
        <v>24</v>
      </c>
      <c r="M219" s="16" t="s">
        <v>478</v>
      </c>
      <c r="N219" s="16" t="s">
        <v>1252</v>
      </c>
      <c r="O219" s="16" t="s">
        <v>26</v>
      </c>
      <c r="P219" s="16" t="s">
        <v>1253</v>
      </c>
      <c r="Q219" s="16" t="s">
        <v>478</v>
      </c>
      <c r="R219" s="16" t="s">
        <v>1254</v>
      </c>
      <c r="S219" s="16" t="s">
        <v>26</v>
      </c>
      <c r="T219" s="16" t="s">
        <v>1255</v>
      </c>
      <c r="U219" s="16" t="s">
        <v>478</v>
      </c>
      <c r="V219" t="s">
        <v>6600</v>
      </c>
      <c r="W219" s="16" t="s">
        <v>4561</v>
      </c>
      <c r="X219" t="s">
        <v>6601</v>
      </c>
      <c r="Y219" s="17"/>
      <c r="Z219" s="17" t="str">
        <f t="shared" si="3"/>
        <v>GPR060382R</v>
      </c>
    </row>
    <row r="220" spans="1:26">
      <c r="A220" s="16" t="s">
        <v>103</v>
      </c>
      <c r="B220" s="16" t="s">
        <v>103</v>
      </c>
      <c r="C220" s="16" t="s">
        <v>1256</v>
      </c>
      <c r="D220" s="16" t="s">
        <v>21</v>
      </c>
      <c r="E220" s="16" t="s">
        <v>22</v>
      </c>
      <c r="F220" s="16" t="s">
        <v>104</v>
      </c>
      <c r="G220" s="17" t="str">
        <f>Config!$B$3</f>
        <v>SCH/R_IEC.SchLib</v>
      </c>
      <c r="H220" s="16" t="s">
        <v>420</v>
      </c>
      <c r="I220" s="18" t="s">
        <v>462</v>
      </c>
      <c r="J220" s="16" t="s">
        <v>463</v>
      </c>
      <c r="K220" s="20">
        <v>91</v>
      </c>
      <c r="L220" s="19" t="s">
        <v>24</v>
      </c>
      <c r="M220" s="16" t="s">
        <v>478</v>
      </c>
      <c r="N220" s="16" t="s">
        <v>1257</v>
      </c>
      <c r="O220" s="16" t="s">
        <v>26</v>
      </c>
      <c r="P220" s="16" t="s">
        <v>1258</v>
      </c>
      <c r="Q220" s="16" t="s">
        <v>478</v>
      </c>
      <c r="R220" s="16" t="s">
        <v>1259</v>
      </c>
      <c r="S220" s="16" t="s">
        <v>26</v>
      </c>
      <c r="T220" s="16" t="s">
        <v>1260</v>
      </c>
      <c r="U220" s="17"/>
      <c r="V220" s="17"/>
      <c r="W220" s="17"/>
      <c r="X220" s="17"/>
      <c r="Y220" s="17"/>
      <c r="Z220" s="17" t="str">
        <f t="shared" si="3"/>
        <v>GPR060391R</v>
      </c>
    </row>
    <row r="221" spans="1:26">
      <c r="A221" s="16" t="s">
        <v>105</v>
      </c>
      <c r="B221" s="16" t="s">
        <v>105</v>
      </c>
      <c r="C221" s="16" t="s">
        <v>1261</v>
      </c>
      <c r="D221" s="16" t="s">
        <v>21</v>
      </c>
      <c r="E221" s="16" t="s">
        <v>22</v>
      </c>
      <c r="F221" s="16" t="s">
        <v>106</v>
      </c>
      <c r="G221" s="17" t="str">
        <f>Config!$B$3</f>
        <v>SCH/R_IEC.SchLib</v>
      </c>
      <c r="H221" s="16" t="s">
        <v>420</v>
      </c>
      <c r="I221" s="18" t="s">
        <v>462</v>
      </c>
      <c r="J221" s="16" t="s">
        <v>463</v>
      </c>
      <c r="K221" s="20">
        <v>100</v>
      </c>
      <c r="L221" s="19" t="s">
        <v>24</v>
      </c>
      <c r="M221" s="16" t="s">
        <v>478</v>
      </c>
      <c r="N221" s="16" t="s">
        <v>107</v>
      </c>
      <c r="O221" s="16" t="s">
        <v>26</v>
      </c>
      <c r="P221" s="16" t="s">
        <v>108</v>
      </c>
      <c r="Q221" s="16" t="s">
        <v>478</v>
      </c>
      <c r="R221" s="16" t="s">
        <v>1262</v>
      </c>
      <c r="S221" s="16" t="s">
        <v>26</v>
      </c>
      <c r="T221" s="16" t="s">
        <v>1263</v>
      </c>
      <c r="U221" s="17"/>
      <c r="V221" s="17"/>
      <c r="W221" s="17"/>
      <c r="X221" s="17"/>
      <c r="Y221" s="17"/>
      <c r="Z221" s="17" t="str">
        <f t="shared" si="3"/>
        <v>GPR0603100R</v>
      </c>
    </row>
    <row r="222" spans="1:26">
      <c r="A222" s="16" t="s">
        <v>109</v>
      </c>
      <c r="B222" s="16" t="s">
        <v>109</v>
      </c>
      <c r="C222" s="16" t="s">
        <v>1264</v>
      </c>
      <c r="D222" s="16" t="s">
        <v>21</v>
      </c>
      <c r="E222" s="16" t="s">
        <v>22</v>
      </c>
      <c r="F222" s="16" t="s">
        <v>110</v>
      </c>
      <c r="G222" s="17" t="str">
        <f>Config!$B$3</f>
        <v>SCH/R_IEC.SchLib</v>
      </c>
      <c r="H222" s="16" t="s">
        <v>420</v>
      </c>
      <c r="I222" s="18" t="s">
        <v>462</v>
      </c>
      <c r="J222" s="16" t="s">
        <v>463</v>
      </c>
      <c r="K222" s="20">
        <v>110</v>
      </c>
      <c r="L222" s="19" t="s">
        <v>24</v>
      </c>
      <c r="M222" s="16" t="s">
        <v>478</v>
      </c>
      <c r="N222" s="16" t="s">
        <v>1265</v>
      </c>
      <c r="O222" s="16" t="s">
        <v>26</v>
      </c>
      <c r="P222" s="16" t="s">
        <v>1266</v>
      </c>
      <c r="Q222" s="16" t="s">
        <v>478</v>
      </c>
      <c r="R222" s="16" t="s">
        <v>1267</v>
      </c>
      <c r="S222" s="16" t="s">
        <v>26</v>
      </c>
      <c r="T222" s="16" t="s">
        <v>1268</v>
      </c>
      <c r="U222" s="17"/>
      <c r="V222" s="17"/>
      <c r="W222" s="17"/>
      <c r="X222" s="17"/>
      <c r="Y222" s="17"/>
      <c r="Z222" s="17" t="str">
        <f t="shared" si="3"/>
        <v>GPR0603110R</v>
      </c>
    </row>
    <row r="223" spans="1:26">
      <c r="A223" s="16" t="s">
        <v>111</v>
      </c>
      <c r="B223" s="16" t="s">
        <v>111</v>
      </c>
      <c r="C223" s="16" t="s">
        <v>1269</v>
      </c>
      <c r="D223" s="16" t="s">
        <v>21</v>
      </c>
      <c r="E223" s="16" t="s">
        <v>22</v>
      </c>
      <c r="F223" s="16" t="s">
        <v>112</v>
      </c>
      <c r="G223" s="17" t="str">
        <f>Config!$B$3</f>
        <v>SCH/R_IEC.SchLib</v>
      </c>
      <c r="H223" s="16" t="s">
        <v>420</v>
      </c>
      <c r="I223" s="18" t="s">
        <v>462</v>
      </c>
      <c r="J223" s="16" t="s">
        <v>463</v>
      </c>
      <c r="K223" s="20">
        <v>120</v>
      </c>
      <c r="L223" s="19" t="s">
        <v>1037</v>
      </c>
      <c r="M223" s="16" t="s">
        <v>478</v>
      </c>
      <c r="N223" s="16" t="s">
        <v>1270</v>
      </c>
      <c r="O223" s="16" t="s">
        <v>26</v>
      </c>
      <c r="P223" s="16" t="s">
        <v>1271</v>
      </c>
      <c r="Q223" s="16" t="s">
        <v>478</v>
      </c>
      <c r="R223" s="16" t="s">
        <v>1272</v>
      </c>
      <c r="S223" s="16" t="s">
        <v>26</v>
      </c>
      <c r="T223" s="16" t="s">
        <v>1273</v>
      </c>
      <c r="U223" s="17"/>
      <c r="V223" s="17"/>
      <c r="W223" s="17"/>
      <c r="X223" s="17"/>
      <c r="Y223" s="17"/>
      <c r="Z223" s="17" t="str">
        <f t="shared" si="3"/>
        <v>GPR0603120R</v>
      </c>
    </row>
    <row r="224" spans="1:26">
      <c r="A224" s="16" t="s">
        <v>113</v>
      </c>
      <c r="B224" s="16" t="s">
        <v>113</v>
      </c>
      <c r="C224" s="16" t="s">
        <v>1274</v>
      </c>
      <c r="D224" s="16" t="s">
        <v>21</v>
      </c>
      <c r="E224" s="16" t="s">
        <v>22</v>
      </c>
      <c r="F224" s="16" t="s">
        <v>114</v>
      </c>
      <c r="G224" s="17" t="str">
        <f>Config!$B$3</f>
        <v>SCH/R_IEC.SchLib</v>
      </c>
      <c r="H224" s="16" t="s">
        <v>420</v>
      </c>
      <c r="I224" s="18" t="s">
        <v>462</v>
      </c>
      <c r="J224" s="16" t="s">
        <v>463</v>
      </c>
      <c r="K224" s="20">
        <v>130</v>
      </c>
      <c r="L224" s="19" t="s">
        <v>24</v>
      </c>
      <c r="M224" s="16" t="s">
        <v>478</v>
      </c>
      <c r="N224" s="16" t="s">
        <v>1275</v>
      </c>
      <c r="O224" s="16" t="s">
        <v>26</v>
      </c>
      <c r="P224" s="16" t="s">
        <v>1276</v>
      </c>
      <c r="Q224" s="16" t="s">
        <v>478</v>
      </c>
      <c r="R224" s="16" t="s">
        <v>1277</v>
      </c>
      <c r="S224" s="16" t="s">
        <v>26</v>
      </c>
      <c r="T224" s="16" t="s">
        <v>1278</v>
      </c>
      <c r="U224" s="17"/>
      <c r="V224" s="17"/>
      <c r="W224" s="17"/>
      <c r="X224" s="17"/>
      <c r="Y224" s="17"/>
      <c r="Z224" s="17" t="str">
        <f t="shared" si="3"/>
        <v>GPR0603130R</v>
      </c>
    </row>
    <row r="225" spans="1:26">
      <c r="A225" s="16" t="s">
        <v>115</v>
      </c>
      <c r="B225" s="16" t="s">
        <v>115</v>
      </c>
      <c r="C225" s="16" t="s">
        <v>1279</v>
      </c>
      <c r="D225" s="16" t="s">
        <v>21</v>
      </c>
      <c r="E225" s="16" t="s">
        <v>22</v>
      </c>
      <c r="F225" s="16" t="s">
        <v>116</v>
      </c>
      <c r="G225" s="17" t="str">
        <f>Config!$B$3</f>
        <v>SCH/R_IEC.SchLib</v>
      </c>
      <c r="H225" s="16" t="s">
        <v>420</v>
      </c>
      <c r="I225" s="18" t="s">
        <v>462</v>
      </c>
      <c r="J225" s="16" t="s">
        <v>463</v>
      </c>
      <c r="K225" s="20">
        <v>150</v>
      </c>
      <c r="L225" s="19" t="s">
        <v>1037</v>
      </c>
      <c r="M225" s="16" t="s">
        <v>478</v>
      </c>
      <c r="N225" s="16" t="s">
        <v>1280</v>
      </c>
      <c r="O225" s="16" t="s">
        <v>26</v>
      </c>
      <c r="P225" s="16" t="s">
        <v>1281</v>
      </c>
      <c r="Q225" s="16" t="s">
        <v>478</v>
      </c>
      <c r="R225" s="16" t="s">
        <v>1282</v>
      </c>
      <c r="S225" s="16" t="s">
        <v>26</v>
      </c>
      <c r="T225" s="16" t="s">
        <v>1283</v>
      </c>
      <c r="U225" s="17"/>
      <c r="V225" s="17"/>
      <c r="W225" s="17"/>
      <c r="X225" s="17"/>
      <c r="Y225" s="17"/>
      <c r="Z225" s="17" t="str">
        <f t="shared" si="3"/>
        <v>GPR0603150R</v>
      </c>
    </row>
    <row r="226" spans="1:26">
      <c r="A226" s="16" t="s">
        <v>117</v>
      </c>
      <c r="B226" s="16" t="s">
        <v>117</v>
      </c>
      <c r="C226" s="16" t="s">
        <v>1284</v>
      </c>
      <c r="D226" s="16" t="s">
        <v>21</v>
      </c>
      <c r="E226" s="16" t="s">
        <v>22</v>
      </c>
      <c r="F226" s="16" t="s">
        <v>118</v>
      </c>
      <c r="G226" s="17" t="str">
        <f>Config!$B$3</f>
        <v>SCH/R_IEC.SchLib</v>
      </c>
      <c r="H226" s="16" t="s">
        <v>420</v>
      </c>
      <c r="I226" s="18" t="s">
        <v>462</v>
      </c>
      <c r="J226" s="16" t="s">
        <v>463</v>
      </c>
      <c r="K226" s="20">
        <v>160</v>
      </c>
      <c r="L226" s="19" t="s">
        <v>1037</v>
      </c>
      <c r="M226" s="16" t="s">
        <v>478</v>
      </c>
      <c r="N226" s="16" t="s">
        <v>1285</v>
      </c>
      <c r="O226" s="16" t="s">
        <v>26</v>
      </c>
      <c r="P226" s="16" t="s">
        <v>1286</v>
      </c>
      <c r="Q226" s="16"/>
      <c r="R226" s="16"/>
      <c r="S226" s="16"/>
      <c r="T226" s="16"/>
      <c r="U226" s="17"/>
      <c r="V226" s="17"/>
      <c r="W226" s="17"/>
      <c r="X226" s="17"/>
      <c r="Y226" s="17"/>
      <c r="Z226" s="17" t="str">
        <f t="shared" si="3"/>
        <v>GPR0603160R</v>
      </c>
    </row>
    <row r="227" spans="1:26">
      <c r="A227" s="16" t="s">
        <v>119</v>
      </c>
      <c r="B227" s="16" t="s">
        <v>119</v>
      </c>
      <c r="C227" s="16" t="s">
        <v>1287</v>
      </c>
      <c r="D227" s="16" t="s">
        <v>21</v>
      </c>
      <c r="E227" s="16" t="s">
        <v>22</v>
      </c>
      <c r="F227" s="16" t="s">
        <v>120</v>
      </c>
      <c r="G227" s="17" t="str">
        <f>Config!$B$3</f>
        <v>SCH/R_IEC.SchLib</v>
      </c>
      <c r="H227" s="16" t="s">
        <v>420</v>
      </c>
      <c r="I227" s="18" t="s">
        <v>462</v>
      </c>
      <c r="J227" s="16" t="s">
        <v>463</v>
      </c>
      <c r="K227" s="20">
        <v>180</v>
      </c>
      <c r="L227" s="19" t="s">
        <v>1037</v>
      </c>
      <c r="M227" s="16" t="s">
        <v>478</v>
      </c>
      <c r="N227" s="16" t="s">
        <v>121</v>
      </c>
      <c r="O227" s="16" t="s">
        <v>26</v>
      </c>
      <c r="P227" s="16" t="s">
        <v>122</v>
      </c>
      <c r="Q227" s="16" t="s">
        <v>478</v>
      </c>
      <c r="R227" s="16" t="s">
        <v>1288</v>
      </c>
      <c r="S227" s="16" t="s">
        <v>26</v>
      </c>
      <c r="T227" s="16" t="s">
        <v>1289</v>
      </c>
      <c r="U227" s="17"/>
      <c r="V227" s="17"/>
      <c r="W227" s="17"/>
      <c r="X227" s="17"/>
      <c r="Y227" s="17"/>
      <c r="Z227" s="17" t="str">
        <f t="shared" si="3"/>
        <v>GPR0603180R</v>
      </c>
    </row>
    <row r="228" spans="1:26">
      <c r="A228" s="16" t="s">
        <v>123</v>
      </c>
      <c r="B228" s="16" t="s">
        <v>123</v>
      </c>
      <c r="C228" s="16" t="s">
        <v>1290</v>
      </c>
      <c r="D228" s="16" t="s">
        <v>21</v>
      </c>
      <c r="E228" s="16" t="s">
        <v>22</v>
      </c>
      <c r="F228" s="16" t="s">
        <v>124</v>
      </c>
      <c r="G228" s="17" t="str">
        <f>Config!$B$3</f>
        <v>SCH/R_IEC.SchLib</v>
      </c>
      <c r="H228" s="16" t="s">
        <v>420</v>
      </c>
      <c r="I228" s="18" t="s">
        <v>462</v>
      </c>
      <c r="J228" s="16" t="s">
        <v>463</v>
      </c>
      <c r="K228" s="20">
        <v>200</v>
      </c>
      <c r="L228" s="19" t="s">
        <v>1037</v>
      </c>
      <c r="M228" s="16" t="s">
        <v>478</v>
      </c>
      <c r="N228" s="16" t="s">
        <v>1291</v>
      </c>
      <c r="O228" s="16" t="s">
        <v>26</v>
      </c>
      <c r="P228" s="16" t="s">
        <v>1292</v>
      </c>
      <c r="Q228" s="16" t="s">
        <v>478</v>
      </c>
      <c r="R228" s="16" t="s">
        <v>1293</v>
      </c>
      <c r="S228" s="16" t="s">
        <v>26</v>
      </c>
      <c r="T228" s="16" t="s">
        <v>1294</v>
      </c>
      <c r="U228" s="17"/>
      <c r="V228" s="17"/>
      <c r="W228" s="17"/>
      <c r="X228" s="17"/>
      <c r="Y228" s="17"/>
      <c r="Z228" s="17" t="str">
        <f t="shared" si="3"/>
        <v>GPR0603200R</v>
      </c>
    </row>
    <row r="229" spans="1:26">
      <c r="A229" s="16" t="s">
        <v>125</v>
      </c>
      <c r="B229" s="16" t="s">
        <v>125</v>
      </c>
      <c r="C229" s="16" t="s">
        <v>1295</v>
      </c>
      <c r="D229" s="16" t="s">
        <v>21</v>
      </c>
      <c r="E229" s="16" t="s">
        <v>22</v>
      </c>
      <c r="F229" s="16" t="s">
        <v>126</v>
      </c>
      <c r="G229" s="17" t="str">
        <f>Config!$B$3</f>
        <v>SCH/R_IEC.SchLib</v>
      </c>
      <c r="H229" s="16" t="s">
        <v>420</v>
      </c>
      <c r="I229" s="18" t="s">
        <v>462</v>
      </c>
      <c r="J229" s="16" t="s">
        <v>463</v>
      </c>
      <c r="K229" s="20">
        <v>220</v>
      </c>
      <c r="L229" s="19" t="s">
        <v>1037</v>
      </c>
      <c r="M229" s="16" t="s">
        <v>478</v>
      </c>
      <c r="N229" s="16" t="s">
        <v>127</v>
      </c>
      <c r="O229" s="16" t="s">
        <v>26</v>
      </c>
      <c r="P229" s="16" t="s">
        <v>128</v>
      </c>
      <c r="Q229" s="16" t="s">
        <v>478</v>
      </c>
      <c r="R229" s="16" t="s">
        <v>1296</v>
      </c>
      <c r="S229" s="16" t="s">
        <v>26</v>
      </c>
      <c r="T229" s="16" t="s">
        <v>1297</v>
      </c>
      <c r="U229" s="16" t="s">
        <v>4731</v>
      </c>
      <c r="V229" s="17" t="s">
        <v>4748</v>
      </c>
      <c r="W229" s="16" t="s">
        <v>4561</v>
      </c>
      <c r="X229" s="17" t="s">
        <v>4749</v>
      </c>
      <c r="Y229" s="16" t="s">
        <v>4730</v>
      </c>
      <c r="Z229" s="17" t="str">
        <f t="shared" si="3"/>
        <v>GPR0603220R</v>
      </c>
    </row>
    <row r="230" spans="1:26">
      <c r="A230" s="16" t="s">
        <v>129</v>
      </c>
      <c r="B230" s="16" t="s">
        <v>129</v>
      </c>
      <c r="C230" s="16" t="s">
        <v>1298</v>
      </c>
      <c r="D230" s="16" t="s">
        <v>21</v>
      </c>
      <c r="E230" s="16" t="s">
        <v>22</v>
      </c>
      <c r="F230" s="16" t="s">
        <v>130</v>
      </c>
      <c r="G230" s="17" t="str">
        <f>Config!$B$3</f>
        <v>SCH/R_IEC.SchLib</v>
      </c>
      <c r="H230" s="16" t="s">
        <v>420</v>
      </c>
      <c r="I230" s="18" t="s">
        <v>462</v>
      </c>
      <c r="J230" s="16" t="s">
        <v>463</v>
      </c>
      <c r="K230" s="20">
        <v>240</v>
      </c>
      <c r="L230" s="19" t="s">
        <v>24</v>
      </c>
      <c r="M230" s="16" t="s">
        <v>478</v>
      </c>
      <c r="N230" s="16" t="s">
        <v>1299</v>
      </c>
      <c r="O230" s="16" t="s">
        <v>26</v>
      </c>
      <c r="P230" s="16" t="s">
        <v>1300</v>
      </c>
      <c r="Q230" s="16" t="s">
        <v>478</v>
      </c>
      <c r="R230" s="16" t="s">
        <v>1301</v>
      </c>
      <c r="S230" s="16" t="s">
        <v>26</v>
      </c>
      <c r="T230" s="16" t="s">
        <v>1302</v>
      </c>
      <c r="U230" s="17"/>
      <c r="V230" s="17"/>
      <c r="W230" s="17"/>
      <c r="X230" s="17"/>
      <c r="Y230" s="17"/>
      <c r="Z230" s="17" t="str">
        <f t="shared" si="3"/>
        <v>GPR0603240R</v>
      </c>
    </row>
    <row r="231" spans="1:26">
      <c r="A231" s="16" t="s">
        <v>131</v>
      </c>
      <c r="B231" s="16" t="s">
        <v>131</v>
      </c>
      <c r="C231" s="16" t="s">
        <v>1303</v>
      </c>
      <c r="D231" s="16" t="s">
        <v>21</v>
      </c>
      <c r="E231" s="16" t="s">
        <v>22</v>
      </c>
      <c r="F231" s="16" t="s">
        <v>132</v>
      </c>
      <c r="G231" s="17" t="str">
        <f>Config!$B$3</f>
        <v>SCH/R_IEC.SchLib</v>
      </c>
      <c r="H231" s="16" t="s">
        <v>420</v>
      </c>
      <c r="I231" s="18" t="s">
        <v>462</v>
      </c>
      <c r="J231" s="16" t="s">
        <v>463</v>
      </c>
      <c r="K231" s="20">
        <v>270</v>
      </c>
      <c r="L231" s="19" t="s">
        <v>24</v>
      </c>
      <c r="M231" s="16" t="s">
        <v>478</v>
      </c>
      <c r="N231" s="16" t="s">
        <v>1304</v>
      </c>
      <c r="O231" s="16" t="s">
        <v>26</v>
      </c>
      <c r="P231" s="16" t="s">
        <v>1305</v>
      </c>
      <c r="Q231" s="16" t="s">
        <v>478</v>
      </c>
      <c r="R231" s="16" t="s">
        <v>1306</v>
      </c>
      <c r="S231" s="16" t="s">
        <v>26</v>
      </c>
      <c r="T231" s="16" t="s">
        <v>1307</v>
      </c>
      <c r="U231" s="16" t="s">
        <v>4731</v>
      </c>
      <c r="V231" s="17" t="s">
        <v>4756</v>
      </c>
      <c r="W231" s="16" t="s">
        <v>4561</v>
      </c>
      <c r="X231" s="17" t="s">
        <v>4757</v>
      </c>
      <c r="Y231" s="16" t="s">
        <v>4730</v>
      </c>
      <c r="Z231" s="17" t="str">
        <f t="shared" si="3"/>
        <v>GPR0603270R</v>
      </c>
    </row>
    <row r="232" spans="1:26">
      <c r="A232" s="16" t="s">
        <v>133</v>
      </c>
      <c r="B232" s="16" t="s">
        <v>133</v>
      </c>
      <c r="C232" s="16" t="s">
        <v>1308</v>
      </c>
      <c r="D232" s="16" t="s">
        <v>21</v>
      </c>
      <c r="E232" s="16" t="s">
        <v>22</v>
      </c>
      <c r="F232" s="16" t="s">
        <v>134</v>
      </c>
      <c r="G232" s="17" t="str">
        <f>Config!$B$3</f>
        <v>SCH/R_IEC.SchLib</v>
      </c>
      <c r="H232" s="16" t="s">
        <v>420</v>
      </c>
      <c r="I232" s="18" t="s">
        <v>462</v>
      </c>
      <c r="J232" s="16" t="s">
        <v>463</v>
      </c>
      <c r="K232" s="20">
        <v>300</v>
      </c>
      <c r="L232" s="19" t="s">
        <v>24</v>
      </c>
      <c r="M232" s="16" t="s">
        <v>478</v>
      </c>
      <c r="N232" s="16" t="s">
        <v>1309</v>
      </c>
      <c r="O232" s="16" t="s">
        <v>26</v>
      </c>
      <c r="P232" s="16" t="s">
        <v>1310</v>
      </c>
      <c r="Q232" s="16" t="s">
        <v>478</v>
      </c>
      <c r="R232" s="16" t="s">
        <v>135</v>
      </c>
      <c r="S232" s="16" t="s">
        <v>26</v>
      </c>
      <c r="T232" s="16" t="s">
        <v>136</v>
      </c>
      <c r="U232" s="17"/>
      <c r="V232" s="17"/>
      <c r="W232" s="17"/>
      <c r="X232" s="17"/>
      <c r="Y232" s="17"/>
      <c r="Z232" s="17" t="str">
        <f t="shared" si="3"/>
        <v>GPR0603300R</v>
      </c>
    </row>
    <row r="233" spans="1:26">
      <c r="A233" s="16" t="s">
        <v>137</v>
      </c>
      <c r="B233" s="16" t="s">
        <v>137</v>
      </c>
      <c r="C233" s="16" t="s">
        <v>1311</v>
      </c>
      <c r="D233" s="16" t="s">
        <v>21</v>
      </c>
      <c r="E233" s="16" t="s">
        <v>22</v>
      </c>
      <c r="F233" s="16" t="s">
        <v>138</v>
      </c>
      <c r="G233" s="17" t="str">
        <f>Config!$B$3</f>
        <v>SCH/R_IEC.SchLib</v>
      </c>
      <c r="H233" s="16" t="s">
        <v>420</v>
      </c>
      <c r="I233" s="18" t="s">
        <v>462</v>
      </c>
      <c r="J233" s="16" t="s">
        <v>463</v>
      </c>
      <c r="K233" s="20">
        <v>330</v>
      </c>
      <c r="L233" s="19" t="s">
        <v>1037</v>
      </c>
      <c r="M233" s="16" t="s">
        <v>478</v>
      </c>
      <c r="N233" s="16" t="s">
        <v>1312</v>
      </c>
      <c r="O233" s="16" t="s">
        <v>26</v>
      </c>
      <c r="P233" s="16" t="s">
        <v>1313</v>
      </c>
      <c r="Q233" s="16" t="s">
        <v>478</v>
      </c>
      <c r="R233" s="16" t="s">
        <v>1314</v>
      </c>
      <c r="S233" s="16" t="s">
        <v>26</v>
      </c>
      <c r="T233" s="16" t="s">
        <v>1315</v>
      </c>
      <c r="U233" s="16" t="s">
        <v>4731</v>
      </c>
      <c r="V233" s="17" t="s">
        <v>4750</v>
      </c>
      <c r="W233" s="16" t="s">
        <v>4561</v>
      </c>
      <c r="X233" s="17" t="s">
        <v>4751</v>
      </c>
      <c r="Y233" s="16" t="s">
        <v>4730</v>
      </c>
      <c r="Z233" s="17" t="str">
        <f t="shared" si="3"/>
        <v>GPR0603330R</v>
      </c>
    </row>
    <row r="234" spans="1:26">
      <c r="A234" s="16" t="s">
        <v>139</v>
      </c>
      <c r="B234" s="16" t="s">
        <v>139</v>
      </c>
      <c r="C234" s="16" t="s">
        <v>1316</v>
      </c>
      <c r="D234" s="16" t="s">
        <v>21</v>
      </c>
      <c r="E234" s="16" t="s">
        <v>22</v>
      </c>
      <c r="F234" s="16" t="s">
        <v>140</v>
      </c>
      <c r="G234" s="17" t="str">
        <f>Config!$B$3</f>
        <v>SCH/R_IEC.SchLib</v>
      </c>
      <c r="H234" s="16" t="s">
        <v>420</v>
      </c>
      <c r="I234" s="18" t="s">
        <v>462</v>
      </c>
      <c r="J234" s="16" t="s">
        <v>463</v>
      </c>
      <c r="K234" s="20">
        <v>360</v>
      </c>
      <c r="L234" s="19" t="s">
        <v>24</v>
      </c>
      <c r="M234" s="16" t="s">
        <v>478</v>
      </c>
      <c r="N234" s="16" t="s">
        <v>1317</v>
      </c>
      <c r="O234" s="16" t="s">
        <v>26</v>
      </c>
      <c r="P234" s="16" t="s">
        <v>1318</v>
      </c>
      <c r="Q234" s="16" t="s">
        <v>478</v>
      </c>
      <c r="R234" s="16" t="s">
        <v>1319</v>
      </c>
      <c r="S234" s="16" t="s">
        <v>26</v>
      </c>
      <c r="T234" s="16" t="s">
        <v>1320</v>
      </c>
      <c r="U234" s="17"/>
      <c r="V234" s="17"/>
      <c r="W234" s="17"/>
      <c r="X234" s="17"/>
      <c r="Y234" s="17"/>
      <c r="Z234" s="17" t="str">
        <f t="shared" si="3"/>
        <v>GPR0603360R</v>
      </c>
    </row>
    <row r="235" spans="1:26">
      <c r="A235" s="16" t="s">
        <v>141</v>
      </c>
      <c r="B235" s="16" t="s">
        <v>141</v>
      </c>
      <c r="C235" s="16" t="s">
        <v>1321</v>
      </c>
      <c r="D235" s="16" t="s">
        <v>21</v>
      </c>
      <c r="E235" s="16" t="s">
        <v>22</v>
      </c>
      <c r="F235" s="16" t="s">
        <v>142</v>
      </c>
      <c r="G235" s="17" t="str">
        <f>Config!$B$3</f>
        <v>SCH/R_IEC.SchLib</v>
      </c>
      <c r="H235" s="16" t="s">
        <v>420</v>
      </c>
      <c r="I235" s="18" t="s">
        <v>462</v>
      </c>
      <c r="J235" s="16" t="s">
        <v>463</v>
      </c>
      <c r="K235" s="20">
        <v>390</v>
      </c>
      <c r="L235" s="19" t="s">
        <v>24</v>
      </c>
      <c r="M235" s="16" t="s">
        <v>478</v>
      </c>
      <c r="N235" s="16" t="s">
        <v>1322</v>
      </c>
      <c r="O235" s="16" t="s">
        <v>26</v>
      </c>
      <c r="P235" s="16" t="s">
        <v>1323</v>
      </c>
      <c r="Q235" s="16" t="s">
        <v>478</v>
      </c>
      <c r="R235" s="16" t="s">
        <v>1324</v>
      </c>
      <c r="S235" s="16" t="s">
        <v>26</v>
      </c>
      <c r="T235" s="16" t="s">
        <v>1325</v>
      </c>
      <c r="U235" s="17"/>
      <c r="V235" s="17"/>
      <c r="W235" s="17"/>
      <c r="X235" s="17"/>
      <c r="Y235" s="17"/>
      <c r="Z235" s="17" t="str">
        <f t="shared" si="3"/>
        <v>GPR0603390R</v>
      </c>
    </row>
    <row r="236" spans="1:26">
      <c r="A236" s="16" t="s">
        <v>143</v>
      </c>
      <c r="B236" s="16" t="s">
        <v>143</v>
      </c>
      <c r="C236" s="16" t="s">
        <v>1326</v>
      </c>
      <c r="D236" s="16" t="s">
        <v>21</v>
      </c>
      <c r="E236" s="16" t="s">
        <v>22</v>
      </c>
      <c r="F236" s="16" t="s">
        <v>144</v>
      </c>
      <c r="G236" s="17" t="str">
        <f>Config!$B$3</f>
        <v>SCH/R_IEC.SchLib</v>
      </c>
      <c r="H236" s="16" t="s">
        <v>420</v>
      </c>
      <c r="I236" s="18" t="s">
        <v>462</v>
      </c>
      <c r="J236" s="16" t="s">
        <v>463</v>
      </c>
      <c r="K236" s="20">
        <v>430</v>
      </c>
      <c r="L236" s="19" t="s">
        <v>24</v>
      </c>
      <c r="M236" s="16" t="s">
        <v>478</v>
      </c>
      <c r="N236" s="16" t="s">
        <v>1327</v>
      </c>
      <c r="O236" s="16" t="s">
        <v>26</v>
      </c>
      <c r="P236" s="16" t="s">
        <v>1328</v>
      </c>
      <c r="Q236" s="16" t="s">
        <v>478</v>
      </c>
      <c r="R236" s="16" t="s">
        <v>1329</v>
      </c>
      <c r="S236" s="16" t="s">
        <v>26</v>
      </c>
      <c r="T236" s="16" t="s">
        <v>1330</v>
      </c>
      <c r="U236" s="17"/>
      <c r="V236" s="17"/>
      <c r="W236" s="17"/>
      <c r="X236" s="17"/>
      <c r="Y236" s="17"/>
      <c r="Z236" s="17" t="str">
        <f t="shared" si="3"/>
        <v>GPR0603430R</v>
      </c>
    </row>
    <row r="237" spans="1:26">
      <c r="A237" s="16" t="s">
        <v>145</v>
      </c>
      <c r="B237" s="16" t="s">
        <v>145</v>
      </c>
      <c r="C237" s="16" t="s">
        <v>1331</v>
      </c>
      <c r="D237" s="16" t="s">
        <v>21</v>
      </c>
      <c r="E237" s="16" t="s">
        <v>22</v>
      </c>
      <c r="F237" s="16" t="s">
        <v>146</v>
      </c>
      <c r="G237" s="17" t="str">
        <f>Config!$B$3</f>
        <v>SCH/R_IEC.SchLib</v>
      </c>
      <c r="H237" s="16" t="s">
        <v>420</v>
      </c>
      <c r="I237" s="18" t="s">
        <v>462</v>
      </c>
      <c r="J237" s="16" t="s">
        <v>463</v>
      </c>
      <c r="K237" s="20">
        <v>470</v>
      </c>
      <c r="L237" s="19" t="s">
        <v>1037</v>
      </c>
      <c r="M237" s="16" t="s">
        <v>478</v>
      </c>
      <c r="N237" s="16" t="s">
        <v>1332</v>
      </c>
      <c r="O237" s="16" t="s">
        <v>26</v>
      </c>
      <c r="P237" s="16" t="s">
        <v>1333</v>
      </c>
      <c r="Q237" s="16" t="s">
        <v>478</v>
      </c>
      <c r="R237" s="16" t="s">
        <v>147</v>
      </c>
      <c r="S237" s="16" t="s">
        <v>26</v>
      </c>
      <c r="T237" s="16" t="s">
        <v>148</v>
      </c>
      <c r="U237" s="17"/>
      <c r="V237" s="17"/>
      <c r="W237" s="17"/>
      <c r="X237" s="17"/>
      <c r="Y237" s="17"/>
      <c r="Z237" s="17" t="str">
        <f t="shared" ref="Z237:Z300" si="4">"GPR"&amp;E237&amp;F237</f>
        <v>GPR0603470R</v>
      </c>
    </row>
    <row r="238" spans="1:26">
      <c r="A238" s="16" t="s">
        <v>149</v>
      </c>
      <c r="B238" s="16" t="s">
        <v>149</v>
      </c>
      <c r="C238" s="16" t="s">
        <v>1334</v>
      </c>
      <c r="D238" s="16" t="s">
        <v>21</v>
      </c>
      <c r="E238" s="16" t="s">
        <v>22</v>
      </c>
      <c r="F238" s="16" t="s">
        <v>150</v>
      </c>
      <c r="G238" s="17" t="str">
        <f>Config!$B$3</f>
        <v>SCH/R_IEC.SchLib</v>
      </c>
      <c r="H238" s="16" t="s">
        <v>420</v>
      </c>
      <c r="I238" s="18" t="s">
        <v>462</v>
      </c>
      <c r="J238" s="16" t="s">
        <v>463</v>
      </c>
      <c r="K238" s="20">
        <v>510</v>
      </c>
      <c r="L238" s="19" t="s">
        <v>1037</v>
      </c>
      <c r="M238" s="16" t="s">
        <v>478</v>
      </c>
      <c r="N238" s="16" t="s">
        <v>1335</v>
      </c>
      <c r="O238" s="16" t="s">
        <v>26</v>
      </c>
      <c r="P238" s="16" t="s">
        <v>1336</v>
      </c>
      <c r="Q238" s="16" t="s">
        <v>478</v>
      </c>
      <c r="R238" s="16" t="s">
        <v>1337</v>
      </c>
      <c r="S238" s="16" t="s">
        <v>26</v>
      </c>
      <c r="T238" s="16" t="s">
        <v>1338</v>
      </c>
      <c r="U238" s="17"/>
      <c r="V238" s="17"/>
      <c r="W238" s="17"/>
      <c r="X238" s="17"/>
      <c r="Y238" s="17"/>
      <c r="Z238" s="17" t="str">
        <f t="shared" si="4"/>
        <v>GPR0603510R</v>
      </c>
    </row>
    <row r="239" spans="1:26">
      <c r="A239" s="16" t="s">
        <v>151</v>
      </c>
      <c r="B239" s="16" t="s">
        <v>151</v>
      </c>
      <c r="C239" s="16" t="s">
        <v>1339</v>
      </c>
      <c r="D239" s="16" t="s">
        <v>21</v>
      </c>
      <c r="E239" s="16" t="s">
        <v>22</v>
      </c>
      <c r="F239" s="16" t="s">
        <v>152</v>
      </c>
      <c r="G239" s="17" t="str">
        <f>Config!$B$3</f>
        <v>SCH/R_IEC.SchLib</v>
      </c>
      <c r="H239" s="16" t="s">
        <v>420</v>
      </c>
      <c r="I239" s="18" t="s">
        <v>462</v>
      </c>
      <c r="J239" s="16" t="s">
        <v>463</v>
      </c>
      <c r="K239" s="20">
        <v>560</v>
      </c>
      <c r="L239" s="19" t="s">
        <v>1037</v>
      </c>
      <c r="M239" s="16" t="s">
        <v>478</v>
      </c>
      <c r="N239" s="16" t="s">
        <v>1340</v>
      </c>
      <c r="O239" s="16" t="s">
        <v>26</v>
      </c>
      <c r="P239" s="16" t="s">
        <v>1341</v>
      </c>
      <c r="Q239" s="16" t="s">
        <v>478</v>
      </c>
      <c r="R239" s="16" t="s">
        <v>1342</v>
      </c>
      <c r="S239" s="16" t="s">
        <v>26</v>
      </c>
      <c r="T239" s="16" t="s">
        <v>1343</v>
      </c>
      <c r="U239" s="17"/>
      <c r="V239" s="17"/>
      <c r="W239" s="17"/>
      <c r="X239" s="17"/>
      <c r="Y239" s="17"/>
      <c r="Z239" s="17" t="str">
        <f t="shared" si="4"/>
        <v>GPR0603560R</v>
      </c>
    </row>
    <row r="240" spans="1:26">
      <c r="A240" s="16" t="s">
        <v>153</v>
      </c>
      <c r="B240" s="16" t="s">
        <v>153</v>
      </c>
      <c r="C240" s="16" t="s">
        <v>1344</v>
      </c>
      <c r="D240" s="16" t="s">
        <v>21</v>
      </c>
      <c r="E240" s="16" t="s">
        <v>22</v>
      </c>
      <c r="F240" s="16" t="s">
        <v>154</v>
      </c>
      <c r="G240" s="17" t="str">
        <f>Config!$B$3</f>
        <v>SCH/R_IEC.SchLib</v>
      </c>
      <c r="H240" s="16" t="s">
        <v>420</v>
      </c>
      <c r="I240" s="18" t="s">
        <v>462</v>
      </c>
      <c r="J240" s="16" t="s">
        <v>463</v>
      </c>
      <c r="K240" s="20">
        <v>620</v>
      </c>
      <c r="L240" s="19" t="s">
        <v>24</v>
      </c>
      <c r="M240" s="16" t="s">
        <v>478</v>
      </c>
      <c r="N240" s="16" t="s">
        <v>1345</v>
      </c>
      <c r="O240" s="16" t="s">
        <v>26</v>
      </c>
      <c r="P240" s="16" t="s">
        <v>1346</v>
      </c>
      <c r="Q240" s="16" t="s">
        <v>478</v>
      </c>
      <c r="R240" s="16" t="s">
        <v>1347</v>
      </c>
      <c r="S240" s="16" t="s">
        <v>26</v>
      </c>
      <c r="T240" s="16" t="s">
        <v>1348</v>
      </c>
      <c r="U240" s="17"/>
      <c r="V240" s="17"/>
      <c r="W240" s="17"/>
      <c r="X240" s="17"/>
      <c r="Y240" s="17"/>
      <c r="Z240" s="17" t="str">
        <f t="shared" si="4"/>
        <v>GPR0603620R</v>
      </c>
    </row>
    <row r="241" spans="1:26">
      <c r="A241" s="16" t="s">
        <v>155</v>
      </c>
      <c r="B241" s="16" t="s">
        <v>155</v>
      </c>
      <c r="C241" s="16" t="s">
        <v>1349</v>
      </c>
      <c r="D241" s="16" t="s">
        <v>21</v>
      </c>
      <c r="E241" s="16" t="s">
        <v>22</v>
      </c>
      <c r="F241" s="16" t="s">
        <v>156</v>
      </c>
      <c r="G241" s="17" t="str">
        <f>Config!$B$3</f>
        <v>SCH/R_IEC.SchLib</v>
      </c>
      <c r="H241" s="16" t="s">
        <v>420</v>
      </c>
      <c r="I241" s="18" t="s">
        <v>462</v>
      </c>
      <c r="J241" s="16" t="s">
        <v>463</v>
      </c>
      <c r="K241" s="20">
        <v>680</v>
      </c>
      <c r="L241" s="19" t="s">
        <v>1037</v>
      </c>
      <c r="M241" s="16" t="s">
        <v>478</v>
      </c>
      <c r="N241" s="16" t="s">
        <v>1350</v>
      </c>
      <c r="O241" s="16" t="s">
        <v>26</v>
      </c>
      <c r="P241" s="16" t="s">
        <v>1351</v>
      </c>
      <c r="Q241" s="16" t="s">
        <v>478</v>
      </c>
      <c r="R241" s="16" t="s">
        <v>1352</v>
      </c>
      <c r="S241" s="16" t="s">
        <v>26</v>
      </c>
      <c r="T241" s="16" t="s">
        <v>1353</v>
      </c>
      <c r="U241" s="17"/>
      <c r="V241" s="17"/>
      <c r="W241" s="17"/>
      <c r="X241" s="17"/>
      <c r="Y241" s="17"/>
      <c r="Z241" s="17" t="str">
        <f t="shared" si="4"/>
        <v>GPR0603680R</v>
      </c>
    </row>
    <row r="242" spans="1:26">
      <c r="A242" s="16" t="s">
        <v>157</v>
      </c>
      <c r="B242" s="16" t="s">
        <v>157</v>
      </c>
      <c r="C242" s="16" t="s">
        <v>1354</v>
      </c>
      <c r="D242" s="16" t="s">
        <v>21</v>
      </c>
      <c r="E242" s="16" t="s">
        <v>22</v>
      </c>
      <c r="F242" s="16" t="s">
        <v>158</v>
      </c>
      <c r="G242" s="17" t="str">
        <f>Config!$B$3</f>
        <v>SCH/R_IEC.SchLib</v>
      </c>
      <c r="H242" s="16" t="s">
        <v>420</v>
      </c>
      <c r="I242" s="18" t="s">
        <v>462</v>
      </c>
      <c r="J242" s="16" t="s">
        <v>463</v>
      </c>
      <c r="K242" s="20">
        <v>750</v>
      </c>
      <c r="L242" s="19" t="s">
        <v>24</v>
      </c>
      <c r="M242" s="16" t="s">
        <v>478</v>
      </c>
      <c r="N242" s="16" t="s">
        <v>1355</v>
      </c>
      <c r="O242" s="16" t="s">
        <v>26</v>
      </c>
      <c r="P242" s="16" t="s">
        <v>1356</v>
      </c>
      <c r="Q242" s="16" t="s">
        <v>478</v>
      </c>
      <c r="R242" s="16" t="s">
        <v>1357</v>
      </c>
      <c r="S242" s="16" t="s">
        <v>26</v>
      </c>
      <c r="T242" s="16" t="s">
        <v>1358</v>
      </c>
      <c r="U242" s="17"/>
      <c r="V242" s="17"/>
      <c r="W242" s="17"/>
      <c r="X242" s="17"/>
      <c r="Y242" s="17"/>
      <c r="Z242" s="17" t="str">
        <f t="shared" si="4"/>
        <v>GPR0603750R</v>
      </c>
    </row>
    <row r="243" spans="1:26">
      <c r="A243" s="16" t="s">
        <v>159</v>
      </c>
      <c r="B243" s="16" t="s">
        <v>159</v>
      </c>
      <c r="C243" s="16" t="s">
        <v>1359</v>
      </c>
      <c r="D243" s="16" t="s">
        <v>21</v>
      </c>
      <c r="E243" s="16" t="s">
        <v>22</v>
      </c>
      <c r="F243" s="16" t="s">
        <v>160</v>
      </c>
      <c r="G243" s="17" t="str">
        <f>Config!$B$3</f>
        <v>SCH/R_IEC.SchLib</v>
      </c>
      <c r="H243" s="16" t="s">
        <v>420</v>
      </c>
      <c r="I243" s="18" t="s">
        <v>462</v>
      </c>
      <c r="J243" s="16" t="s">
        <v>463</v>
      </c>
      <c r="K243" s="20">
        <v>820</v>
      </c>
      <c r="L243" s="19" t="s">
        <v>1037</v>
      </c>
      <c r="M243" s="16" t="s">
        <v>478</v>
      </c>
      <c r="N243" s="16" t="s">
        <v>1360</v>
      </c>
      <c r="O243" s="16" t="s">
        <v>26</v>
      </c>
      <c r="P243" s="16" t="s">
        <v>1361</v>
      </c>
      <c r="Q243" s="16" t="s">
        <v>478</v>
      </c>
      <c r="R243" s="16" t="s">
        <v>1362</v>
      </c>
      <c r="S243" s="16" t="s">
        <v>26</v>
      </c>
      <c r="T243" s="16" t="s">
        <v>1363</v>
      </c>
      <c r="U243" s="17"/>
      <c r="V243" s="17"/>
      <c r="W243" s="17"/>
      <c r="X243" s="17"/>
      <c r="Y243" s="17"/>
      <c r="Z243" s="17" t="str">
        <f t="shared" si="4"/>
        <v>GPR0603820R</v>
      </c>
    </row>
    <row r="244" spans="1:26">
      <c r="A244" s="16" t="s">
        <v>161</v>
      </c>
      <c r="B244" s="16" t="s">
        <v>161</v>
      </c>
      <c r="C244" s="16" t="s">
        <v>1364</v>
      </c>
      <c r="D244" s="16" t="s">
        <v>21</v>
      </c>
      <c r="E244" s="16" t="s">
        <v>22</v>
      </c>
      <c r="F244" s="16" t="s">
        <v>162</v>
      </c>
      <c r="G244" s="17" t="str">
        <f>Config!$B$3</f>
        <v>SCH/R_IEC.SchLib</v>
      </c>
      <c r="H244" s="16" t="s">
        <v>420</v>
      </c>
      <c r="I244" s="18" t="s">
        <v>462</v>
      </c>
      <c r="J244" s="16" t="s">
        <v>463</v>
      </c>
      <c r="K244" s="20">
        <v>910</v>
      </c>
      <c r="L244" s="19" t="s">
        <v>24</v>
      </c>
      <c r="M244" s="16" t="s">
        <v>478</v>
      </c>
      <c r="N244" s="16" t="s">
        <v>1365</v>
      </c>
      <c r="O244" s="16" t="s">
        <v>26</v>
      </c>
      <c r="P244" s="16" t="s">
        <v>1366</v>
      </c>
      <c r="Q244" s="16" t="s">
        <v>478</v>
      </c>
      <c r="R244" s="16" t="s">
        <v>1367</v>
      </c>
      <c r="S244" s="16" t="s">
        <v>26</v>
      </c>
      <c r="T244" s="16" t="s">
        <v>1368</v>
      </c>
      <c r="U244" s="17"/>
      <c r="V244" s="17"/>
      <c r="W244" s="17"/>
      <c r="X244" s="17"/>
      <c r="Y244" s="17"/>
      <c r="Z244" s="17" t="str">
        <f t="shared" si="4"/>
        <v>GPR0603910R</v>
      </c>
    </row>
    <row r="245" spans="1:26">
      <c r="A245" s="16" t="s">
        <v>163</v>
      </c>
      <c r="B245" s="16" t="s">
        <v>163</v>
      </c>
      <c r="C245" s="16" t="s">
        <v>1369</v>
      </c>
      <c r="D245" s="16" t="s">
        <v>21</v>
      </c>
      <c r="E245" s="16" t="s">
        <v>22</v>
      </c>
      <c r="F245" s="16" t="s">
        <v>164</v>
      </c>
      <c r="G245" s="17" t="str">
        <f>Config!$B$3</f>
        <v>SCH/R_IEC.SchLib</v>
      </c>
      <c r="H245" s="16" t="s">
        <v>420</v>
      </c>
      <c r="I245" s="18" t="s">
        <v>462</v>
      </c>
      <c r="J245" s="16" t="s">
        <v>463</v>
      </c>
      <c r="K245" s="20">
        <v>1000</v>
      </c>
      <c r="L245" s="19" t="s">
        <v>1037</v>
      </c>
      <c r="M245" s="16" t="s">
        <v>478</v>
      </c>
      <c r="N245" s="16" t="s">
        <v>1370</v>
      </c>
      <c r="O245" s="16" t="s">
        <v>26</v>
      </c>
      <c r="P245" s="16" t="s">
        <v>1371</v>
      </c>
      <c r="Q245" s="16" t="s">
        <v>478</v>
      </c>
      <c r="R245" s="16" t="s">
        <v>1372</v>
      </c>
      <c r="S245" s="16" t="s">
        <v>26</v>
      </c>
      <c r="T245" s="16" t="s">
        <v>1373</v>
      </c>
      <c r="U245" s="17" t="s">
        <v>4731</v>
      </c>
      <c r="V245" s="17" t="s">
        <v>4734</v>
      </c>
      <c r="W245" s="16" t="s">
        <v>4561</v>
      </c>
      <c r="X245" s="17" t="s">
        <v>4735</v>
      </c>
      <c r="Y245" s="17" t="s">
        <v>4730</v>
      </c>
      <c r="Z245" s="17" t="str">
        <f t="shared" si="4"/>
        <v>GPR06031K</v>
      </c>
    </row>
    <row r="246" spans="1:26">
      <c r="A246" s="16" t="s">
        <v>165</v>
      </c>
      <c r="B246" s="16" t="s">
        <v>165</v>
      </c>
      <c r="C246" s="16" t="s">
        <v>1374</v>
      </c>
      <c r="D246" s="16" t="s">
        <v>21</v>
      </c>
      <c r="E246" s="16" t="s">
        <v>22</v>
      </c>
      <c r="F246" s="16" t="s">
        <v>166</v>
      </c>
      <c r="G246" s="17" t="str">
        <f>Config!$B$3</f>
        <v>SCH/R_IEC.SchLib</v>
      </c>
      <c r="H246" s="16" t="s">
        <v>420</v>
      </c>
      <c r="I246" s="18" t="s">
        <v>462</v>
      </c>
      <c r="J246" s="16" t="s">
        <v>463</v>
      </c>
      <c r="K246" s="20">
        <v>1100</v>
      </c>
      <c r="L246" s="19" t="s">
        <v>24</v>
      </c>
      <c r="M246" s="16" t="s">
        <v>478</v>
      </c>
      <c r="N246" s="16" t="s">
        <v>1375</v>
      </c>
      <c r="O246" s="16" t="s">
        <v>26</v>
      </c>
      <c r="P246" s="16" t="s">
        <v>1376</v>
      </c>
      <c r="Q246" s="16" t="s">
        <v>478</v>
      </c>
      <c r="R246" s="16" t="s">
        <v>1377</v>
      </c>
      <c r="S246" s="16" t="s">
        <v>26</v>
      </c>
      <c r="T246" s="16" t="s">
        <v>1378</v>
      </c>
      <c r="U246" s="17"/>
      <c r="V246" s="17"/>
      <c r="W246" s="17"/>
      <c r="X246" s="17"/>
      <c r="Y246" s="17"/>
      <c r="Z246" s="17" t="str">
        <f t="shared" si="4"/>
        <v>GPR06031K1</v>
      </c>
    </row>
    <row r="247" spans="1:26">
      <c r="A247" s="16" t="s">
        <v>167</v>
      </c>
      <c r="B247" s="16" t="s">
        <v>167</v>
      </c>
      <c r="C247" s="16" t="s">
        <v>1379</v>
      </c>
      <c r="D247" s="16" t="s">
        <v>21</v>
      </c>
      <c r="E247" s="16" t="s">
        <v>22</v>
      </c>
      <c r="F247" s="16" t="s">
        <v>168</v>
      </c>
      <c r="G247" s="17" t="str">
        <f>Config!$B$3</f>
        <v>SCH/R_IEC.SchLib</v>
      </c>
      <c r="H247" s="16" t="s">
        <v>420</v>
      </c>
      <c r="I247" s="18" t="s">
        <v>462</v>
      </c>
      <c r="J247" s="16" t="s">
        <v>463</v>
      </c>
      <c r="K247" s="20">
        <v>1200</v>
      </c>
      <c r="L247" s="19" t="s">
        <v>1037</v>
      </c>
      <c r="M247" s="16" t="s">
        <v>478</v>
      </c>
      <c r="N247" s="16" t="s">
        <v>1380</v>
      </c>
      <c r="O247" s="16" t="s">
        <v>26</v>
      </c>
      <c r="P247" s="16" t="s">
        <v>1381</v>
      </c>
      <c r="Q247" s="16" t="s">
        <v>478</v>
      </c>
      <c r="R247" s="16" t="s">
        <v>1382</v>
      </c>
      <c r="S247" s="16" t="s">
        <v>26</v>
      </c>
      <c r="T247" s="16" t="s">
        <v>1383</v>
      </c>
      <c r="U247" s="17"/>
      <c r="V247" s="17"/>
      <c r="W247" s="17"/>
      <c r="X247" s="17"/>
      <c r="Y247" s="17"/>
      <c r="Z247" s="17" t="str">
        <f t="shared" si="4"/>
        <v>GPR06031K2</v>
      </c>
    </row>
    <row r="248" spans="1:26">
      <c r="A248" s="16" t="s">
        <v>169</v>
      </c>
      <c r="B248" s="16" t="s">
        <v>169</v>
      </c>
      <c r="C248" s="16" t="s">
        <v>1384</v>
      </c>
      <c r="D248" s="16" t="s">
        <v>21</v>
      </c>
      <c r="E248" s="16" t="s">
        <v>22</v>
      </c>
      <c r="F248" s="16" t="s">
        <v>170</v>
      </c>
      <c r="G248" s="17" t="str">
        <f>Config!$B$3</f>
        <v>SCH/R_IEC.SchLib</v>
      </c>
      <c r="H248" s="16" t="s">
        <v>420</v>
      </c>
      <c r="I248" s="18" t="s">
        <v>462</v>
      </c>
      <c r="J248" s="16" t="s">
        <v>463</v>
      </c>
      <c r="K248" s="20">
        <v>1300</v>
      </c>
      <c r="L248" s="19" t="s">
        <v>1037</v>
      </c>
      <c r="M248" s="16" t="s">
        <v>478</v>
      </c>
      <c r="N248" s="16" t="s">
        <v>1385</v>
      </c>
      <c r="O248" s="16" t="s">
        <v>26</v>
      </c>
      <c r="P248" s="16" t="s">
        <v>1386</v>
      </c>
      <c r="Q248" s="16" t="s">
        <v>478</v>
      </c>
      <c r="R248" s="16" t="s">
        <v>1387</v>
      </c>
      <c r="S248" s="16" t="s">
        <v>26</v>
      </c>
      <c r="T248" s="16" t="s">
        <v>1388</v>
      </c>
      <c r="U248" s="17"/>
      <c r="V248" s="17"/>
      <c r="W248" s="17"/>
      <c r="X248" s="17"/>
      <c r="Y248" s="17"/>
      <c r="Z248" s="17" t="str">
        <f t="shared" si="4"/>
        <v>GPR06031K3</v>
      </c>
    </row>
    <row r="249" spans="1:26">
      <c r="A249" s="16" t="s">
        <v>171</v>
      </c>
      <c r="B249" s="16" t="s">
        <v>171</v>
      </c>
      <c r="C249" s="16" t="s">
        <v>1389</v>
      </c>
      <c r="D249" s="16" t="s">
        <v>21</v>
      </c>
      <c r="E249" s="16" t="s">
        <v>22</v>
      </c>
      <c r="F249" s="16" t="s">
        <v>172</v>
      </c>
      <c r="G249" s="17" t="str">
        <f>Config!$B$3</f>
        <v>SCH/R_IEC.SchLib</v>
      </c>
      <c r="H249" s="16" t="s">
        <v>420</v>
      </c>
      <c r="I249" s="18" t="s">
        <v>462</v>
      </c>
      <c r="J249" s="16" t="s">
        <v>463</v>
      </c>
      <c r="K249" s="20">
        <v>1500</v>
      </c>
      <c r="L249" s="19" t="s">
        <v>1037</v>
      </c>
      <c r="M249" s="16" t="s">
        <v>478</v>
      </c>
      <c r="N249" s="16" t="s">
        <v>1390</v>
      </c>
      <c r="O249" s="16" t="s">
        <v>26</v>
      </c>
      <c r="P249" s="16" t="s">
        <v>1391</v>
      </c>
      <c r="Q249" s="16" t="s">
        <v>478</v>
      </c>
      <c r="R249" s="16" t="s">
        <v>173</v>
      </c>
      <c r="S249" s="16" t="s">
        <v>26</v>
      </c>
      <c r="T249" s="16" t="s">
        <v>174</v>
      </c>
      <c r="U249" s="16" t="s">
        <v>4731</v>
      </c>
      <c r="V249" s="17" t="s">
        <v>4754</v>
      </c>
      <c r="W249" s="16" t="s">
        <v>4561</v>
      </c>
      <c r="X249" s="17" t="s">
        <v>4755</v>
      </c>
      <c r="Y249" s="16" t="s">
        <v>4730</v>
      </c>
      <c r="Z249" s="17" t="str">
        <f t="shared" si="4"/>
        <v>GPR06031K5</v>
      </c>
    </row>
    <row r="250" spans="1:26">
      <c r="A250" s="16" t="s">
        <v>175</v>
      </c>
      <c r="B250" s="16" t="s">
        <v>175</v>
      </c>
      <c r="C250" s="16" t="s">
        <v>1392</v>
      </c>
      <c r="D250" s="16" t="s">
        <v>21</v>
      </c>
      <c r="E250" s="16" t="s">
        <v>22</v>
      </c>
      <c r="F250" s="16" t="s">
        <v>176</v>
      </c>
      <c r="G250" s="17" t="str">
        <f>Config!$B$3</f>
        <v>SCH/R_IEC.SchLib</v>
      </c>
      <c r="H250" s="16" t="s">
        <v>420</v>
      </c>
      <c r="I250" s="18" t="s">
        <v>462</v>
      </c>
      <c r="J250" s="16" t="s">
        <v>463</v>
      </c>
      <c r="K250" s="20">
        <v>1600</v>
      </c>
      <c r="L250" s="19" t="s">
        <v>24</v>
      </c>
      <c r="M250" s="16" t="s">
        <v>478</v>
      </c>
      <c r="N250" s="16" t="s">
        <v>179</v>
      </c>
      <c r="O250" s="16" t="s">
        <v>26</v>
      </c>
      <c r="P250" s="16" t="s">
        <v>180</v>
      </c>
      <c r="Q250" s="16" t="s">
        <v>478</v>
      </c>
      <c r="R250" s="16" t="s">
        <v>177</v>
      </c>
      <c r="S250" s="16" t="s">
        <v>26</v>
      </c>
      <c r="T250" s="16" t="s">
        <v>178</v>
      </c>
      <c r="U250" s="17"/>
      <c r="V250" s="17"/>
      <c r="W250" s="17"/>
      <c r="X250" s="17"/>
      <c r="Y250" s="17"/>
      <c r="Z250" s="17" t="str">
        <f t="shared" si="4"/>
        <v>GPR06031K6</v>
      </c>
    </row>
    <row r="251" spans="1:26">
      <c r="A251" s="16" t="s">
        <v>181</v>
      </c>
      <c r="B251" s="16" t="s">
        <v>181</v>
      </c>
      <c r="C251" s="16" t="s">
        <v>1393</v>
      </c>
      <c r="D251" s="16" t="s">
        <v>21</v>
      </c>
      <c r="E251" s="16" t="s">
        <v>22</v>
      </c>
      <c r="F251" s="16" t="s">
        <v>182</v>
      </c>
      <c r="G251" s="17" t="str">
        <f>Config!$B$3</f>
        <v>SCH/R_IEC.SchLib</v>
      </c>
      <c r="H251" s="16" t="s">
        <v>420</v>
      </c>
      <c r="I251" s="18" t="s">
        <v>462</v>
      </c>
      <c r="J251" s="16" t="s">
        <v>463</v>
      </c>
      <c r="K251" s="20">
        <v>1800</v>
      </c>
      <c r="L251" s="19" t="s">
        <v>1037</v>
      </c>
      <c r="M251" s="16" t="s">
        <v>478</v>
      </c>
      <c r="N251" s="16" t="s">
        <v>1394</v>
      </c>
      <c r="O251" s="16" t="s">
        <v>26</v>
      </c>
      <c r="P251" s="16" t="s">
        <v>1395</v>
      </c>
      <c r="Q251" s="16" t="s">
        <v>478</v>
      </c>
      <c r="R251" s="16" t="s">
        <v>1396</v>
      </c>
      <c r="S251" s="16" t="s">
        <v>26</v>
      </c>
      <c r="T251" s="16" t="s">
        <v>1397</v>
      </c>
      <c r="U251" s="17"/>
      <c r="V251" s="17"/>
      <c r="W251" s="17"/>
      <c r="X251" s="17"/>
      <c r="Y251" s="17"/>
      <c r="Z251" s="17" t="str">
        <f t="shared" si="4"/>
        <v>GPR06031K8</v>
      </c>
    </row>
    <row r="252" spans="1:26">
      <c r="A252" s="16" t="s">
        <v>183</v>
      </c>
      <c r="B252" s="16" t="s">
        <v>183</v>
      </c>
      <c r="C252" s="16" t="s">
        <v>1398</v>
      </c>
      <c r="D252" s="16" t="s">
        <v>21</v>
      </c>
      <c r="E252" s="16" t="s">
        <v>22</v>
      </c>
      <c r="F252" s="16" t="s">
        <v>184</v>
      </c>
      <c r="G252" s="17" t="str">
        <f>Config!$B$3</f>
        <v>SCH/R_IEC.SchLib</v>
      </c>
      <c r="H252" s="16" t="s">
        <v>420</v>
      </c>
      <c r="I252" s="18" t="s">
        <v>462</v>
      </c>
      <c r="J252" s="16" t="s">
        <v>463</v>
      </c>
      <c r="K252" s="20">
        <v>2000</v>
      </c>
      <c r="L252" s="19" t="s">
        <v>1037</v>
      </c>
      <c r="M252" s="16" t="s">
        <v>478</v>
      </c>
      <c r="N252" s="16" t="s">
        <v>185</v>
      </c>
      <c r="O252" s="16" t="s">
        <v>26</v>
      </c>
      <c r="P252" s="16" t="s">
        <v>186</v>
      </c>
      <c r="Q252" s="16" t="s">
        <v>478</v>
      </c>
      <c r="R252" s="16" t="s">
        <v>1399</v>
      </c>
      <c r="S252" s="16" t="s">
        <v>26</v>
      </c>
      <c r="T252" s="16" t="s">
        <v>1400</v>
      </c>
      <c r="U252" s="17" t="s">
        <v>4731</v>
      </c>
      <c r="V252" s="17" t="s">
        <v>4740</v>
      </c>
      <c r="W252" s="16" t="s">
        <v>4561</v>
      </c>
      <c r="X252" s="17" t="s">
        <v>4741</v>
      </c>
      <c r="Y252" s="17" t="s">
        <v>4730</v>
      </c>
      <c r="Z252" s="17" t="str">
        <f t="shared" si="4"/>
        <v>GPR06032K</v>
      </c>
    </row>
    <row r="253" spans="1:26">
      <c r="A253" s="16" t="s">
        <v>187</v>
      </c>
      <c r="B253" s="16" t="s">
        <v>187</v>
      </c>
      <c r="C253" s="16" t="s">
        <v>1401</v>
      </c>
      <c r="D253" s="16" t="s">
        <v>21</v>
      </c>
      <c r="E253" s="16" t="s">
        <v>22</v>
      </c>
      <c r="F253" s="16" t="s">
        <v>188</v>
      </c>
      <c r="G253" s="17" t="str">
        <f>Config!$B$3</f>
        <v>SCH/R_IEC.SchLib</v>
      </c>
      <c r="H253" s="16" t="s">
        <v>420</v>
      </c>
      <c r="I253" s="18" t="s">
        <v>462</v>
      </c>
      <c r="J253" s="16" t="s">
        <v>463</v>
      </c>
      <c r="K253" s="20">
        <v>2200</v>
      </c>
      <c r="L253" s="19" t="s">
        <v>1037</v>
      </c>
      <c r="M253" s="16" t="s">
        <v>478</v>
      </c>
      <c r="N253" s="16" t="s">
        <v>189</v>
      </c>
      <c r="O253" s="16" t="s">
        <v>26</v>
      </c>
      <c r="P253" s="16" t="s">
        <v>190</v>
      </c>
      <c r="Q253" s="16" t="s">
        <v>478</v>
      </c>
      <c r="R253" s="16" t="s">
        <v>1402</v>
      </c>
      <c r="S253" s="16" t="s">
        <v>26</v>
      </c>
      <c r="T253" s="16" t="s">
        <v>1403</v>
      </c>
      <c r="U253" s="16" t="s">
        <v>478</v>
      </c>
      <c r="V253" t="s">
        <v>6598</v>
      </c>
      <c r="W253" s="16" t="s">
        <v>4561</v>
      </c>
      <c r="X253" t="s">
        <v>6599</v>
      </c>
      <c r="Y253" s="17"/>
      <c r="Z253" s="17" t="str">
        <f t="shared" si="4"/>
        <v>GPR06032K2</v>
      </c>
    </row>
    <row r="254" spans="1:26">
      <c r="A254" s="16" t="s">
        <v>191</v>
      </c>
      <c r="B254" s="16" t="s">
        <v>191</v>
      </c>
      <c r="C254" s="16" t="s">
        <v>1404</v>
      </c>
      <c r="D254" s="16" t="s">
        <v>21</v>
      </c>
      <c r="E254" s="16" t="s">
        <v>22</v>
      </c>
      <c r="F254" s="16" t="s">
        <v>192</v>
      </c>
      <c r="G254" s="17" t="str">
        <f>Config!$B$3</f>
        <v>SCH/R_IEC.SchLib</v>
      </c>
      <c r="H254" s="16" t="s">
        <v>420</v>
      </c>
      <c r="I254" s="18" t="s">
        <v>462</v>
      </c>
      <c r="J254" s="16" t="s">
        <v>463</v>
      </c>
      <c r="K254" s="20">
        <v>2400</v>
      </c>
      <c r="L254" s="19" t="s">
        <v>1037</v>
      </c>
      <c r="M254" s="16" t="s">
        <v>478</v>
      </c>
      <c r="N254" s="16" t="s">
        <v>1405</v>
      </c>
      <c r="O254" s="16" t="s">
        <v>26</v>
      </c>
      <c r="P254" s="16" t="s">
        <v>1406</v>
      </c>
      <c r="Q254" s="16" t="s">
        <v>478</v>
      </c>
      <c r="R254" s="16" t="s">
        <v>1407</v>
      </c>
      <c r="S254" s="16" t="s">
        <v>26</v>
      </c>
      <c r="T254" s="16" t="s">
        <v>1408</v>
      </c>
      <c r="U254" s="17"/>
      <c r="V254" s="17"/>
      <c r="W254" s="17"/>
      <c r="X254" s="17"/>
      <c r="Y254" s="17"/>
      <c r="Z254" s="17" t="str">
        <f t="shared" si="4"/>
        <v>GPR06032K4</v>
      </c>
    </row>
    <row r="255" spans="1:26">
      <c r="A255" s="16" t="s">
        <v>193</v>
      </c>
      <c r="B255" s="16" t="s">
        <v>193</v>
      </c>
      <c r="C255" s="16" t="s">
        <v>1409</v>
      </c>
      <c r="D255" s="16" t="s">
        <v>21</v>
      </c>
      <c r="E255" s="16" t="s">
        <v>22</v>
      </c>
      <c r="F255" s="16" t="s">
        <v>194</v>
      </c>
      <c r="G255" s="17" t="str">
        <f>Config!$B$3</f>
        <v>SCH/R_IEC.SchLib</v>
      </c>
      <c r="H255" s="16" t="s">
        <v>420</v>
      </c>
      <c r="I255" s="18" t="s">
        <v>462</v>
      </c>
      <c r="J255" s="16" t="s">
        <v>463</v>
      </c>
      <c r="K255" s="20">
        <v>2700</v>
      </c>
      <c r="L255" s="19" t="s">
        <v>1037</v>
      </c>
      <c r="M255" s="16" t="s">
        <v>478</v>
      </c>
      <c r="N255" s="16" t="s">
        <v>1410</v>
      </c>
      <c r="O255" s="16" t="s">
        <v>26</v>
      </c>
      <c r="P255" s="16" t="s">
        <v>1411</v>
      </c>
      <c r="Q255" s="16" t="s">
        <v>478</v>
      </c>
      <c r="R255" s="16" t="s">
        <v>195</v>
      </c>
      <c r="S255" s="16" t="s">
        <v>26</v>
      </c>
      <c r="T255" s="16" t="s">
        <v>196</v>
      </c>
      <c r="U255" s="17"/>
      <c r="V255" s="17"/>
      <c r="W255" s="17"/>
      <c r="X255" s="17"/>
      <c r="Y255" s="17"/>
      <c r="Z255" s="17" t="str">
        <f t="shared" si="4"/>
        <v>GPR06032K7</v>
      </c>
    </row>
    <row r="256" spans="1:26">
      <c r="A256" s="16" t="s">
        <v>197</v>
      </c>
      <c r="B256" s="16" t="s">
        <v>197</v>
      </c>
      <c r="C256" s="16" t="s">
        <v>1412</v>
      </c>
      <c r="D256" s="16" t="s">
        <v>21</v>
      </c>
      <c r="E256" s="16" t="s">
        <v>22</v>
      </c>
      <c r="F256" s="16" t="s">
        <v>198</v>
      </c>
      <c r="G256" s="17" t="str">
        <f>Config!$B$3</f>
        <v>SCH/R_IEC.SchLib</v>
      </c>
      <c r="H256" s="16" t="s">
        <v>420</v>
      </c>
      <c r="I256" s="18" t="s">
        <v>462</v>
      </c>
      <c r="J256" s="16" t="s">
        <v>463</v>
      </c>
      <c r="K256" s="20">
        <v>3000</v>
      </c>
      <c r="L256" s="19" t="s">
        <v>1037</v>
      </c>
      <c r="M256" s="16" t="s">
        <v>478</v>
      </c>
      <c r="N256" s="16" t="s">
        <v>199</v>
      </c>
      <c r="O256" s="16" t="s">
        <v>26</v>
      </c>
      <c r="P256" s="16" t="s">
        <v>200</v>
      </c>
      <c r="Q256" s="16" t="s">
        <v>478</v>
      </c>
      <c r="R256" s="16" t="s">
        <v>1413</v>
      </c>
      <c r="S256" s="16" t="s">
        <v>26</v>
      </c>
      <c r="T256" s="16" t="s">
        <v>1414</v>
      </c>
      <c r="U256" s="17"/>
      <c r="V256" s="17"/>
      <c r="W256" s="17"/>
      <c r="X256" s="17"/>
      <c r="Y256" s="17"/>
      <c r="Z256" s="17" t="str">
        <f t="shared" si="4"/>
        <v>GPR06033K</v>
      </c>
    </row>
    <row r="257" spans="1:26">
      <c r="A257" s="16" t="s">
        <v>201</v>
      </c>
      <c r="B257" s="16" t="s">
        <v>201</v>
      </c>
      <c r="C257" s="16" t="s">
        <v>1415</v>
      </c>
      <c r="D257" s="16" t="s">
        <v>21</v>
      </c>
      <c r="E257" s="16" t="s">
        <v>22</v>
      </c>
      <c r="F257" s="16" t="s">
        <v>202</v>
      </c>
      <c r="G257" s="17" t="str">
        <f>Config!$B$3</f>
        <v>SCH/R_IEC.SchLib</v>
      </c>
      <c r="H257" s="16" t="s">
        <v>420</v>
      </c>
      <c r="I257" s="18" t="s">
        <v>462</v>
      </c>
      <c r="J257" s="16" t="s">
        <v>463</v>
      </c>
      <c r="K257" s="20">
        <v>3300</v>
      </c>
      <c r="L257" s="19" t="s">
        <v>1037</v>
      </c>
      <c r="M257" s="16" t="s">
        <v>478</v>
      </c>
      <c r="N257" s="16" t="s">
        <v>1416</v>
      </c>
      <c r="O257" s="16" t="s">
        <v>26</v>
      </c>
      <c r="P257" s="16" t="s">
        <v>1417</v>
      </c>
      <c r="Q257" s="16" t="s">
        <v>478</v>
      </c>
      <c r="R257" s="16" t="s">
        <v>1418</v>
      </c>
      <c r="S257" s="16" t="s">
        <v>26</v>
      </c>
      <c r="T257" s="16" t="s">
        <v>1419</v>
      </c>
      <c r="U257" s="17"/>
      <c r="V257" s="17"/>
      <c r="W257" s="17"/>
      <c r="X257" s="17"/>
      <c r="Y257" s="17"/>
      <c r="Z257" s="17" t="str">
        <f t="shared" si="4"/>
        <v>GPR06033K3</v>
      </c>
    </row>
    <row r="258" spans="1:26">
      <c r="A258" s="16" t="s">
        <v>203</v>
      </c>
      <c r="B258" s="16" t="s">
        <v>203</v>
      </c>
      <c r="C258" s="16" t="s">
        <v>1420</v>
      </c>
      <c r="D258" s="16" t="s">
        <v>21</v>
      </c>
      <c r="E258" s="16" t="s">
        <v>22</v>
      </c>
      <c r="F258" s="16" t="s">
        <v>204</v>
      </c>
      <c r="G258" s="17" t="str">
        <f>Config!$B$3</f>
        <v>SCH/R_IEC.SchLib</v>
      </c>
      <c r="H258" s="16" t="s">
        <v>420</v>
      </c>
      <c r="I258" s="18" t="s">
        <v>462</v>
      </c>
      <c r="J258" s="16" t="s">
        <v>463</v>
      </c>
      <c r="K258" s="20">
        <v>3600</v>
      </c>
      <c r="L258" s="19" t="s">
        <v>24</v>
      </c>
      <c r="M258" s="16" t="s">
        <v>478</v>
      </c>
      <c r="N258" s="16" t="s">
        <v>1421</v>
      </c>
      <c r="O258" s="16" t="s">
        <v>26</v>
      </c>
      <c r="P258" s="16" t="s">
        <v>1422</v>
      </c>
      <c r="Q258" s="16" t="s">
        <v>478</v>
      </c>
      <c r="R258" s="16" t="s">
        <v>1423</v>
      </c>
      <c r="S258" s="16" t="s">
        <v>26</v>
      </c>
      <c r="T258" s="16" t="s">
        <v>1424</v>
      </c>
      <c r="U258" s="17"/>
      <c r="V258" s="17"/>
      <c r="W258" s="17"/>
      <c r="X258" s="17"/>
      <c r="Y258" s="17"/>
      <c r="Z258" s="17" t="str">
        <f t="shared" si="4"/>
        <v>GPR06033K6</v>
      </c>
    </row>
    <row r="259" spans="1:26">
      <c r="A259" s="16" t="s">
        <v>205</v>
      </c>
      <c r="B259" s="16" t="s">
        <v>205</v>
      </c>
      <c r="C259" s="16" t="s">
        <v>1425</v>
      </c>
      <c r="D259" s="16" t="s">
        <v>21</v>
      </c>
      <c r="E259" s="16" t="s">
        <v>22</v>
      </c>
      <c r="F259" s="16" t="s">
        <v>206</v>
      </c>
      <c r="G259" s="17" t="str">
        <f>Config!$B$3</f>
        <v>SCH/R_IEC.SchLib</v>
      </c>
      <c r="H259" s="16" t="s">
        <v>420</v>
      </c>
      <c r="I259" s="18" t="s">
        <v>462</v>
      </c>
      <c r="J259" s="16" t="s">
        <v>463</v>
      </c>
      <c r="K259" s="20">
        <v>3900</v>
      </c>
      <c r="L259" s="19" t="s">
        <v>1037</v>
      </c>
      <c r="M259" s="16" t="s">
        <v>478</v>
      </c>
      <c r="N259" s="16" t="s">
        <v>1426</v>
      </c>
      <c r="O259" s="16" t="s">
        <v>26</v>
      </c>
      <c r="P259" s="16" t="s">
        <v>1427</v>
      </c>
      <c r="Q259" s="16" t="s">
        <v>478</v>
      </c>
      <c r="R259" s="16" t="s">
        <v>1428</v>
      </c>
      <c r="S259" s="16" t="s">
        <v>26</v>
      </c>
      <c r="T259" s="16" t="s">
        <v>1429</v>
      </c>
      <c r="U259" s="17"/>
      <c r="V259" s="17"/>
      <c r="W259" s="17"/>
      <c r="X259" s="17"/>
      <c r="Y259" s="17"/>
      <c r="Z259" s="17" t="str">
        <f t="shared" si="4"/>
        <v>GPR06033K9</v>
      </c>
    </row>
    <row r="260" spans="1:26">
      <c r="A260" s="16" t="s">
        <v>207</v>
      </c>
      <c r="B260" s="16" t="s">
        <v>207</v>
      </c>
      <c r="C260" s="16" t="s">
        <v>1430</v>
      </c>
      <c r="D260" s="16" t="s">
        <v>21</v>
      </c>
      <c r="E260" s="16" t="s">
        <v>22</v>
      </c>
      <c r="F260" s="16" t="s">
        <v>208</v>
      </c>
      <c r="G260" s="17" t="str">
        <f>Config!$B$3</f>
        <v>SCH/R_IEC.SchLib</v>
      </c>
      <c r="H260" s="16" t="s">
        <v>420</v>
      </c>
      <c r="I260" s="18" t="s">
        <v>462</v>
      </c>
      <c r="J260" s="16" t="s">
        <v>463</v>
      </c>
      <c r="K260" s="20">
        <v>4300</v>
      </c>
      <c r="L260" s="19" t="s">
        <v>24</v>
      </c>
      <c r="M260" s="16" t="s">
        <v>478</v>
      </c>
      <c r="N260" s="16" t="s">
        <v>1431</v>
      </c>
      <c r="O260" s="16" t="s">
        <v>26</v>
      </c>
      <c r="P260" s="16" t="s">
        <v>1432</v>
      </c>
      <c r="Q260" s="16" t="s">
        <v>478</v>
      </c>
      <c r="R260" s="16" t="s">
        <v>1433</v>
      </c>
      <c r="S260" s="16" t="s">
        <v>26</v>
      </c>
      <c r="T260" s="16" t="s">
        <v>1434</v>
      </c>
      <c r="U260" s="17"/>
      <c r="V260" s="17"/>
      <c r="W260" s="17"/>
      <c r="X260" s="17"/>
      <c r="Y260" s="17"/>
      <c r="Z260" s="17" t="str">
        <f t="shared" si="4"/>
        <v>GPR06034K3</v>
      </c>
    </row>
    <row r="261" spans="1:26">
      <c r="A261" s="16" t="s">
        <v>209</v>
      </c>
      <c r="B261" s="16" t="s">
        <v>209</v>
      </c>
      <c r="C261" s="16" t="s">
        <v>1435</v>
      </c>
      <c r="D261" s="16" t="s">
        <v>21</v>
      </c>
      <c r="E261" s="16" t="s">
        <v>22</v>
      </c>
      <c r="F261" s="16" t="s">
        <v>210</v>
      </c>
      <c r="G261" s="17" t="str">
        <f>Config!$B$3</f>
        <v>SCH/R_IEC.SchLib</v>
      </c>
      <c r="H261" s="16" t="s">
        <v>420</v>
      </c>
      <c r="I261" s="18" t="s">
        <v>462</v>
      </c>
      <c r="J261" s="16" t="s">
        <v>463</v>
      </c>
      <c r="K261" s="20">
        <v>4700</v>
      </c>
      <c r="L261" s="19" t="s">
        <v>1037</v>
      </c>
      <c r="M261" s="16" t="s">
        <v>478</v>
      </c>
      <c r="N261" s="16" t="s">
        <v>211</v>
      </c>
      <c r="O261" s="16" t="s">
        <v>26</v>
      </c>
      <c r="P261" s="16" t="s">
        <v>212</v>
      </c>
      <c r="Q261" s="16" t="s">
        <v>478</v>
      </c>
      <c r="R261" s="16" t="s">
        <v>1436</v>
      </c>
      <c r="S261" s="16" t="s">
        <v>26</v>
      </c>
      <c r="T261" s="16" t="s">
        <v>1437</v>
      </c>
      <c r="U261" s="16" t="s">
        <v>4731</v>
      </c>
      <c r="V261" s="17" t="s">
        <v>4789</v>
      </c>
      <c r="W261" s="16" t="s">
        <v>4561</v>
      </c>
      <c r="X261" s="17" t="s">
        <v>4790</v>
      </c>
      <c r="Y261" s="16" t="s">
        <v>4730</v>
      </c>
      <c r="Z261" s="17" t="str">
        <f t="shared" si="4"/>
        <v>GPR06034K7</v>
      </c>
    </row>
    <row r="262" spans="1:26">
      <c r="A262" s="16" t="s">
        <v>213</v>
      </c>
      <c r="B262" s="16" t="s">
        <v>213</v>
      </c>
      <c r="C262" s="16" t="s">
        <v>1438</v>
      </c>
      <c r="D262" s="16" t="s">
        <v>21</v>
      </c>
      <c r="E262" s="16" t="s">
        <v>22</v>
      </c>
      <c r="F262" s="16" t="s">
        <v>214</v>
      </c>
      <c r="G262" s="17" t="str">
        <f>Config!$B$3</f>
        <v>SCH/R_IEC.SchLib</v>
      </c>
      <c r="H262" s="16" t="s">
        <v>420</v>
      </c>
      <c r="I262" s="18" t="s">
        <v>462</v>
      </c>
      <c r="J262" s="16" t="s">
        <v>463</v>
      </c>
      <c r="K262" s="20">
        <v>5100</v>
      </c>
      <c r="L262" s="19" t="s">
        <v>1037</v>
      </c>
      <c r="M262" s="16" t="s">
        <v>478</v>
      </c>
      <c r="N262" s="16" t="s">
        <v>1439</v>
      </c>
      <c r="O262" s="16" t="s">
        <v>26</v>
      </c>
      <c r="P262" s="16" t="s">
        <v>1440</v>
      </c>
      <c r="Q262" s="16" t="s">
        <v>478</v>
      </c>
      <c r="R262" s="16" t="s">
        <v>1441</v>
      </c>
      <c r="S262" s="16" t="s">
        <v>26</v>
      </c>
      <c r="T262" s="16" t="s">
        <v>1442</v>
      </c>
      <c r="U262" s="16" t="s">
        <v>4731</v>
      </c>
      <c r="V262" s="17" t="s">
        <v>4742</v>
      </c>
      <c r="W262" s="16" t="s">
        <v>4561</v>
      </c>
      <c r="X262" s="17" t="s">
        <v>4743</v>
      </c>
      <c r="Y262" s="16" t="s">
        <v>4730</v>
      </c>
      <c r="Z262" s="17" t="str">
        <f t="shared" si="4"/>
        <v>GPR06035K1</v>
      </c>
    </row>
    <row r="263" spans="1:26">
      <c r="A263" s="16" t="s">
        <v>215</v>
      </c>
      <c r="B263" s="16" t="s">
        <v>215</v>
      </c>
      <c r="C263" s="16" t="s">
        <v>1443</v>
      </c>
      <c r="D263" s="16" t="s">
        <v>21</v>
      </c>
      <c r="E263" s="16" t="s">
        <v>22</v>
      </c>
      <c r="F263" s="16" t="s">
        <v>216</v>
      </c>
      <c r="G263" s="17" t="str">
        <f>Config!$B$3</f>
        <v>SCH/R_IEC.SchLib</v>
      </c>
      <c r="H263" s="16" t="s">
        <v>420</v>
      </c>
      <c r="I263" s="18" t="s">
        <v>462</v>
      </c>
      <c r="J263" s="16" t="s">
        <v>463</v>
      </c>
      <c r="K263" s="20">
        <v>5600</v>
      </c>
      <c r="L263" s="19" t="s">
        <v>24</v>
      </c>
      <c r="M263" s="16" t="s">
        <v>478</v>
      </c>
      <c r="N263" s="16" t="s">
        <v>1444</v>
      </c>
      <c r="O263" s="16" t="s">
        <v>26</v>
      </c>
      <c r="P263" s="16" t="s">
        <v>1445</v>
      </c>
      <c r="Q263" s="16" t="s">
        <v>478</v>
      </c>
      <c r="R263" s="16" t="s">
        <v>1446</v>
      </c>
      <c r="S263" s="16" t="s">
        <v>26</v>
      </c>
      <c r="T263" s="16" t="s">
        <v>1447</v>
      </c>
      <c r="U263" s="17"/>
      <c r="V263" s="17"/>
      <c r="W263" s="17"/>
      <c r="X263" s="17"/>
      <c r="Y263" s="17"/>
      <c r="Z263" s="17" t="str">
        <f t="shared" si="4"/>
        <v>GPR06035K6</v>
      </c>
    </row>
    <row r="264" spans="1:26">
      <c r="A264" s="16" t="s">
        <v>217</v>
      </c>
      <c r="B264" s="16" t="s">
        <v>217</v>
      </c>
      <c r="C264" s="16" t="s">
        <v>1448</v>
      </c>
      <c r="D264" s="16" t="s">
        <v>21</v>
      </c>
      <c r="E264" s="16" t="s">
        <v>22</v>
      </c>
      <c r="F264" s="16" t="s">
        <v>218</v>
      </c>
      <c r="G264" s="17" t="str">
        <f>Config!$B$3</f>
        <v>SCH/R_IEC.SchLib</v>
      </c>
      <c r="H264" s="16" t="s">
        <v>420</v>
      </c>
      <c r="I264" s="18" t="s">
        <v>462</v>
      </c>
      <c r="J264" s="16" t="s">
        <v>463</v>
      </c>
      <c r="K264" s="20">
        <v>6200</v>
      </c>
      <c r="L264" s="19" t="s">
        <v>1037</v>
      </c>
      <c r="M264" s="16" t="s">
        <v>478</v>
      </c>
      <c r="N264" s="16" t="s">
        <v>1449</v>
      </c>
      <c r="O264" s="16" t="s">
        <v>26</v>
      </c>
      <c r="P264" s="16" t="s">
        <v>1450</v>
      </c>
      <c r="Q264" s="16" t="s">
        <v>478</v>
      </c>
      <c r="R264" s="16" t="s">
        <v>1451</v>
      </c>
      <c r="S264" s="16" t="s">
        <v>26</v>
      </c>
      <c r="T264" s="16" t="s">
        <v>1452</v>
      </c>
      <c r="U264" s="17"/>
      <c r="V264" s="17"/>
      <c r="W264" s="17"/>
      <c r="X264" s="17"/>
      <c r="Y264" s="17"/>
      <c r="Z264" s="17" t="str">
        <f t="shared" si="4"/>
        <v>GPR06036K2</v>
      </c>
    </row>
    <row r="265" spans="1:26">
      <c r="A265" s="16" t="s">
        <v>219</v>
      </c>
      <c r="B265" s="16" t="s">
        <v>219</v>
      </c>
      <c r="C265" s="16" t="s">
        <v>1453</v>
      </c>
      <c r="D265" s="16" t="s">
        <v>21</v>
      </c>
      <c r="E265" s="16" t="s">
        <v>22</v>
      </c>
      <c r="F265" s="16" t="s">
        <v>220</v>
      </c>
      <c r="G265" s="17" t="str">
        <f>Config!$B$3</f>
        <v>SCH/R_IEC.SchLib</v>
      </c>
      <c r="H265" s="16" t="s">
        <v>420</v>
      </c>
      <c r="I265" s="18" t="s">
        <v>462</v>
      </c>
      <c r="J265" s="16" t="s">
        <v>463</v>
      </c>
      <c r="K265" s="20">
        <v>6800</v>
      </c>
      <c r="L265" s="19" t="s">
        <v>1037</v>
      </c>
      <c r="M265" s="16" t="s">
        <v>478</v>
      </c>
      <c r="N265" s="16" t="s">
        <v>1454</v>
      </c>
      <c r="O265" s="16" t="s">
        <v>26</v>
      </c>
      <c r="P265" s="16" t="s">
        <v>1455</v>
      </c>
      <c r="Q265" s="16" t="s">
        <v>478</v>
      </c>
      <c r="R265" s="16" t="s">
        <v>1456</v>
      </c>
      <c r="S265" s="16" t="s">
        <v>26</v>
      </c>
      <c r="T265" s="16" t="s">
        <v>1457</v>
      </c>
      <c r="U265" s="17"/>
      <c r="V265" s="17"/>
      <c r="W265" s="17"/>
      <c r="X265" s="17"/>
      <c r="Y265" s="17"/>
      <c r="Z265" s="17" t="str">
        <f t="shared" si="4"/>
        <v>GPR06036K8</v>
      </c>
    </row>
    <row r="266" spans="1:26">
      <c r="A266" s="16" t="s">
        <v>221</v>
      </c>
      <c r="B266" s="16" t="s">
        <v>221</v>
      </c>
      <c r="C266" s="16" t="s">
        <v>1458</v>
      </c>
      <c r="D266" s="16" t="s">
        <v>21</v>
      </c>
      <c r="E266" s="16" t="s">
        <v>22</v>
      </c>
      <c r="F266" s="16" t="s">
        <v>222</v>
      </c>
      <c r="G266" s="17" t="str">
        <f>Config!$B$3</f>
        <v>SCH/R_IEC.SchLib</v>
      </c>
      <c r="H266" s="16" t="s">
        <v>420</v>
      </c>
      <c r="I266" s="18" t="s">
        <v>462</v>
      </c>
      <c r="J266" s="16" t="s">
        <v>463</v>
      </c>
      <c r="K266" s="20">
        <v>7500</v>
      </c>
      <c r="L266" s="19" t="s">
        <v>1037</v>
      </c>
      <c r="M266" s="16" t="s">
        <v>478</v>
      </c>
      <c r="N266" s="16" t="s">
        <v>1459</v>
      </c>
      <c r="O266" s="16" t="s">
        <v>26</v>
      </c>
      <c r="P266" s="16" t="s">
        <v>1460</v>
      </c>
      <c r="Q266" s="16" t="s">
        <v>478</v>
      </c>
      <c r="R266" s="16" t="s">
        <v>1461</v>
      </c>
      <c r="S266" s="16" t="s">
        <v>26</v>
      </c>
      <c r="T266" s="16" t="s">
        <v>1462</v>
      </c>
      <c r="U266" s="17"/>
      <c r="V266" s="17"/>
      <c r="W266" s="17"/>
      <c r="X266" s="17"/>
      <c r="Y266" s="17"/>
      <c r="Z266" s="17" t="str">
        <f t="shared" si="4"/>
        <v>GPR06037K5</v>
      </c>
    </row>
    <row r="267" spans="1:26">
      <c r="A267" s="16" t="s">
        <v>223</v>
      </c>
      <c r="B267" s="16" t="s">
        <v>223</v>
      </c>
      <c r="C267" s="16" t="s">
        <v>1463</v>
      </c>
      <c r="D267" s="16" t="s">
        <v>21</v>
      </c>
      <c r="E267" s="16" t="s">
        <v>22</v>
      </c>
      <c r="F267" s="16" t="s">
        <v>224</v>
      </c>
      <c r="G267" s="17" t="str">
        <f>Config!$B$3</f>
        <v>SCH/R_IEC.SchLib</v>
      </c>
      <c r="H267" s="16" t="s">
        <v>420</v>
      </c>
      <c r="I267" s="18" t="s">
        <v>462</v>
      </c>
      <c r="J267" s="16" t="s">
        <v>463</v>
      </c>
      <c r="K267" s="20">
        <v>8200</v>
      </c>
      <c r="L267" s="19" t="s">
        <v>24</v>
      </c>
      <c r="M267" s="16" t="s">
        <v>478</v>
      </c>
      <c r="N267" s="16" t="s">
        <v>1464</v>
      </c>
      <c r="O267" s="16" t="s">
        <v>26</v>
      </c>
      <c r="P267" s="16" t="s">
        <v>1465</v>
      </c>
      <c r="Q267" s="16" t="s">
        <v>478</v>
      </c>
      <c r="R267" s="16" t="s">
        <v>1466</v>
      </c>
      <c r="S267" s="16" t="s">
        <v>26</v>
      </c>
      <c r="T267" s="16" t="s">
        <v>1467</v>
      </c>
      <c r="U267" s="17"/>
      <c r="V267" s="17"/>
      <c r="W267" s="17"/>
      <c r="X267" s="17"/>
      <c r="Y267" s="17"/>
      <c r="Z267" s="17" t="str">
        <f t="shared" si="4"/>
        <v>GPR06038K2</v>
      </c>
    </row>
    <row r="268" spans="1:26">
      <c r="A268" s="16" t="s">
        <v>225</v>
      </c>
      <c r="B268" s="16" t="s">
        <v>225</v>
      </c>
      <c r="C268" s="16" t="s">
        <v>1468</v>
      </c>
      <c r="D268" s="16" t="s">
        <v>21</v>
      </c>
      <c r="E268" s="16" t="s">
        <v>22</v>
      </c>
      <c r="F268" s="16" t="s">
        <v>226</v>
      </c>
      <c r="G268" s="17" t="str">
        <f>Config!$B$3</f>
        <v>SCH/R_IEC.SchLib</v>
      </c>
      <c r="H268" s="16" t="s">
        <v>420</v>
      </c>
      <c r="I268" s="18" t="s">
        <v>462</v>
      </c>
      <c r="J268" s="16" t="s">
        <v>463</v>
      </c>
      <c r="K268" s="20">
        <v>9100</v>
      </c>
      <c r="L268" s="19" t="s">
        <v>24</v>
      </c>
      <c r="M268" s="16" t="s">
        <v>478</v>
      </c>
      <c r="N268" s="16" t="s">
        <v>1469</v>
      </c>
      <c r="O268" s="16" t="s">
        <v>26</v>
      </c>
      <c r="P268" s="16" t="s">
        <v>1470</v>
      </c>
      <c r="Q268" s="16" t="s">
        <v>478</v>
      </c>
      <c r="R268" s="16" t="s">
        <v>227</v>
      </c>
      <c r="S268" s="16" t="s">
        <v>26</v>
      </c>
      <c r="T268" s="16" t="s">
        <v>228</v>
      </c>
      <c r="U268" s="17"/>
      <c r="V268" s="17"/>
      <c r="W268" s="17"/>
      <c r="X268" s="17"/>
      <c r="Y268" s="17"/>
      <c r="Z268" s="17" t="str">
        <f t="shared" si="4"/>
        <v>GPR06039K1</v>
      </c>
    </row>
    <row r="269" spans="1:26">
      <c r="A269" s="16" t="s">
        <v>229</v>
      </c>
      <c r="B269" s="16" t="s">
        <v>229</v>
      </c>
      <c r="C269" s="16" t="s">
        <v>1471</v>
      </c>
      <c r="D269" s="16" t="s">
        <v>21</v>
      </c>
      <c r="E269" s="16" t="s">
        <v>22</v>
      </c>
      <c r="F269" s="16" t="s">
        <v>230</v>
      </c>
      <c r="G269" s="17" t="str">
        <f>Config!$B$3</f>
        <v>SCH/R_IEC.SchLib</v>
      </c>
      <c r="H269" s="16" t="s">
        <v>420</v>
      </c>
      <c r="I269" s="18" t="s">
        <v>462</v>
      </c>
      <c r="J269" s="16" t="s">
        <v>463</v>
      </c>
      <c r="K269" s="20">
        <v>10000</v>
      </c>
      <c r="L269" s="19" t="s">
        <v>24</v>
      </c>
      <c r="M269" s="16" t="s">
        <v>478</v>
      </c>
      <c r="N269" s="16" t="s">
        <v>1472</v>
      </c>
      <c r="O269" s="16" t="s">
        <v>26</v>
      </c>
      <c r="P269" s="16" t="s">
        <v>1473</v>
      </c>
      <c r="Q269" s="16" t="s">
        <v>478</v>
      </c>
      <c r="R269" s="16" t="s">
        <v>231</v>
      </c>
      <c r="S269" s="16" t="s">
        <v>26</v>
      </c>
      <c r="T269" s="16" t="s">
        <v>232</v>
      </c>
      <c r="U269" s="17" t="s">
        <v>4731</v>
      </c>
      <c r="V269" s="17" t="s">
        <v>4736</v>
      </c>
      <c r="W269" s="16" t="s">
        <v>4561</v>
      </c>
      <c r="X269" s="17" t="s">
        <v>4737</v>
      </c>
      <c r="Y269" s="17" t="s">
        <v>4730</v>
      </c>
      <c r="Z269" s="17" t="str">
        <f t="shared" si="4"/>
        <v>GPR060310K</v>
      </c>
    </row>
    <row r="270" spans="1:26">
      <c r="A270" s="16" t="s">
        <v>233</v>
      </c>
      <c r="B270" s="16" t="s">
        <v>233</v>
      </c>
      <c r="C270" s="16" t="s">
        <v>1474</v>
      </c>
      <c r="D270" s="16" t="s">
        <v>21</v>
      </c>
      <c r="E270" s="16" t="s">
        <v>22</v>
      </c>
      <c r="F270" s="16" t="s">
        <v>234</v>
      </c>
      <c r="G270" s="17" t="str">
        <f>Config!$B$3</f>
        <v>SCH/R_IEC.SchLib</v>
      </c>
      <c r="H270" s="16" t="s">
        <v>420</v>
      </c>
      <c r="I270" s="18" t="s">
        <v>462</v>
      </c>
      <c r="J270" s="16" t="s">
        <v>463</v>
      </c>
      <c r="K270" s="20">
        <v>11000</v>
      </c>
      <c r="L270" s="19" t="s">
        <v>1037</v>
      </c>
      <c r="M270" s="16" t="s">
        <v>478</v>
      </c>
      <c r="N270" s="16" t="s">
        <v>1475</v>
      </c>
      <c r="O270" s="16" t="s">
        <v>26</v>
      </c>
      <c r="P270" s="16" t="s">
        <v>1476</v>
      </c>
      <c r="Q270" s="16" t="s">
        <v>478</v>
      </c>
      <c r="R270" s="16" t="s">
        <v>1477</v>
      </c>
      <c r="S270" s="16" t="s">
        <v>26</v>
      </c>
      <c r="T270" s="16" t="s">
        <v>1478</v>
      </c>
      <c r="U270" s="17"/>
      <c r="V270" s="17"/>
      <c r="W270" s="17"/>
      <c r="X270" s="17"/>
      <c r="Y270" s="17"/>
      <c r="Z270" s="17" t="str">
        <f t="shared" si="4"/>
        <v>GPR060311K</v>
      </c>
    </row>
    <row r="271" spans="1:26">
      <c r="A271" s="16" t="s">
        <v>235</v>
      </c>
      <c r="B271" s="16" t="s">
        <v>235</v>
      </c>
      <c r="C271" s="16" t="s">
        <v>1479</v>
      </c>
      <c r="D271" s="16" t="s">
        <v>21</v>
      </c>
      <c r="E271" s="16" t="s">
        <v>22</v>
      </c>
      <c r="F271" s="16" t="s">
        <v>236</v>
      </c>
      <c r="G271" s="17" t="str">
        <f>Config!$B$3</f>
        <v>SCH/R_IEC.SchLib</v>
      </c>
      <c r="H271" s="16" t="s">
        <v>420</v>
      </c>
      <c r="I271" s="18" t="s">
        <v>462</v>
      </c>
      <c r="J271" s="16" t="s">
        <v>463</v>
      </c>
      <c r="K271" s="20">
        <v>12000</v>
      </c>
      <c r="L271" s="19" t="s">
        <v>1037</v>
      </c>
      <c r="M271" s="16" t="s">
        <v>478</v>
      </c>
      <c r="N271" s="16" t="s">
        <v>237</v>
      </c>
      <c r="O271" s="16" t="s">
        <v>26</v>
      </c>
      <c r="P271" s="16" t="s">
        <v>238</v>
      </c>
      <c r="Q271" s="16" t="s">
        <v>478</v>
      </c>
      <c r="R271" s="16" t="s">
        <v>1480</v>
      </c>
      <c r="S271" s="16" t="s">
        <v>26</v>
      </c>
      <c r="T271" s="16" t="s">
        <v>1481</v>
      </c>
      <c r="U271" s="17"/>
      <c r="V271" s="17"/>
      <c r="W271" s="17"/>
      <c r="X271" s="17"/>
      <c r="Y271" s="17"/>
      <c r="Z271" s="17" t="str">
        <f t="shared" si="4"/>
        <v>GPR060312K</v>
      </c>
    </row>
    <row r="272" spans="1:26">
      <c r="A272" s="16" t="s">
        <v>239</v>
      </c>
      <c r="B272" s="16" t="s">
        <v>239</v>
      </c>
      <c r="C272" s="16" t="s">
        <v>1482</v>
      </c>
      <c r="D272" s="16" t="s">
        <v>21</v>
      </c>
      <c r="E272" s="16" t="s">
        <v>22</v>
      </c>
      <c r="F272" s="16" t="s">
        <v>240</v>
      </c>
      <c r="G272" s="17" t="str">
        <f>Config!$B$3</f>
        <v>SCH/R_IEC.SchLib</v>
      </c>
      <c r="H272" s="16" t="s">
        <v>420</v>
      </c>
      <c r="I272" s="18" t="s">
        <v>462</v>
      </c>
      <c r="J272" s="16" t="s">
        <v>463</v>
      </c>
      <c r="K272" s="20">
        <v>13000</v>
      </c>
      <c r="L272" s="19" t="s">
        <v>24</v>
      </c>
      <c r="M272" s="16" t="s">
        <v>478</v>
      </c>
      <c r="N272" s="16" t="s">
        <v>1483</v>
      </c>
      <c r="O272" s="16" t="s">
        <v>26</v>
      </c>
      <c r="P272" s="16" t="s">
        <v>1484</v>
      </c>
      <c r="Q272" s="16" t="s">
        <v>478</v>
      </c>
      <c r="R272" s="16" t="s">
        <v>241</v>
      </c>
      <c r="S272" s="16" t="s">
        <v>26</v>
      </c>
      <c r="T272" s="16" t="s">
        <v>242</v>
      </c>
      <c r="U272" s="16" t="s">
        <v>4731</v>
      </c>
      <c r="V272" s="17" t="s">
        <v>4782</v>
      </c>
      <c r="W272" s="16" t="s">
        <v>4561</v>
      </c>
      <c r="X272" s="16" t="s">
        <v>4783</v>
      </c>
      <c r="Y272" s="16" t="s">
        <v>4730</v>
      </c>
      <c r="Z272" s="17" t="str">
        <f t="shared" si="4"/>
        <v>GPR060313K</v>
      </c>
    </row>
    <row r="273" spans="1:26">
      <c r="A273" s="16" t="s">
        <v>243</v>
      </c>
      <c r="B273" s="16" t="s">
        <v>243</v>
      </c>
      <c r="C273" s="16" t="s">
        <v>1485</v>
      </c>
      <c r="D273" s="16" t="s">
        <v>21</v>
      </c>
      <c r="E273" s="16" t="s">
        <v>22</v>
      </c>
      <c r="F273" s="16" t="s">
        <v>244</v>
      </c>
      <c r="G273" s="17" t="str">
        <f>Config!$B$3</f>
        <v>SCH/R_IEC.SchLib</v>
      </c>
      <c r="H273" s="16" t="s">
        <v>420</v>
      </c>
      <c r="I273" s="18" t="s">
        <v>462</v>
      </c>
      <c r="J273" s="16" t="s">
        <v>463</v>
      </c>
      <c r="K273" s="20">
        <v>15000</v>
      </c>
      <c r="L273" s="19" t="s">
        <v>1037</v>
      </c>
      <c r="M273" s="16" t="s">
        <v>478</v>
      </c>
      <c r="N273" s="16" t="s">
        <v>245</v>
      </c>
      <c r="O273" s="16" t="s">
        <v>26</v>
      </c>
      <c r="P273" s="16" t="s">
        <v>246</v>
      </c>
      <c r="Q273" s="16" t="s">
        <v>478</v>
      </c>
      <c r="R273" s="16" t="s">
        <v>1486</v>
      </c>
      <c r="S273" s="16" t="s">
        <v>26</v>
      </c>
      <c r="T273" s="16" t="s">
        <v>1487</v>
      </c>
      <c r="U273" s="16" t="s">
        <v>478</v>
      </c>
      <c r="V273" t="s">
        <v>6614</v>
      </c>
      <c r="W273" s="16" t="s">
        <v>4561</v>
      </c>
      <c r="X273" t="s">
        <v>6615</v>
      </c>
      <c r="Y273" s="16" t="s">
        <v>4730</v>
      </c>
      <c r="Z273" s="17" t="str">
        <f t="shared" si="4"/>
        <v>GPR060315K</v>
      </c>
    </row>
    <row r="274" spans="1:26">
      <c r="A274" s="16" t="s">
        <v>247</v>
      </c>
      <c r="B274" s="16" t="s">
        <v>247</v>
      </c>
      <c r="C274" s="16" t="s">
        <v>1488</v>
      </c>
      <c r="D274" s="16" t="s">
        <v>21</v>
      </c>
      <c r="E274" s="16" t="s">
        <v>22</v>
      </c>
      <c r="F274" s="16" t="s">
        <v>248</v>
      </c>
      <c r="G274" s="17" t="str">
        <f>Config!$B$3</f>
        <v>SCH/R_IEC.SchLib</v>
      </c>
      <c r="H274" s="16" t="s">
        <v>420</v>
      </c>
      <c r="I274" s="18" t="s">
        <v>462</v>
      </c>
      <c r="J274" s="16" t="s">
        <v>463</v>
      </c>
      <c r="K274" s="20">
        <v>16000</v>
      </c>
      <c r="L274" s="19" t="s">
        <v>24</v>
      </c>
      <c r="M274" s="16" t="s">
        <v>478</v>
      </c>
      <c r="N274" s="16" t="s">
        <v>1489</v>
      </c>
      <c r="O274" s="16" t="s">
        <v>26</v>
      </c>
      <c r="P274" s="16" t="s">
        <v>1490</v>
      </c>
      <c r="Q274" s="16" t="s">
        <v>478</v>
      </c>
      <c r="R274" s="16" t="s">
        <v>249</v>
      </c>
      <c r="S274" s="16" t="s">
        <v>26</v>
      </c>
      <c r="T274" s="16" t="s">
        <v>250</v>
      </c>
      <c r="U274" s="17"/>
      <c r="V274" s="17"/>
      <c r="W274" s="17"/>
      <c r="X274" s="17"/>
      <c r="Y274" s="17"/>
      <c r="Z274" s="17" t="str">
        <f t="shared" si="4"/>
        <v>GPR060316K</v>
      </c>
    </row>
    <row r="275" spans="1:26">
      <c r="A275" s="16" t="s">
        <v>251</v>
      </c>
      <c r="B275" s="16" t="s">
        <v>251</v>
      </c>
      <c r="C275" s="16" t="s">
        <v>1491</v>
      </c>
      <c r="D275" s="16" t="s">
        <v>21</v>
      </c>
      <c r="E275" s="16" t="s">
        <v>22</v>
      </c>
      <c r="F275" s="16" t="s">
        <v>252</v>
      </c>
      <c r="G275" s="17" t="str">
        <f>Config!$B$3</f>
        <v>SCH/R_IEC.SchLib</v>
      </c>
      <c r="H275" s="16" t="s">
        <v>420</v>
      </c>
      <c r="I275" s="18" t="s">
        <v>462</v>
      </c>
      <c r="J275" s="16" t="s">
        <v>463</v>
      </c>
      <c r="K275" s="20">
        <v>18000</v>
      </c>
      <c r="L275" s="19" t="s">
        <v>24</v>
      </c>
      <c r="M275" s="16" t="s">
        <v>478</v>
      </c>
      <c r="N275" s="16" t="s">
        <v>253</v>
      </c>
      <c r="O275" s="16" t="s">
        <v>26</v>
      </c>
      <c r="P275" s="16" t="s">
        <v>254</v>
      </c>
      <c r="Q275" s="16" t="s">
        <v>478</v>
      </c>
      <c r="R275" s="16" t="s">
        <v>1492</v>
      </c>
      <c r="S275" s="16" t="s">
        <v>26</v>
      </c>
      <c r="T275" s="16" t="s">
        <v>1493</v>
      </c>
      <c r="U275" s="17"/>
      <c r="V275" s="17"/>
      <c r="W275" s="17"/>
      <c r="X275" s="17"/>
      <c r="Y275" s="17"/>
      <c r="Z275" s="17" t="str">
        <f t="shared" si="4"/>
        <v>GPR060318K</v>
      </c>
    </row>
    <row r="276" spans="1:26">
      <c r="A276" s="16" t="s">
        <v>255</v>
      </c>
      <c r="B276" s="16" t="s">
        <v>255</v>
      </c>
      <c r="C276" s="16" t="s">
        <v>1494</v>
      </c>
      <c r="D276" s="16" t="s">
        <v>21</v>
      </c>
      <c r="E276" s="16" t="s">
        <v>22</v>
      </c>
      <c r="F276" s="16" t="s">
        <v>256</v>
      </c>
      <c r="G276" s="17" t="str">
        <f>Config!$B$3</f>
        <v>SCH/R_IEC.SchLib</v>
      </c>
      <c r="H276" s="16" t="s">
        <v>420</v>
      </c>
      <c r="I276" s="18" t="s">
        <v>462</v>
      </c>
      <c r="J276" s="16" t="s">
        <v>463</v>
      </c>
      <c r="K276" s="20">
        <v>20000</v>
      </c>
      <c r="L276" s="19" t="s">
        <v>1037</v>
      </c>
      <c r="M276" s="16" t="s">
        <v>478</v>
      </c>
      <c r="N276" s="16" t="s">
        <v>1495</v>
      </c>
      <c r="O276" s="16" t="s">
        <v>26</v>
      </c>
      <c r="P276" s="16" t="s">
        <v>1496</v>
      </c>
      <c r="Q276" s="16" t="s">
        <v>478</v>
      </c>
      <c r="R276" s="16" t="s">
        <v>1497</v>
      </c>
      <c r="S276" s="16" t="s">
        <v>26</v>
      </c>
      <c r="T276" s="16" t="s">
        <v>1498</v>
      </c>
      <c r="U276" s="17"/>
      <c r="V276" s="17"/>
      <c r="W276" s="17"/>
      <c r="X276" s="17"/>
      <c r="Y276" s="17"/>
      <c r="Z276" s="17" t="str">
        <f t="shared" si="4"/>
        <v>GPR060320K</v>
      </c>
    </row>
    <row r="277" spans="1:26">
      <c r="A277" s="16" t="s">
        <v>257</v>
      </c>
      <c r="B277" s="16" t="s">
        <v>257</v>
      </c>
      <c r="C277" s="16" t="s">
        <v>1499</v>
      </c>
      <c r="D277" s="16" t="s">
        <v>21</v>
      </c>
      <c r="E277" s="16" t="s">
        <v>22</v>
      </c>
      <c r="F277" s="16" t="s">
        <v>258</v>
      </c>
      <c r="G277" s="17" t="str">
        <f>Config!$B$3</f>
        <v>SCH/R_IEC.SchLib</v>
      </c>
      <c r="H277" s="16" t="s">
        <v>420</v>
      </c>
      <c r="I277" s="18" t="s">
        <v>462</v>
      </c>
      <c r="J277" s="16" t="s">
        <v>463</v>
      </c>
      <c r="K277" s="20">
        <v>22000</v>
      </c>
      <c r="L277" s="19" t="s">
        <v>1037</v>
      </c>
      <c r="M277" s="16" t="s">
        <v>478</v>
      </c>
      <c r="N277" s="16" t="s">
        <v>1500</v>
      </c>
      <c r="O277" s="16" t="s">
        <v>26</v>
      </c>
      <c r="P277" s="16" t="s">
        <v>1501</v>
      </c>
      <c r="Q277" s="16" t="s">
        <v>478</v>
      </c>
      <c r="R277" s="16" t="s">
        <v>1502</v>
      </c>
      <c r="S277" s="16" t="s">
        <v>26</v>
      </c>
      <c r="T277" s="16" t="s">
        <v>1503</v>
      </c>
      <c r="U277" s="16" t="s">
        <v>4731</v>
      </c>
      <c r="V277" s="17" t="s">
        <v>4784</v>
      </c>
      <c r="W277" s="16" t="s">
        <v>4561</v>
      </c>
      <c r="X277" s="16" t="s">
        <v>4785</v>
      </c>
      <c r="Y277" s="16" t="s">
        <v>4730</v>
      </c>
      <c r="Z277" s="17" t="str">
        <f t="shared" si="4"/>
        <v>GPR060322K</v>
      </c>
    </row>
    <row r="278" spans="1:26">
      <c r="A278" s="16" t="s">
        <v>259</v>
      </c>
      <c r="B278" s="16" t="s">
        <v>259</v>
      </c>
      <c r="C278" s="16" t="s">
        <v>1504</v>
      </c>
      <c r="D278" s="16" t="s">
        <v>21</v>
      </c>
      <c r="E278" s="16" t="s">
        <v>22</v>
      </c>
      <c r="F278" s="16" t="s">
        <v>260</v>
      </c>
      <c r="G278" s="17" t="str">
        <f>Config!$B$3</f>
        <v>SCH/R_IEC.SchLib</v>
      </c>
      <c r="H278" s="16" t="s">
        <v>420</v>
      </c>
      <c r="I278" s="18" t="s">
        <v>462</v>
      </c>
      <c r="J278" s="16" t="s">
        <v>463</v>
      </c>
      <c r="K278" s="20">
        <v>24000</v>
      </c>
      <c r="L278" s="19" t="s">
        <v>1037</v>
      </c>
      <c r="M278" s="16" t="s">
        <v>478</v>
      </c>
      <c r="N278" s="16" t="s">
        <v>1505</v>
      </c>
      <c r="O278" s="16" t="s">
        <v>26</v>
      </c>
      <c r="P278" s="16" t="s">
        <v>1506</v>
      </c>
      <c r="Q278" s="16" t="s">
        <v>478</v>
      </c>
      <c r="R278" s="16" t="s">
        <v>261</v>
      </c>
      <c r="S278" s="16" t="s">
        <v>26</v>
      </c>
      <c r="T278" s="16" t="s">
        <v>262</v>
      </c>
      <c r="U278" s="17"/>
      <c r="V278" s="17"/>
      <c r="W278" s="17"/>
      <c r="X278" s="17"/>
      <c r="Y278" s="17"/>
      <c r="Z278" s="17" t="str">
        <f t="shared" si="4"/>
        <v>GPR060324K</v>
      </c>
    </row>
    <row r="279" spans="1:26">
      <c r="A279" s="16" t="s">
        <v>263</v>
      </c>
      <c r="B279" s="16" t="s">
        <v>263</v>
      </c>
      <c r="C279" s="16" t="s">
        <v>1507</v>
      </c>
      <c r="D279" s="16" t="s">
        <v>21</v>
      </c>
      <c r="E279" s="16" t="s">
        <v>22</v>
      </c>
      <c r="F279" s="16" t="s">
        <v>264</v>
      </c>
      <c r="G279" s="17" t="str">
        <f>Config!$B$3</f>
        <v>SCH/R_IEC.SchLib</v>
      </c>
      <c r="H279" s="16" t="s">
        <v>420</v>
      </c>
      <c r="I279" s="18" t="s">
        <v>462</v>
      </c>
      <c r="J279" s="16" t="s">
        <v>463</v>
      </c>
      <c r="K279" s="20">
        <v>27000</v>
      </c>
      <c r="L279" s="19" t="s">
        <v>1037</v>
      </c>
      <c r="M279" s="16" t="s">
        <v>478</v>
      </c>
      <c r="N279" s="16" t="s">
        <v>1508</v>
      </c>
      <c r="O279" s="16" t="s">
        <v>26</v>
      </c>
      <c r="P279" s="16" t="s">
        <v>1509</v>
      </c>
      <c r="Q279" s="16" t="s">
        <v>478</v>
      </c>
      <c r="R279" s="16" t="s">
        <v>1510</v>
      </c>
      <c r="S279" s="16" t="s">
        <v>26</v>
      </c>
      <c r="T279" s="16" t="s">
        <v>1511</v>
      </c>
      <c r="U279" s="16" t="s">
        <v>478</v>
      </c>
      <c r="V279" t="s">
        <v>6606</v>
      </c>
      <c r="W279" s="16" t="s">
        <v>4561</v>
      </c>
      <c r="X279" t="s">
        <v>6607</v>
      </c>
      <c r="Y279" s="17"/>
      <c r="Z279" s="17" t="str">
        <f t="shared" si="4"/>
        <v>GPR060327K</v>
      </c>
    </row>
    <row r="280" spans="1:26">
      <c r="A280" s="16" t="s">
        <v>265</v>
      </c>
      <c r="B280" s="16" t="s">
        <v>265</v>
      </c>
      <c r="C280" s="16" t="s">
        <v>1512</v>
      </c>
      <c r="D280" s="16" t="s">
        <v>21</v>
      </c>
      <c r="E280" s="16" t="s">
        <v>22</v>
      </c>
      <c r="F280" s="16" t="s">
        <v>266</v>
      </c>
      <c r="G280" s="17" t="str">
        <f>Config!$B$3</f>
        <v>SCH/R_IEC.SchLib</v>
      </c>
      <c r="H280" s="16" t="s">
        <v>420</v>
      </c>
      <c r="I280" s="18" t="s">
        <v>462</v>
      </c>
      <c r="J280" s="16" t="s">
        <v>463</v>
      </c>
      <c r="K280" s="20">
        <v>30000</v>
      </c>
      <c r="L280" s="19" t="s">
        <v>1037</v>
      </c>
      <c r="M280" s="16" t="s">
        <v>478</v>
      </c>
      <c r="N280" s="16" t="s">
        <v>1513</v>
      </c>
      <c r="O280" s="16" t="s">
        <v>26</v>
      </c>
      <c r="P280" s="16" t="s">
        <v>1514</v>
      </c>
      <c r="Q280" s="16" t="s">
        <v>478</v>
      </c>
      <c r="R280" s="16" t="s">
        <v>1515</v>
      </c>
      <c r="S280" s="16" t="s">
        <v>26</v>
      </c>
      <c r="T280" s="16" t="s">
        <v>1516</v>
      </c>
      <c r="U280" s="17"/>
      <c r="V280" s="17"/>
      <c r="W280" s="17"/>
      <c r="X280" s="17"/>
      <c r="Y280" s="17"/>
      <c r="Z280" s="17" t="str">
        <f t="shared" si="4"/>
        <v>GPR060330K</v>
      </c>
    </row>
    <row r="281" spans="1:26">
      <c r="A281" s="16" t="s">
        <v>267</v>
      </c>
      <c r="B281" s="16" t="s">
        <v>267</v>
      </c>
      <c r="C281" s="16" t="s">
        <v>1517</v>
      </c>
      <c r="D281" s="16" t="s">
        <v>21</v>
      </c>
      <c r="E281" s="16" t="s">
        <v>22</v>
      </c>
      <c r="F281" s="16" t="s">
        <v>268</v>
      </c>
      <c r="G281" s="17" t="str">
        <f>Config!$B$3</f>
        <v>SCH/R_IEC.SchLib</v>
      </c>
      <c r="H281" s="16" t="s">
        <v>420</v>
      </c>
      <c r="I281" s="18" t="s">
        <v>462</v>
      </c>
      <c r="J281" s="16" t="s">
        <v>463</v>
      </c>
      <c r="K281" s="20">
        <v>33000</v>
      </c>
      <c r="L281" s="19" t="s">
        <v>1037</v>
      </c>
      <c r="M281" s="16" t="s">
        <v>478</v>
      </c>
      <c r="N281" s="16" t="s">
        <v>1518</v>
      </c>
      <c r="O281" s="16" t="s">
        <v>26</v>
      </c>
      <c r="P281" s="16" t="s">
        <v>1519</v>
      </c>
      <c r="Q281" s="16" t="s">
        <v>478</v>
      </c>
      <c r="R281" s="16" t="s">
        <v>1520</v>
      </c>
      <c r="S281" s="16" t="s">
        <v>26</v>
      </c>
      <c r="T281" s="16" t="s">
        <v>1521</v>
      </c>
      <c r="U281" s="17"/>
      <c r="V281" s="17"/>
      <c r="W281" s="17"/>
      <c r="X281" s="17"/>
      <c r="Y281" s="17"/>
      <c r="Z281" s="17" t="str">
        <f t="shared" si="4"/>
        <v>GPR060333K</v>
      </c>
    </row>
    <row r="282" spans="1:26">
      <c r="A282" s="16" t="s">
        <v>269</v>
      </c>
      <c r="B282" s="16" t="s">
        <v>269</v>
      </c>
      <c r="C282" s="16" t="s">
        <v>1522</v>
      </c>
      <c r="D282" s="16" t="s">
        <v>21</v>
      </c>
      <c r="E282" s="16" t="s">
        <v>22</v>
      </c>
      <c r="F282" s="16" t="s">
        <v>270</v>
      </c>
      <c r="G282" s="17" t="str">
        <f>Config!$B$3</f>
        <v>SCH/R_IEC.SchLib</v>
      </c>
      <c r="H282" s="16" t="s">
        <v>420</v>
      </c>
      <c r="I282" s="18" t="s">
        <v>462</v>
      </c>
      <c r="J282" s="16" t="s">
        <v>463</v>
      </c>
      <c r="K282" s="20">
        <v>36000</v>
      </c>
      <c r="L282" s="19" t="s">
        <v>24</v>
      </c>
      <c r="M282" s="16" t="s">
        <v>478</v>
      </c>
      <c r="N282" s="16" t="s">
        <v>1523</v>
      </c>
      <c r="O282" s="16" t="s">
        <v>26</v>
      </c>
      <c r="P282" s="16" t="s">
        <v>1524</v>
      </c>
      <c r="Q282" s="16" t="s">
        <v>478</v>
      </c>
      <c r="R282" s="16" t="s">
        <v>271</v>
      </c>
      <c r="S282" s="16" t="s">
        <v>26</v>
      </c>
      <c r="T282" s="16" t="s">
        <v>272</v>
      </c>
      <c r="U282" s="17"/>
      <c r="V282" s="17"/>
      <c r="W282" s="17"/>
      <c r="X282" s="17"/>
      <c r="Y282" s="17"/>
      <c r="Z282" s="17" t="str">
        <f t="shared" si="4"/>
        <v>GPR060336K</v>
      </c>
    </row>
    <row r="283" spans="1:26">
      <c r="A283" s="16" t="s">
        <v>273</v>
      </c>
      <c r="B283" s="16" t="s">
        <v>273</v>
      </c>
      <c r="C283" s="16" t="s">
        <v>1525</v>
      </c>
      <c r="D283" s="16" t="s">
        <v>21</v>
      </c>
      <c r="E283" s="16" t="s">
        <v>22</v>
      </c>
      <c r="F283" s="16" t="s">
        <v>274</v>
      </c>
      <c r="G283" s="17" t="str">
        <f>Config!$B$3</f>
        <v>SCH/R_IEC.SchLib</v>
      </c>
      <c r="H283" s="16" t="s">
        <v>420</v>
      </c>
      <c r="I283" s="18" t="s">
        <v>462</v>
      </c>
      <c r="J283" s="16" t="s">
        <v>463</v>
      </c>
      <c r="K283" s="20">
        <v>39000</v>
      </c>
      <c r="L283" s="19" t="s">
        <v>1037</v>
      </c>
      <c r="M283" s="16" t="s">
        <v>478</v>
      </c>
      <c r="N283" s="16" t="s">
        <v>275</v>
      </c>
      <c r="O283" s="16" t="s">
        <v>26</v>
      </c>
      <c r="P283" s="16" t="s">
        <v>276</v>
      </c>
      <c r="Q283" s="16" t="s">
        <v>478</v>
      </c>
      <c r="R283" s="16" t="s">
        <v>1526</v>
      </c>
      <c r="S283" s="16" t="s">
        <v>26</v>
      </c>
      <c r="T283" s="16" t="s">
        <v>1527</v>
      </c>
      <c r="U283" s="17"/>
      <c r="V283" s="17"/>
      <c r="W283" s="17"/>
      <c r="X283" s="17"/>
      <c r="Y283" s="17"/>
      <c r="Z283" s="17" t="str">
        <f t="shared" si="4"/>
        <v>GPR060339K</v>
      </c>
    </row>
    <row r="284" spans="1:26">
      <c r="A284" s="16" t="s">
        <v>277</v>
      </c>
      <c r="B284" s="16" t="s">
        <v>277</v>
      </c>
      <c r="C284" s="16" t="s">
        <v>1528</v>
      </c>
      <c r="D284" s="16" t="s">
        <v>21</v>
      </c>
      <c r="E284" s="16" t="s">
        <v>22</v>
      </c>
      <c r="F284" s="16" t="s">
        <v>278</v>
      </c>
      <c r="G284" s="17" t="str">
        <f>Config!$B$3</f>
        <v>SCH/R_IEC.SchLib</v>
      </c>
      <c r="H284" s="16" t="s">
        <v>420</v>
      </c>
      <c r="I284" s="18" t="s">
        <v>462</v>
      </c>
      <c r="J284" s="16" t="s">
        <v>463</v>
      </c>
      <c r="K284" s="20">
        <v>43000</v>
      </c>
      <c r="L284" s="19" t="s">
        <v>24</v>
      </c>
      <c r="M284" s="16" t="s">
        <v>478</v>
      </c>
      <c r="N284" s="16" t="s">
        <v>1529</v>
      </c>
      <c r="O284" s="16" t="s">
        <v>26</v>
      </c>
      <c r="P284" s="16" t="s">
        <v>1530</v>
      </c>
      <c r="Q284" s="16" t="s">
        <v>478</v>
      </c>
      <c r="R284" s="16" t="s">
        <v>1531</v>
      </c>
      <c r="S284" s="16" t="s">
        <v>26</v>
      </c>
      <c r="T284" s="16" t="s">
        <v>1532</v>
      </c>
      <c r="U284" s="17"/>
      <c r="V284" s="17"/>
      <c r="W284" s="17"/>
      <c r="X284" s="17"/>
      <c r="Y284" s="17"/>
      <c r="Z284" s="17" t="str">
        <f t="shared" si="4"/>
        <v>GPR060343K</v>
      </c>
    </row>
    <row r="285" spans="1:26">
      <c r="A285" s="16" t="s">
        <v>279</v>
      </c>
      <c r="B285" s="16" t="s">
        <v>279</v>
      </c>
      <c r="C285" s="16" t="s">
        <v>1533</v>
      </c>
      <c r="D285" s="16" t="s">
        <v>21</v>
      </c>
      <c r="E285" s="16" t="s">
        <v>22</v>
      </c>
      <c r="F285" s="16" t="s">
        <v>280</v>
      </c>
      <c r="G285" s="17" t="str">
        <f>Config!$B$3</f>
        <v>SCH/R_IEC.SchLib</v>
      </c>
      <c r="H285" s="16" t="s">
        <v>420</v>
      </c>
      <c r="I285" s="18" t="s">
        <v>462</v>
      </c>
      <c r="J285" s="16" t="s">
        <v>463</v>
      </c>
      <c r="K285" s="20">
        <v>47000</v>
      </c>
      <c r="L285" s="19" t="s">
        <v>1037</v>
      </c>
      <c r="M285" s="16" t="s">
        <v>478</v>
      </c>
      <c r="N285" s="16" t="s">
        <v>281</v>
      </c>
      <c r="O285" s="16" t="s">
        <v>26</v>
      </c>
      <c r="P285" s="16" t="s">
        <v>282</v>
      </c>
      <c r="Q285" s="16" t="s">
        <v>478</v>
      </c>
      <c r="R285" s="16" t="s">
        <v>1534</v>
      </c>
      <c r="S285" s="16" t="s">
        <v>26</v>
      </c>
      <c r="T285" s="16" t="s">
        <v>1535</v>
      </c>
      <c r="U285" s="16" t="s">
        <v>4731</v>
      </c>
      <c r="V285" s="17" t="s">
        <v>4760</v>
      </c>
      <c r="W285" s="16" t="s">
        <v>4561</v>
      </c>
      <c r="X285" s="17" t="s">
        <v>4761</v>
      </c>
      <c r="Y285" s="16" t="s">
        <v>4730</v>
      </c>
      <c r="Z285" s="17" t="str">
        <f t="shared" si="4"/>
        <v>GPR060347K</v>
      </c>
    </row>
    <row r="286" spans="1:26">
      <c r="A286" s="16" t="s">
        <v>283</v>
      </c>
      <c r="B286" s="16" t="s">
        <v>283</v>
      </c>
      <c r="C286" s="16" t="s">
        <v>1536</v>
      </c>
      <c r="D286" s="16" t="s">
        <v>21</v>
      </c>
      <c r="E286" s="16" t="s">
        <v>22</v>
      </c>
      <c r="F286" s="16" t="s">
        <v>284</v>
      </c>
      <c r="G286" s="17" t="str">
        <f>Config!$B$3</f>
        <v>SCH/R_IEC.SchLib</v>
      </c>
      <c r="H286" s="16" t="s">
        <v>420</v>
      </c>
      <c r="I286" s="18" t="s">
        <v>462</v>
      </c>
      <c r="J286" s="16" t="s">
        <v>463</v>
      </c>
      <c r="K286" s="20">
        <v>51000</v>
      </c>
      <c r="L286" s="19" t="s">
        <v>1037</v>
      </c>
      <c r="M286" s="16" t="s">
        <v>478</v>
      </c>
      <c r="N286" s="16" t="s">
        <v>285</v>
      </c>
      <c r="O286" s="16" t="s">
        <v>26</v>
      </c>
      <c r="P286" s="16" t="s">
        <v>286</v>
      </c>
      <c r="Q286" s="16" t="s">
        <v>478</v>
      </c>
      <c r="R286" s="16" t="s">
        <v>1537</v>
      </c>
      <c r="S286" s="16" t="s">
        <v>26</v>
      </c>
      <c r="T286" s="16" t="s">
        <v>1538</v>
      </c>
      <c r="U286" s="16"/>
      <c r="V286" s="17"/>
      <c r="W286" s="16" t="s">
        <v>4561</v>
      </c>
      <c r="X286" s="25" t="s">
        <v>6389</v>
      </c>
      <c r="Y286" s="16" t="s">
        <v>4730</v>
      </c>
      <c r="Z286" s="17" t="str">
        <f t="shared" si="4"/>
        <v>GPR060351K</v>
      </c>
    </row>
    <row r="287" spans="1:26">
      <c r="A287" s="16" t="s">
        <v>287</v>
      </c>
      <c r="B287" s="16" t="s">
        <v>287</v>
      </c>
      <c r="C287" s="16" t="s">
        <v>1539</v>
      </c>
      <c r="D287" s="16" t="s">
        <v>21</v>
      </c>
      <c r="E287" s="16" t="s">
        <v>22</v>
      </c>
      <c r="F287" s="16" t="s">
        <v>288</v>
      </c>
      <c r="G287" s="17" t="str">
        <f>Config!$B$3</f>
        <v>SCH/R_IEC.SchLib</v>
      </c>
      <c r="H287" s="16" t="s">
        <v>420</v>
      </c>
      <c r="I287" s="18" t="s">
        <v>462</v>
      </c>
      <c r="J287" s="16" t="s">
        <v>463</v>
      </c>
      <c r="K287" s="20">
        <v>56000</v>
      </c>
      <c r="L287" s="19" t="s">
        <v>24</v>
      </c>
      <c r="M287" s="16" t="s">
        <v>478</v>
      </c>
      <c r="N287" s="16" t="s">
        <v>289</v>
      </c>
      <c r="O287" s="16" t="s">
        <v>26</v>
      </c>
      <c r="P287" s="16" t="s">
        <v>290</v>
      </c>
      <c r="Q287" s="16" t="s">
        <v>478</v>
      </c>
      <c r="R287" s="16" t="s">
        <v>1540</v>
      </c>
      <c r="S287" s="16" t="s">
        <v>26</v>
      </c>
      <c r="T287" s="16" t="s">
        <v>1541</v>
      </c>
      <c r="U287" s="17"/>
      <c r="V287" s="17"/>
      <c r="W287" s="17"/>
      <c r="X287" s="17"/>
      <c r="Y287" s="17"/>
      <c r="Z287" s="17" t="str">
        <f t="shared" si="4"/>
        <v>GPR060356K</v>
      </c>
    </row>
    <row r="288" spans="1:26">
      <c r="A288" s="16" t="s">
        <v>291</v>
      </c>
      <c r="B288" s="16" t="s">
        <v>291</v>
      </c>
      <c r="C288" s="16" t="s">
        <v>1542</v>
      </c>
      <c r="D288" s="16" t="s">
        <v>21</v>
      </c>
      <c r="E288" s="16" t="s">
        <v>22</v>
      </c>
      <c r="F288" s="16" t="s">
        <v>292</v>
      </c>
      <c r="G288" s="17" t="str">
        <f>Config!$B$3</f>
        <v>SCH/R_IEC.SchLib</v>
      </c>
      <c r="H288" s="16" t="s">
        <v>420</v>
      </c>
      <c r="I288" s="18" t="s">
        <v>462</v>
      </c>
      <c r="J288" s="16" t="s">
        <v>463</v>
      </c>
      <c r="K288" s="20">
        <v>62000</v>
      </c>
      <c r="L288" s="19" t="s">
        <v>24</v>
      </c>
      <c r="M288" s="16" t="s">
        <v>478</v>
      </c>
      <c r="N288" s="16" t="s">
        <v>1543</v>
      </c>
      <c r="O288" s="16" t="s">
        <v>26</v>
      </c>
      <c r="P288" s="16" t="s">
        <v>1544</v>
      </c>
      <c r="Q288" s="16" t="s">
        <v>478</v>
      </c>
      <c r="R288" s="16" t="s">
        <v>293</v>
      </c>
      <c r="S288" s="16" t="s">
        <v>26</v>
      </c>
      <c r="T288" s="16" t="s">
        <v>294</v>
      </c>
      <c r="U288" s="17"/>
      <c r="V288" s="17"/>
      <c r="W288" s="17"/>
      <c r="X288" s="17"/>
      <c r="Y288" s="17"/>
      <c r="Z288" s="17" t="str">
        <f t="shared" si="4"/>
        <v>GPR060362K</v>
      </c>
    </row>
    <row r="289" spans="1:26">
      <c r="A289" s="16" t="s">
        <v>295</v>
      </c>
      <c r="B289" s="16" t="s">
        <v>295</v>
      </c>
      <c r="C289" s="16" t="s">
        <v>1545</v>
      </c>
      <c r="D289" s="16" t="s">
        <v>21</v>
      </c>
      <c r="E289" s="16" t="s">
        <v>22</v>
      </c>
      <c r="F289" s="16" t="s">
        <v>296</v>
      </c>
      <c r="G289" s="17" t="str">
        <f>Config!$B$3</f>
        <v>SCH/R_IEC.SchLib</v>
      </c>
      <c r="H289" s="16" t="s">
        <v>420</v>
      </c>
      <c r="I289" s="18" t="s">
        <v>462</v>
      </c>
      <c r="J289" s="16" t="s">
        <v>463</v>
      </c>
      <c r="K289" s="20">
        <v>68000</v>
      </c>
      <c r="L289" s="19" t="s">
        <v>24</v>
      </c>
      <c r="M289" s="16" t="s">
        <v>478</v>
      </c>
      <c r="N289" s="16" t="s">
        <v>1546</v>
      </c>
      <c r="O289" s="16" t="s">
        <v>26</v>
      </c>
      <c r="P289" s="16" t="s">
        <v>1547</v>
      </c>
      <c r="Q289" s="16" t="s">
        <v>478</v>
      </c>
      <c r="R289" s="16" t="s">
        <v>297</v>
      </c>
      <c r="S289" s="16" t="s">
        <v>26</v>
      </c>
      <c r="T289" s="16" t="s">
        <v>298</v>
      </c>
      <c r="U289" s="16" t="s">
        <v>478</v>
      </c>
      <c r="V289" t="s">
        <v>6604</v>
      </c>
      <c r="W289" s="16" t="s">
        <v>4561</v>
      </c>
      <c r="X289" t="s">
        <v>6605</v>
      </c>
      <c r="Y289" s="16" t="s">
        <v>4730</v>
      </c>
      <c r="Z289" s="17" t="str">
        <f t="shared" si="4"/>
        <v>GPR060368K</v>
      </c>
    </row>
    <row r="290" spans="1:26">
      <c r="A290" s="16" t="s">
        <v>299</v>
      </c>
      <c r="B290" s="16" t="s">
        <v>299</v>
      </c>
      <c r="C290" s="16" t="s">
        <v>1548</v>
      </c>
      <c r="D290" s="16" t="s">
        <v>21</v>
      </c>
      <c r="E290" s="16" t="s">
        <v>22</v>
      </c>
      <c r="F290" s="16" t="s">
        <v>300</v>
      </c>
      <c r="G290" s="17" t="str">
        <f>Config!$B$3</f>
        <v>SCH/R_IEC.SchLib</v>
      </c>
      <c r="H290" s="16" t="s">
        <v>420</v>
      </c>
      <c r="I290" s="18" t="s">
        <v>462</v>
      </c>
      <c r="J290" s="16" t="s">
        <v>463</v>
      </c>
      <c r="K290" s="20">
        <v>75000</v>
      </c>
      <c r="L290" s="19" t="s">
        <v>1037</v>
      </c>
      <c r="M290" s="16" t="s">
        <v>478</v>
      </c>
      <c r="N290" s="16" t="s">
        <v>1549</v>
      </c>
      <c r="O290" s="16" t="s">
        <v>26</v>
      </c>
      <c r="P290" s="16" t="s">
        <v>1550</v>
      </c>
      <c r="Q290" s="16" t="s">
        <v>478</v>
      </c>
      <c r="R290" s="16" t="s">
        <v>1551</v>
      </c>
      <c r="S290" s="16" t="s">
        <v>26</v>
      </c>
      <c r="T290" s="16" t="s">
        <v>1552</v>
      </c>
      <c r="U290" s="16" t="s">
        <v>478</v>
      </c>
      <c r="V290" t="s">
        <v>6612</v>
      </c>
      <c r="W290" s="16" t="s">
        <v>4561</v>
      </c>
      <c r="X290" t="s">
        <v>6613</v>
      </c>
      <c r="Y290" s="16" t="s">
        <v>4730</v>
      </c>
      <c r="Z290" s="17" t="str">
        <f t="shared" si="4"/>
        <v>GPR060375K</v>
      </c>
    </row>
    <row r="291" spans="1:26">
      <c r="A291" s="16" t="s">
        <v>301</v>
      </c>
      <c r="B291" s="16" t="s">
        <v>301</v>
      </c>
      <c r="C291" s="16" t="s">
        <v>1553</v>
      </c>
      <c r="D291" s="16" t="s">
        <v>21</v>
      </c>
      <c r="E291" s="16" t="s">
        <v>22</v>
      </c>
      <c r="F291" s="16" t="s">
        <v>302</v>
      </c>
      <c r="G291" s="17" t="str">
        <f>Config!$B$3</f>
        <v>SCH/R_IEC.SchLib</v>
      </c>
      <c r="H291" s="16" t="s">
        <v>420</v>
      </c>
      <c r="I291" s="18" t="s">
        <v>462</v>
      </c>
      <c r="J291" s="16" t="s">
        <v>463</v>
      </c>
      <c r="K291" s="20">
        <v>82000</v>
      </c>
      <c r="L291" s="19" t="s">
        <v>1037</v>
      </c>
      <c r="M291" s="16" t="s">
        <v>478</v>
      </c>
      <c r="N291" s="16" t="s">
        <v>1554</v>
      </c>
      <c r="O291" s="16" t="s">
        <v>26</v>
      </c>
      <c r="P291" s="16" t="s">
        <v>1555</v>
      </c>
      <c r="Q291" s="16" t="s">
        <v>478</v>
      </c>
      <c r="R291" s="16" t="s">
        <v>1556</v>
      </c>
      <c r="S291" s="16" t="s">
        <v>26</v>
      </c>
      <c r="T291" s="16" t="s">
        <v>1557</v>
      </c>
      <c r="U291" s="17"/>
      <c r="V291" s="17"/>
      <c r="W291" s="17"/>
      <c r="X291" s="17"/>
      <c r="Y291" s="17"/>
      <c r="Z291" s="17" t="str">
        <f t="shared" si="4"/>
        <v>GPR060382K</v>
      </c>
    </row>
    <row r="292" spans="1:26">
      <c r="A292" s="16" t="s">
        <v>303</v>
      </c>
      <c r="B292" s="16" t="s">
        <v>303</v>
      </c>
      <c r="C292" s="16" t="s">
        <v>1558</v>
      </c>
      <c r="D292" s="16" t="s">
        <v>21</v>
      </c>
      <c r="E292" s="16" t="s">
        <v>22</v>
      </c>
      <c r="F292" s="16" t="s">
        <v>304</v>
      </c>
      <c r="G292" s="17" t="str">
        <f>Config!$B$3</f>
        <v>SCH/R_IEC.SchLib</v>
      </c>
      <c r="H292" s="16" t="s">
        <v>420</v>
      </c>
      <c r="I292" s="18" t="s">
        <v>462</v>
      </c>
      <c r="J292" s="16" t="s">
        <v>463</v>
      </c>
      <c r="K292" s="20">
        <v>91000</v>
      </c>
      <c r="L292" s="19" t="s">
        <v>24</v>
      </c>
      <c r="M292" s="16" t="s">
        <v>478</v>
      </c>
      <c r="N292" s="16" t="s">
        <v>1559</v>
      </c>
      <c r="O292" s="16" t="s">
        <v>26</v>
      </c>
      <c r="P292" s="16" t="s">
        <v>1560</v>
      </c>
      <c r="Q292" s="16" t="s">
        <v>478</v>
      </c>
      <c r="R292" s="16" t="s">
        <v>1561</v>
      </c>
      <c r="S292" s="16" t="s">
        <v>26</v>
      </c>
      <c r="T292" s="16" t="s">
        <v>1562</v>
      </c>
      <c r="U292" s="17"/>
      <c r="V292" s="17"/>
      <c r="W292" s="17"/>
      <c r="X292" s="17"/>
      <c r="Y292" s="17"/>
      <c r="Z292" s="17" t="str">
        <f t="shared" si="4"/>
        <v>GPR060391K</v>
      </c>
    </row>
    <row r="293" spans="1:26">
      <c r="A293" s="16" t="s">
        <v>305</v>
      </c>
      <c r="B293" s="16" t="s">
        <v>305</v>
      </c>
      <c r="C293" s="16" t="s">
        <v>1563</v>
      </c>
      <c r="D293" s="16" t="s">
        <v>21</v>
      </c>
      <c r="E293" s="16" t="s">
        <v>22</v>
      </c>
      <c r="F293" s="16" t="s">
        <v>306</v>
      </c>
      <c r="G293" s="17" t="str">
        <f>Config!$B$3</f>
        <v>SCH/R_IEC.SchLib</v>
      </c>
      <c r="H293" s="16" t="s">
        <v>420</v>
      </c>
      <c r="I293" s="18" t="s">
        <v>462</v>
      </c>
      <c r="J293" s="16" t="s">
        <v>463</v>
      </c>
      <c r="K293" s="20">
        <v>100000</v>
      </c>
      <c r="L293" s="19" t="s">
        <v>24</v>
      </c>
      <c r="M293" s="16" t="s">
        <v>478</v>
      </c>
      <c r="N293" s="16" t="s">
        <v>1564</v>
      </c>
      <c r="O293" s="16" t="s">
        <v>26</v>
      </c>
      <c r="P293" s="16" t="s">
        <v>1565</v>
      </c>
      <c r="Q293" s="16" t="s">
        <v>478</v>
      </c>
      <c r="R293" s="16" t="s">
        <v>307</v>
      </c>
      <c r="S293" s="16" t="s">
        <v>26</v>
      </c>
      <c r="T293" s="16" t="s">
        <v>308</v>
      </c>
      <c r="U293" s="16" t="s">
        <v>4731</v>
      </c>
      <c r="V293" s="17" t="s">
        <v>4752</v>
      </c>
      <c r="W293" s="16" t="s">
        <v>4561</v>
      </c>
      <c r="X293" s="17" t="s">
        <v>4753</v>
      </c>
      <c r="Y293" s="16" t="s">
        <v>4730</v>
      </c>
      <c r="Z293" s="17" t="str">
        <f t="shared" si="4"/>
        <v>GPR0603100K</v>
      </c>
    </row>
    <row r="294" spans="1:26">
      <c r="A294" s="16" t="s">
        <v>309</v>
      </c>
      <c r="B294" s="16" t="s">
        <v>309</v>
      </c>
      <c r="C294" s="16" t="s">
        <v>1566</v>
      </c>
      <c r="D294" s="16" t="s">
        <v>21</v>
      </c>
      <c r="E294" s="16" t="s">
        <v>22</v>
      </c>
      <c r="F294" s="16" t="s">
        <v>310</v>
      </c>
      <c r="G294" s="17" t="str">
        <f>Config!$B$3</f>
        <v>SCH/R_IEC.SchLib</v>
      </c>
      <c r="H294" s="16" t="s">
        <v>420</v>
      </c>
      <c r="I294" s="18" t="s">
        <v>462</v>
      </c>
      <c r="J294" s="16" t="s">
        <v>463</v>
      </c>
      <c r="K294" s="20">
        <v>110000</v>
      </c>
      <c r="L294" s="19" t="s">
        <v>24</v>
      </c>
      <c r="M294" s="16" t="s">
        <v>478</v>
      </c>
      <c r="N294" s="16" t="s">
        <v>1567</v>
      </c>
      <c r="O294" s="16" t="s">
        <v>26</v>
      </c>
      <c r="P294" s="16" t="s">
        <v>1568</v>
      </c>
      <c r="Q294" s="16" t="s">
        <v>478</v>
      </c>
      <c r="R294" s="16" t="s">
        <v>311</v>
      </c>
      <c r="S294" s="16" t="s">
        <v>26</v>
      </c>
      <c r="T294" s="16" t="s">
        <v>312</v>
      </c>
      <c r="U294" s="17"/>
      <c r="V294" s="17"/>
      <c r="W294" s="17"/>
      <c r="X294" s="17"/>
      <c r="Y294" s="17"/>
      <c r="Z294" s="17" t="str">
        <f t="shared" si="4"/>
        <v>GPR0603110K</v>
      </c>
    </row>
    <row r="295" spans="1:26">
      <c r="A295" s="16" t="s">
        <v>313</v>
      </c>
      <c r="B295" s="16" t="s">
        <v>313</v>
      </c>
      <c r="C295" s="16" t="s">
        <v>1569</v>
      </c>
      <c r="D295" s="16" t="s">
        <v>21</v>
      </c>
      <c r="E295" s="16" t="s">
        <v>22</v>
      </c>
      <c r="F295" s="16" t="s">
        <v>314</v>
      </c>
      <c r="G295" s="17" t="str">
        <f>Config!$B$3</f>
        <v>SCH/R_IEC.SchLib</v>
      </c>
      <c r="H295" s="16" t="s">
        <v>420</v>
      </c>
      <c r="I295" s="18" t="s">
        <v>462</v>
      </c>
      <c r="J295" s="16" t="s">
        <v>463</v>
      </c>
      <c r="K295" s="20">
        <v>120000</v>
      </c>
      <c r="L295" s="19" t="s">
        <v>1037</v>
      </c>
      <c r="M295" s="16" t="s">
        <v>478</v>
      </c>
      <c r="N295" s="16" t="s">
        <v>315</v>
      </c>
      <c r="O295" s="16" t="s">
        <v>26</v>
      </c>
      <c r="P295" s="16" t="s">
        <v>316</v>
      </c>
      <c r="Q295" s="16" t="s">
        <v>478</v>
      </c>
      <c r="R295" s="16" t="s">
        <v>1570</v>
      </c>
      <c r="S295" s="16" t="s">
        <v>26</v>
      </c>
      <c r="T295" s="16" t="s">
        <v>1571</v>
      </c>
      <c r="U295" s="17"/>
      <c r="V295" s="17"/>
      <c r="W295" s="17"/>
      <c r="X295" s="17"/>
      <c r="Y295" s="17"/>
      <c r="Z295" s="17" t="str">
        <f t="shared" si="4"/>
        <v>GPR0603120K</v>
      </c>
    </row>
    <row r="296" spans="1:26">
      <c r="A296" s="16" t="s">
        <v>317</v>
      </c>
      <c r="B296" s="16" t="s">
        <v>317</v>
      </c>
      <c r="C296" s="16" t="s">
        <v>1572</v>
      </c>
      <c r="D296" s="16" t="s">
        <v>21</v>
      </c>
      <c r="E296" s="16" t="s">
        <v>22</v>
      </c>
      <c r="F296" s="16" t="s">
        <v>318</v>
      </c>
      <c r="G296" s="17" t="str">
        <f>Config!$B$3</f>
        <v>SCH/R_IEC.SchLib</v>
      </c>
      <c r="H296" s="16" t="s">
        <v>420</v>
      </c>
      <c r="I296" s="18" t="s">
        <v>462</v>
      </c>
      <c r="J296" s="16" t="s">
        <v>463</v>
      </c>
      <c r="K296" s="20">
        <v>130000</v>
      </c>
      <c r="L296" s="19" t="s">
        <v>1037</v>
      </c>
      <c r="M296" s="16" t="s">
        <v>478</v>
      </c>
      <c r="N296" s="16" t="s">
        <v>319</v>
      </c>
      <c r="O296" s="16" t="s">
        <v>26</v>
      </c>
      <c r="P296" s="16" t="s">
        <v>320</v>
      </c>
      <c r="Q296" s="16"/>
      <c r="R296" s="16"/>
      <c r="S296" s="16"/>
      <c r="T296" s="16"/>
      <c r="U296" s="17"/>
      <c r="V296" s="17"/>
      <c r="W296" s="17"/>
      <c r="X296" s="17"/>
      <c r="Y296" s="17"/>
      <c r="Z296" s="17" t="str">
        <f t="shared" si="4"/>
        <v>GPR0603130K</v>
      </c>
    </row>
    <row r="297" spans="1:26">
      <c r="A297" s="16" t="s">
        <v>321</v>
      </c>
      <c r="B297" s="16" t="s">
        <v>321</v>
      </c>
      <c r="C297" s="16" t="s">
        <v>1573</v>
      </c>
      <c r="D297" s="16" t="s">
        <v>21</v>
      </c>
      <c r="E297" s="16" t="s">
        <v>22</v>
      </c>
      <c r="F297" s="16" t="s">
        <v>322</v>
      </c>
      <c r="G297" s="17" t="str">
        <f>Config!$B$3</f>
        <v>SCH/R_IEC.SchLib</v>
      </c>
      <c r="H297" s="16" t="s">
        <v>420</v>
      </c>
      <c r="I297" s="18" t="s">
        <v>462</v>
      </c>
      <c r="J297" s="16" t="s">
        <v>463</v>
      </c>
      <c r="K297" s="20">
        <v>150000</v>
      </c>
      <c r="L297" s="19" t="s">
        <v>1037</v>
      </c>
      <c r="M297" s="16" t="s">
        <v>478</v>
      </c>
      <c r="N297" s="16" t="s">
        <v>1574</v>
      </c>
      <c r="O297" s="16" t="s">
        <v>26</v>
      </c>
      <c r="P297" s="16" t="s">
        <v>1575</v>
      </c>
      <c r="Q297" s="16" t="s">
        <v>478</v>
      </c>
      <c r="R297" s="16" t="s">
        <v>1576</v>
      </c>
      <c r="S297" s="16" t="s">
        <v>26</v>
      </c>
      <c r="T297" s="16" t="s">
        <v>1577</v>
      </c>
      <c r="U297" s="16" t="s">
        <v>4731</v>
      </c>
      <c r="V297" s="17" t="s">
        <v>4746</v>
      </c>
      <c r="W297" s="16" t="s">
        <v>4561</v>
      </c>
      <c r="X297" s="17" t="s">
        <v>4747</v>
      </c>
      <c r="Y297" s="16" t="s">
        <v>4730</v>
      </c>
      <c r="Z297" s="17" t="str">
        <f t="shared" si="4"/>
        <v>GPR0603150K</v>
      </c>
    </row>
    <row r="298" spans="1:26">
      <c r="A298" s="16" t="s">
        <v>323</v>
      </c>
      <c r="B298" s="16" t="s">
        <v>323</v>
      </c>
      <c r="C298" s="16" t="s">
        <v>1578</v>
      </c>
      <c r="D298" s="16" t="s">
        <v>21</v>
      </c>
      <c r="E298" s="16" t="s">
        <v>22</v>
      </c>
      <c r="F298" s="16" t="s">
        <v>324</v>
      </c>
      <c r="G298" s="17" t="str">
        <f>Config!$B$3</f>
        <v>SCH/R_IEC.SchLib</v>
      </c>
      <c r="H298" s="16" t="s">
        <v>420</v>
      </c>
      <c r="I298" s="18" t="s">
        <v>462</v>
      </c>
      <c r="J298" s="16" t="s">
        <v>463</v>
      </c>
      <c r="K298" s="20">
        <v>160000</v>
      </c>
      <c r="L298" s="19" t="s">
        <v>24</v>
      </c>
      <c r="M298" s="16" t="s">
        <v>478</v>
      </c>
      <c r="N298" s="16" t="s">
        <v>1579</v>
      </c>
      <c r="O298" s="16" t="s">
        <v>26</v>
      </c>
      <c r="P298" s="16" t="s">
        <v>1580</v>
      </c>
      <c r="Q298" s="16" t="s">
        <v>478</v>
      </c>
      <c r="R298" s="16" t="s">
        <v>325</v>
      </c>
      <c r="S298" s="16" t="s">
        <v>26</v>
      </c>
      <c r="T298" s="16" t="s">
        <v>326</v>
      </c>
      <c r="U298" s="17"/>
      <c r="V298" s="17"/>
      <c r="W298" s="17"/>
      <c r="X298" s="17"/>
      <c r="Y298" s="17"/>
      <c r="Z298" s="17" t="str">
        <f t="shared" si="4"/>
        <v>GPR0603160K</v>
      </c>
    </row>
    <row r="299" spans="1:26">
      <c r="A299" s="16" t="s">
        <v>327</v>
      </c>
      <c r="B299" s="16" t="s">
        <v>327</v>
      </c>
      <c r="C299" s="16" t="s">
        <v>1581</v>
      </c>
      <c r="D299" s="16" t="s">
        <v>21</v>
      </c>
      <c r="E299" s="16" t="s">
        <v>22</v>
      </c>
      <c r="F299" s="16" t="s">
        <v>328</v>
      </c>
      <c r="G299" s="17" t="str">
        <f>Config!$B$3</f>
        <v>SCH/R_IEC.SchLib</v>
      </c>
      <c r="H299" s="16" t="s">
        <v>420</v>
      </c>
      <c r="I299" s="18" t="s">
        <v>462</v>
      </c>
      <c r="J299" s="16" t="s">
        <v>463</v>
      </c>
      <c r="K299" s="20">
        <v>180000</v>
      </c>
      <c r="L299" s="19" t="s">
        <v>24</v>
      </c>
      <c r="M299" s="16" t="s">
        <v>478</v>
      </c>
      <c r="N299" s="16" t="s">
        <v>1582</v>
      </c>
      <c r="O299" s="16" t="s">
        <v>26</v>
      </c>
      <c r="P299" s="16" t="s">
        <v>1583</v>
      </c>
      <c r="Q299" s="16" t="s">
        <v>478</v>
      </c>
      <c r="R299" s="16" t="s">
        <v>329</v>
      </c>
      <c r="S299" s="16" t="s">
        <v>26</v>
      </c>
      <c r="T299" s="16" t="s">
        <v>330</v>
      </c>
      <c r="U299" s="17"/>
      <c r="V299" s="17"/>
      <c r="W299" s="17"/>
      <c r="X299" s="17"/>
      <c r="Y299" s="17"/>
      <c r="Z299" s="17" t="str">
        <f t="shared" si="4"/>
        <v>GPR0603180K</v>
      </c>
    </row>
    <row r="300" spans="1:26">
      <c r="A300" s="16" t="s">
        <v>331</v>
      </c>
      <c r="B300" s="16" t="s">
        <v>331</v>
      </c>
      <c r="C300" s="16" t="s">
        <v>1584</v>
      </c>
      <c r="D300" s="16" t="s">
        <v>21</v>
      </c>
      <c r="E300" s="16" t="s">
        <v>22</v>
      </c>
      <c r="F300" s="16" t="s">
        <v>332</v>
      </c>
      <c r="G300" s="17" t="str">
        <f>Config!$B$3</f>
        <v>SCH/R_IEC.SchLib</v>
      </c>
      <c r="H300" s="16" t="s">
        <v>420</v>
      </c>
      <c r="I300" s="18" t="s">
        <v>462</v>
      </c>
      <c r="J300" s="16" t="s">
        <v>463</v>
      </c>
      <c r="K300" s="20">
        <v>200000</v>
      </c>
      <c r="L300" s="19" t="s">
        <v>1037</v>
      </c>
      <c r="M300" s="16" t="s">
        <v>478</v>
      </c>
      <c r="N300" s="16" t="s">
        <v>1585</v>
      </c>
      <c r="O300" s="16" t="s">
        <v>26</v>
      </c>
      <c r="P300" s="16" t="s">
        <v>1586</v>
      </c>
      <c r="Q300" s="16" t="s">
        <v>478</v>
      </c>
      <c r="R300" s="16" t="s">
        <v>1587</v>
      </c>
      <c r="S300" s="16" t="s">
        <v>26</v>
      </c>
      <c r="T300" s="16" t="s">
        <v>1588</v>
      </c>
      <c r="U300" s="17"/>
      <c r="V300" s="17"/>
      <c r="W300" s="17"/>
      <c r="X300" s="17"/>
      <c r="Y300" s="17"/>
      <c r="Z300" s="17" t="str">
        <f t="shared" si="4"/>
        <v>GPR0603200K</v>
      </c>
    </row>
    <row r="301" spans="1:26">
      <c r="A301" s="16" t="s">
        <v>333</v>
      </c>
      <c r="B301" s="16" t="s">
        <v>333</v>
      </c>
      <c r="C301" s="16" t="s">
        <v>1589</v>
      </c>
      <c r="D301" s="16" t="s">
        <v>21</v>
      </c>
      <c r="E301" s="16" t="s">
        <v>22</v>
      </c>
      <c r="F301" s="16" t="s">
        <v>334</v>
      </c>
      <c r="G301" s="17" t="str">
        <f>Config!$B$3</f>
        <v>SCH/R_IEC.SchLib</v>
      </c>
      <c r="H301" s="16" t="s">
        <v>420</v>
      </c>
      <c r="I301" s="18" t="s">
        <v>462</v>
      </c>
      <c r="J301" s="16" t="s">
        <v>463</v>
      </c>
      <c r="K301" s="20">
        <v>220000</v>
      </c>
      <c r="L301" s="19" t="s">
        <v>24</v>
      </c>
      <c r="M301" s="16" t="s">
        <v>478</v>
      </c>
      <c r="N301" s="16" t="s">
        <v>1590</v>
      </c>
      <c r="O301" s="16" t="s">
        <v>26</v>
      </c>
      <c r="P301" s="16" t="s">
        <v>1591</v>
      </c>
      <c r="Q301" s="16" t="s">
        <v>478</v>
      </c>
      <c r="R301" s="16" t="s">
        <v>1592</v>
      </c>
      <c r="S301" s="16" t="s">
        <v>26</v>
      </c>
      <c r="T301" s="16" t="s">
        <v>1593</v>
      </c>
      <c r="U301" s="16" t="s">
        <v>4731</v>
      </c>
      <c r="V301" s="17" t="s">
        <v>4780</v>
      </c>
      <c r="W301" s="16" t="s">
        <v>4561</v>
      </c>
      <c r="X301" s="16" t="s">
        <v>4781</v>
      </c>
      <c r="Y301" s="16" t="s">
        <v>4730</v>
      </c>
      <c r="Z301" s="17" t="str">
        <f t="shared" ref="Z301:Z364" si="5">"GPR"&amp;E301&amp;F301</f>
        <v>GPR0603220K</v>
      </c>
    </row>
    <row r="302" spans="1:26">
      <c r="A302" s="16" t="s">
        <v>335</v>
      </c>
      <c r="B302" s="16" t="s">
        <v>335</v>
      </c>
      <c r="C302" s="16" t="s">
        <v>1594</v>
      </c>
      <c r="D302" s="16" t="s">
        <v>21</v>
      </c>
      <c r="E302" s="16" t="s">
        <v>22</v>
      </c>
      <c r="F302" s="16" t="s">
        <v>336</v>
      </c>
      <c r="G302" s="17" t="str">
        <f>Config!$B$3</f>
        <v>SCH/R_IEC.SchLib</v>
      </c>
      <c r="H302" s="16" t="s">
        <v>420</v>
      </c>
      <c r="I302" s="18" t="s">
        <v>462</v>
      </c>
      <c r="J302" s="16" t="s">
        <v>463</v>
      </c>
      <c r="K302" s="20">
        <v>240000</v>
      </c>
      <c r="L302" s="19" t="s">
        <v>24</v>
      </c>
      <c r="M302" s="16" t="s">
        <v>478</v>
      </c>
      <c r="N302" s="16" t="s">
        <v>1595</v>
      </c>
      <c r="O302" s="16" t="s">
        <v>26</v>
      </c>
      <c r="P302" s="16" t="s">
        <v>1596</v>
      </c>
      <c r="Q302" s="16" t="s">
        <v>478</v>
      </c>
      <c r="R302" s="16" t="s">
        <v>1597</v>
      </c>
      <c r="S302" s="16" t="s">
        <v>26</v>
      </c>
      <c r="T302" s="16" t="s">
        <v>1598</v>
      </c>
      <c r="U302" s="17"/>
      <c r="V302" s="17"/>
      <c r="W302" s="17"/>
      <c r="X302" s="17"/>
      <c r="Y302" s="17"/>
      <c r="Z302" s="17" t="str">
        <f t="shared" si="5"/>
        <v>GPR0603240K</v>
      </c>
    </row>
    <row r="303" spans="1:26">
      <c r="A303" s="16" t="s">
        <v>337</v>
      </c>
      <c r="B303" s="16" t="s">
        <v>337</v>
      </c>
      <c r="C303" s="16" t="s">
        <v>1599</v>
      </c>
      <c r="D303" s="16" t="s">
        <v>21</v>
      </c>
      <c r="E303" s="16" t="s">
        <v>22</v>
      </c>
      <c r="F303" s="16" t="s">
        <v>338</v>
      </c>
      <c r="G303" s="17" t="str">
        <f>Config!$B$3</f>
        <v>SCH/R_IEC.SchLib</v>
      </c>
      <c r="H303" s="16" t="s">
        <v>420</v>
      </c>
      <c r="I303" s="18" t="s">
        <v>462</v>
      </c>
      <c r="J303" s="16" t="s">
        <v>463</v>
      </c>
      <c r="K303" s="20">
        <v>270000</v>
      </c>
      <c r="L303" s="19" t="s">
        <v>24</v>
      </c>
      <c r="M303" s="16" t="s">
        <v>478</v>
      </c>
      <c r="N303" s="16" t="s">
        <v>1600</v>
      </c>
      <c r="O303" s="16" t="s">
        <v>26</v>
      </c>
      <c r="P303" s="16" t="s">
        <v>1601</v>
      </c>
      <c r="Q303" s="16" t="s">
        <v>478</v>
      </c>
      <c r="R303" s="16" t="s">
        <v>1602</v>
      </c>
      <c r="S303" s="16" t="s">
        <v>26</v>
      </c>
      <c r="T303" s="16" t="s">
        <v>1603</v>
      </c>
      <c r="U303" s="17"/>
      <c r="V303" s="17"/>
      <c r="W303" s="17"/>
      <c r="X303" s="17"/>
      <c r="Y303" s="17"/>
      <c r="Z303" s="17" t="str">
        <f t="shared" si="5"/>
        <v>GPR0603270K</v>
      </c>
    </row>
    <row r="304" spans="1:26">
      <c r="A304" s="16" t="s">
        <v>339</v>
      </c>
      <c r="B304" s="16" t="s">
        <v>339</v>
      </c>
      <c r="C304" s="16" t="s">
        <v>1604</v>
      </c>
      <c r="D304" s="16" t="s">
        <v>21</v>
      </c>
      <c r="E304" s="16" t="s">
        <v>22</v>
      </c>
      <c r="F304" s="16" t="s">
        <v>340</v>
      </c>
      <c r="G304" s="17" t="str">
        <f>Config!$B$3</f>
        <v>SCH/R_IEC.SchLib</v>
      </c>
      <c r="H304" s="16" t="s">
        <v>420</v>
      </c>
      <c r="I304" s="18" t="s">
        <v>462</v>
      </c>
      <c r="J304" s="16" t="s">
        <v>463</v>
      </c>
      <c r="K304" s="20">
        <v>300000</v>
      </c>
      <c r="L304" s="19" t="s">
        <v>24</v>
      </c>
      <c r="M304" s="16" t="s">
        <v>478</v>
      </c>
      <c r="N304" s="16" t="s">
        <v>1605</v>
      </c>
      <c r="O304" s="16" t="s">
        <v>26</v>
      </c>
      <c r="P304" s="16" t="s">
        <v>1606</v>
      </c>
      <c r="Q304" s="16" t="s">
        <v>478</v>
      </c>
      <c r="R304" s="16" t="s">
        <v>1607</v>
      </c>
      <c r="S304" s="16" t="s">
        <v>26</v>
      </c>
      <c r="T304" s="16" t="s">
        <v>1608</v>
      </c>
      <c r="U304" s="16" t="s">
        <v>478</v>
      </c>
      <c r="V304" s="17" t="s">
        <v>6602</v>
      </c>
      <c r="W304" s="16" t="s">
        <v>4561</v>
      </c>
      <c r="X304" t="s">
        <v>6603</v>
      </c>
      <c r="Y304" s="16" t="s">
        <v>4730</v>
      </c>
      <c r="Z304" s="17" t="str">
        <f t="shared" si="5"/>
        <v>GPR0603300K</v>
      </c>
    </row>
    <row r="305" spans="1:26">
      <c r="A305" s="16" t="s">
        <v>341</v>
      </c>
      <c r="B305" s="16" t="s">
        <v>341</v>
      </c>
      <c r="C305" s="16" t="s">
        <v>1609</v>
      </c>
      <c r="D305" s="16" t="s">
        <v>21</v>
      </c>
      <c r="E305" s="16" t="s">
        <v>22</v>
      </c>
      <c r="F305" s="16" t="s">
        <v>342</v>
      </c>
      <c r="G305" s="17" t="str">
        <f>Config!$B$3</f>
        <v>SCH/R_IEC.SchLib</v>
      </c>
      <c r="H305" s="16" t="s">
        <v>420</v>
      </c>
      <c r="I305" s="18" t="s">
        <v>462</v>
      </c>
      <c r="J305" s="16" t="s">
        <v>463</v>
      </c>
      <c r="K305" s="20">
        <v>330000</v>
      </c>
      <c r="L305" s="19" t="s">
        <v>24</v>
      </c>
      <c r="M305" s="16" t="s">
        <v>478</v>
      </c>
      <c r="N305" s="16" t="s">
        <v>343</v>
      </c>
      <c r="O305" s="16" t="s">
        <v>26</v>
      </c>
      <c r="P305" s="16" t="s">
        <v>344</v>
      </c>
      <c r="Q305" s="16" t="s">
        <v>478</v>
      </c>
      <c r="R305" s="16" t="s">
        <v>1610</v>
      </c>
      <c r="S305" s="16" t="s">
        <v>26</v>
      </c>
      <c r="T305" s="16" t="s">
        <v>1611</v>
      </c>
      <c r="U305" s="16" t="s">
        <v>478</v>
      </c>
      <c r="V305" t="s">
        <v>6608</v>
      </c>
      <c r="W305" s="16" t="s">
        <v>4561</v>
      </c>
      <c r="X305" s="16" t="s">
        <v>6609</v>
      </c>
      <c r="Y305" s="16" t="s">
        <v>4730</v>
      </c>
      <c r="Z305" s="17" t="str">
        <f t="shared" si="5"/>
        <v>GPR0603330K</v>
      </c>
    </row>
    <row r="306" spans="1:26">
      <c r="A306" s="16" t="s">
        <v>345</v>
      </c>
      <c r="B306" s="16" t="s">
        <v>345</v>
      </c>
      <c r="C306" s="16" t="s">
        <v>1612</v>
      </c>
      <c r="D306" s="16" t="s">
        <v>21</v>
      </c>
      <c r="E306" s="16" t="s">
        <v>22</v>
      </c>
      <c r="F306" s="16" t="s">
        <v>346</v>
      </c>
      <c r="G306" s="17" t="str">
        <f>Config!$B$3</f>
        <v>SCH/R_IEC.SchLib</v>
      </c>
      <c r="H306" s="16" t="s">
        <v>420</v>
      </c>
      <c r="I306" s="18" t="s">
        <v>462</v>
      </c>
      <c r="J306" s="16" t="s">
        <v>463</v>
      </c>
      <c r="K306" s="20">
        <v>360000</v>
      </c>
      <c r="L306" s="19" t="s">
        <v>1037</v>
      </c>
      <c r="M306" s="16" t="s">
        <v>478</v>
      </c>
      <c r="N306" s="16" t="s">
        <v>347</v>
      </c>
      <c r="O306" s="16" t="s">
        <v>26</v>
      </c>
      <c r="P306" s="16" t="s">
        <v>348</v>
      </c>
      <c r="Q306" s="16"/>
      <c r="R306" s="16"/>
      <c r="S306" s="16"/>
      <c r="T306" s="16"/>
      <c r="U306" s="17"/>
      <c r="V306" s="17"/>
      <c r="W306" s="17"/>
      <c r="X306" s="17"/>
      <c r="Y306" s="17"/>
      <c r="Z306" s="17" t="str">
        <f t="shared" si="5"/>
        <v>GPR0603360K</v>
      </c>
    </row>
    <row r="307" spans="1:26">
      <c r="A307" s="16" t="s">
        <v>349</v>
      </c>
      <c r="B307" s="16" t="s">
        <v>349</v>
      </c>
      <c r="C307" s="16" t="s">
        <v>1613</v>
      </c>
      <c r="D307" s="16" t="s">
        <v>21</v>
      </c>
      <c r="E307" s="16" t="s">
        <v>22</v>
      </c>
      <c r="F307" s="16" t="s">
        <v>350</v>
      </c>
      <c r="G307" s="17" t="str">
        <f>Config!$B$3</f>
        <v>SCH/R_IEC.SchLib</v>
      </c>
      <c r="H307" s="16" t="s">
        <v>420</v>
      </c>
      <c r="I307" s="18" t="s">
        <v>462</v>
      </c>
      <c r="J307" s="16" t="s">
        <v>463</v>
      </c>
      <c r="K307" s="20">
        <v>390000</v>
      </c>
      <c r="L307" s="19" t="s">
        <v>24</v>
      </c>
      <c r="M307" s="16" t="s">
        <v>478</v>
      </c>
      <c r="N307" s="16" t="s">
        <v>1614</v>
      </c>
      <c r="O307" s="16" t="s">
        <v>26</v>
      </c>
      <c r="P307" s="16" t="s">
        <v>1615</v>
      </c>
      <c r="Q307" s="16" t="s">
        <v>478</v>
      </c>
      <c r="R307" s="16" t="s">
        <v>1616</v>
      </c>
      <c r="S307" s="16" t="s">
        <v>26</v>
      </c>
      <c r="T307" s="16" t="s">
        <v>1617</v>
      </c>
      <c r="U307" s="16" t="s">
        <v>478</v>
      </c>
      <c r="V307" t="s">
        <v>6610</v>
      </c>
      <c r="W307" s="16" t="s">
        <v>4561</v>
      </c>
      <c r="X307" t="s">
        <v>6611</v>
      </c>
      <c r="Y307" s="16" t="s">
        <v>4730</v>
      </c>
      <c r="Z307" s="17" t="str">
        <f t="shared" si="5"/>
        <v>GPR0603390K</v>
      </c>
    </row>
    <row r="308" spans="1:26">
      <c r="A308" s="16" t="s">
        <v>351</v>
      </c>
      <c r="B308" s="16" t="s">
        <v>351</v>
      </c>
      <c r="C308" s="16" t="s">
        <v>1618</v>
      </c>
      <c r="D308" s="16" t="s">
        <v>21</v>
      </c>
      <c r="E308" s="16" t="s">
        <v>22</v>
      </c>
      <c r="F308" s="16" t="s">
        <v>352</v>
      </c>
      <c r="G308" s="17" t="str">
        <f>Config!$B$3</f>
        <v>SCH/R_IEC.SchLib</v>
      </c>
      <c r="H308" s="16" t="s">
        <v>420</v>
      </c>
      <c r="I308" s="18" t="s">
        <v>462</v>
      </c>
      <c r="J308" s="16" t="s">
        <v>463</v>
      </c>
      <c r="K308" s="20">
        <v>430000</v>
      </c>
      <c r="L308" s="19" t="s">
        <v>24</v>
      </c>
      <c r="M308" s="16" t="s">
        <v>478</v>
      </c>
      <c r="N308" s="16" t="s">
        <v>1619</v>
      </c>
      <c r="O308" s="16" t="s">
        <v>26</v>
      </c>
      <c r="P308" s="16" t="s">
        <v>1620</v>
      </c>
      <c r="Q308" s="16" t="s">
        <v>478</v>
      </c>
      <c r="R308" s="16" t="s">
        <v>1621</v>
      </c>
      <c r="S308" s="16" t="s">
        <v>26</v>
      </c>
      <c r="T308" s="16" t="s">
        <v>1622</v>
      </c>
      <c r="U308" s="17"/>
      <c r="V308" s="17"/>
      <c r="W308" s="17"/>
      <c r="X308" s="17"/>
      <c r="Y308" s="17"/>
      <c r="Z308" s="17" t="str">
        <f t="shared" si="5"/>
        <v>GPR0603430K</v>
      </c>
    </row>
    <row r="309" spans="1:26">
      <c r="A309" s="16" t="s">
        <v>353</v>
      </c>
      <c r="B309" s="16" t="s">
        <v>353</v>
      </c>
      <c r="C309" s="16" t="s">
        <v>1623</v>
      </c>
      <c r="D309" s="16" t="s">
        <v>21</v>
      </c>
      <c r="E309" s="16" t="s">
        <v>22</v>
      </c>
      <c r="F309" s="16" t="s">
        <v>354</v>
      </c>
      <c r="G309" s="17" t="str">
        <f>Config!$B$3</f>
        <v>SCH/R_IEC.SchLib</v>
      </c>
      <c r="H309" s="16" t="s">
        <v>420</v>
      </c>
      <c r="I309" s="18" t="s">
        <v>462</v>
      </c>
      <c r="J309" s="16" t="s">
        <v>463</v>
      </c>
      <c r="K309" s="20">
        <v>470000</v>
      </c>
      <c r="L309" s="19" t="s">
        <v>1037</v>
      </c>
      <c r="M309" s="16" t="s">
        <v>478</v>
      </c>
      <c r="N309" s="16" t="s">
        <v>1624</v>
      </c>
      <c r="O309" s="16" t="s">
        <v>26</v>
      </c>
      <c r="P309" s="16" t="s">
        <v>1625</v>
      </c>
      <c r="Q309" s="16" t="s">
        <v>478</v>
      </c>
      <c r="R309" s="16" t="s">
        <v>1626</v>
      </c>
      <c r="S309" s="16" t="s">
        <v>26</v>
      </c>
      <c r="T309" s="16" t="s">
        <v>1627</v>
      </c>
      <c r="U309" s="17"/>
      <c r="V309" s="17"/>
      <c r="W309" s="17"/>
      <c r="X309" s="17"/>
      <c r="Y309" s="17"/>
      <c r="Z309" s="17" t="str">
        <f t="shared" si="5"/>
        <v>GPR0603470K</v>
      </c>
    </row>
    <row r="310" spans="1:26">
      <c r="A310" s="16" t="s">
        <v>355</v>
      </c>
      <c r="B310" s="16" t="s">
        <v>355</v>
      </c>
      <c r="C310" s="16" t="s">
        <v>1628</v>
      </c>
      <c r="D310" s="16" t="s">
        <v>21</v>
      </c>
      <c r="E310" s="16" t="s">
        <v>22</v>
      </c>
      <c r="F310" s="16" t="s">
        <v>356</v>
      </c>
      <c r="G310" s="17" t="str">
        <f>Config!$B$3</f>
        <v>SCH/R_IEC.SchLib</v>
      </c>
      <c r="H310" s="16" t="s">
        <v>420</v>
      </c>
      <c r="I310" s="18" t="s">
        <v>462</v>
      </c>
      <c r="J310" s="16" t="s">
        <v>463</v>
      </c>
      <c r="K310" s="20">
        <v>510000</v>
      </c>
      <c r="L310" s="19" t="s">
        <v>24</v>
      </c>
      <c r="M310" s="16" t="s">
        <v>478</v>
      </c>
      <c r="N310" s="16" t="s">
        <v>1629</v>
      </c>
      <c r="O310" s="16" t="s">
        <v>26</v>
      </c>
      <c r="P310" s="16" t="s">
        <v>1630</v>
      </c>
      <c r="Q310" s="16" t="s">
        <v>478</v>
      </c>
      <c r="R310" s="16" t="s">
        <v>1631</v>
      </c>
      <c r="S310" s="16" t="s">
        <v>26</v>
      </c>
      <c r="T310" s="16" t="s">
        <v>1632</v>
      </c>
      <c r="U310" s="17"/>
      <c r="V310" s="17"/>
      <c r="W310" s="17"/>
      <c r="X310" s="17"/>
      <c r="Y310" s="17"/>
      <c r="Z310" s="17" t="str">
        <f t="shared" si="5"/>
        <v>GPR0603510K</v>
      </c>
    </row>
    <row r="311" spans="1:26">
      <c r="A311" s="16" t="s">
        <v>357</v>
      </c>
      <c r="B311" s="16" t="s">
        <v>357</v>
      </c>
      <c r="C311" s="16" t="s">
        <v>1633</v>
      </c>
      <c r="D311" s="16" t="s">
        <v>21</v>
      </c>
      <c r="E311" s="16" t="s">
        <v>22</v>
      </c>
      <c r="F311" s="16" t="s">
        <v>358</v>
      </c>
      <c r="G311" s="17" t="str">
        <f>Config!$B$3</f>
        <v>SCH/R_IEC.SchLib</v>
      </c>
      <c r="H311" s="16" t="s">
        <v>420</v>
      </c>
      <c r="I311" s="18" t="s">
        <v>462</v>
      </c>
      <c r="J311" s="16" t="s">
        <v>463</v>
      </c>
      <c r="K311" s="20">
        <v>560000</v>
      </c>
      <c r="L311" s="19" t="s">
        <v>1037</v>
      </c>
      <c r="M311" s="16" t="s">
        <v>478</v>
      </c>
      <c r="N311" s="16" t="s">
        <v>1634</v>
      </c>
      <c r="O311" s="16" t="s">
        <v>26</v>
      </c>
      <c r="P311" s="16" t="s">
        <v>1635</v>
      </c>
      <c r="Q311" s="16" t="s">
        <v>478</v>
      </c>
      <c r="R311" s="16" t="s">
        <v>1636</v>
      </c>
      <c r="S311" s="16" t="s">
        <v>26</v>
      </c>
      <c r="T311" s="16" t="s">
        <v>1637</v>
      </c>
      <c r="U311" s="17"/>
      <c r="V311" s="17"/>
      <c r="W311" s="17"/>
      <c r="X311" s="17"/>
      <c r="Y311" s="17"/>
      <c r="Z311" s="17" t="str">
        <f t="shared" si="5"/>
        <v>GPR0603560K</v>
      </c>
    </row>
    <row r="312" spans="1:26">
      <c r="A312" s="16" t="s">
        <v>359</v>
      </c>
      <c r="B312" s="16" t="s">
        <v>359</v>
      </c>
      <c r="C312" s="16" t="s">
        <v>1638</v>
      </c>
      <c r="D312" s="16" t="s">
        <v>21</v>
      </c>
      <c r="E312" s="16" t="s">
        <v>22</v>
      </c>
      <c r="F312" s="16" t="s">
        <v>360</v>
      </c>
      <c r="G312" s="17" t="str">
        <f>Config!$B$3</f>
        <v>SCH/R_IEC.SchLib</v>
      </c>
      <c r="H312" s="16" t="s">
        <v>420</v>
      </c>
      <c r="I312" s="18" t="s">
        <v>462</v>
      </c>
      <c r="J312" s="16" t="s">
        <v>463</v>
      </c>
      <c r="K312" s="20">
        <v>620000</v>
      </c>
      <c r="L312" s="19" t="s">
        <v>1037</v>
      </c>
      <c r="M312" s="16" t="s">
        <v>478</v>
      </c>
      <c r="N312" s="16" t="s">
        <v>1639</v>
      </c>
      <c r="O312" s="16" t="s">
        <v>26</v>
      </c>
      <c r="P312" s="16" t="s">
        <v>1640</v>
      </c>
      <c r="Q312" s="16" t="s">
        <v>478</v>
      </c>
      <c r="R312" s="16" t="s">
        <v>1641</v>
      </c>
      <c r="S312" s="16" t="s">
        <v>26</v>
      </c>
      <c r="T312" s="16" t="s">
        <v>1642</v>
      </c>
      <c r="U312" s="17"/>
      <c r="V312" s="17"/>
      <c r="W312" s="17"/>
      <c r="X312" s="17"/>
      <c r="Y312" s="17"/>
      <c r="Z312" s="17" t="str">
        <f t="shared" si="5"/>
        <v>GPR0603620K</v>
      </c>
    </row>
    <row r="313" spans="1:26">
      <c r="A313" s="16" t="s">
        <v>361</v>
      </c>
      <c r="B313" s="16" t="s">
        <v>361</v>
      </c>
      <c r="C313" s="16" t="s">
        <v>1643</v>
      </c>
      <c r="D313" s="16" t="s">
        <v>21</v>
      </c>
      <c r="E313" s="16" t="s">
        <v>22</v>
      </c>
      <c r="F313" s="16" t="s">
        <v>362</v>
      </c>
      <c r="G313" s="17" t="str">
        <f>Config!$B$3</f>
        <v>SCH/R_IEC.SchLib</v>
      </c>
      <c r="H313" s="16" t="s">
        <v>420</v>
      </c>
      <c r="I313" s="18" t="s">
        <v>462</v>
      </c>
      <c r="J313" s="16" t="s">
        <v>463</v>
      </c>
      <c r="K313" s="20">
        <v>680000</v>
      </c>
      <c r="L313" s="19" t="s">
        <v>1037</v>
      </c>
      <c r="M313" s="16" t="s">
        <v>478</v>
      </c>
      <c r="N313" s="16" t="s">
        <v>1644</v>
      </c>
      <c r="O313" s="16" t="s">
        <v>26</v>
      </c>
      <c r="P313" s="16" t="s">
        <v>1645</v>
      </c>
      <c r="Q313" s="16" t="s">
        <v>478</v>
      </c>
      <c r="R313" s="16" t="s">
        <v>1646</v>
      </c>
      <c r="S313" s="16" t="s">
        <v>26</v>
      </c>
      <c r="T313" s="16" t="s">
        <v>1647</v>
      </c>
      <c r="U313" s="17"/>
      <c r="V313" s="17"/>
      <c r="W313" s="17"/>
      <c r="X313" s="17"/>
      <c r="Y313" s="17"/>
      <c r="Z313" s="17" t="str">
        <f t="shared" si="5"/>
        <v>GPR0603680K</v>
      </c>
    </row>
    <row r="314" spans="1:26">
      <c r="A314" s="16" t="s">
        <v>363</v>
      </c>
      <c r="B314" s="16" t="s">
        <v>363</v>
      </c>
      <c r="C314" s="16" t="s">
        <v>1648</v>
      </c>
      <c r="D314" s="16" t="s">
        <v>21</v>
      </c>
      <c r="E314" s="16" t="s">
        <v>22</v>
      </c>
      <c r="F314" s="16" t="s">
        <v>364</v>
      </c>
      <c r="G314" s="17" t="str">
        <f>Config!$B$3</f>
        <v>SCH/R_IEC.SchLib</v>
      </c>
      <c r="H314" s="16" t="s">
        <v>420</v>
      </c>
      <c r="I314" s="18" t="s">
        <v>462</v>
      </c>
      <c r="J314" s="16" t="s">
        <v>463</v>
      </c>
      <c r="K314" s="20">
        <v>750000</v>
      </c>
      <c r="L314" s="19" t="s">
        <v>24</v>
      </c>
      <c r="M314" s="16" t="s">
        <v>478</v>
      </c>
      <c r="N314" s="16" t="s">
        <v>1649</v>
      </c>
      <c r="O314" s="16" t="s">
        <v>26</v>
      </c>
      <c r="P314" s="16" t="s">
        <v>1650</v>
      </c>
      <c r="Q314" s="16" t="s">
        <v>478</v>
      </c>
      <c r="R314" s="16" t="s">
        <v>1651</v>
      </c>
      <c r="S314" s="16" t="s">
        <v>26</v>
      </c>
      <c r="T314" s="16" t="s">
        <v>1652</v>
      </c>
      <c r="U314" s="17"/>
      <c r="V314" s="17"/>
      <c r="W314" s="17"/>
      <c r="X314" s="17"/>
      <c r="Y314" s="17"/>
      <c r="Z314" s="17" t="str">
        <f t="shared" si="5"/>
        <v>GPR0603750K</v>
      </c>
    </row>
    <row r="315" spans="1:26">
      <c r="A315" s="16" t="s">
        <v>365</v>
      </c>
      <c r="B315" s="16" t="s">
        <v>365</v>
      </c>
      <c r="C315" s="16" t="s">
        <v>1653</v>
      </c>
      <c r="D315" s="16" t="s">
        <v>21</v>
      </c>
      <c r="E315" s="16" t="s">
        <v>22</v>
      </c>
      <c r="F315" s="16" t="s">
        <v>366</v>
      </c>
      <c r="G315" s="17" t="str">
        <f>Config!$B$3</f>
        <v>SCH/R_IEC.SchLib</v>
      </c>
      <c r="H315" s="16" t="s">
        <v>420</v>
      </c>
      <c r="I315" s="18" t="s">
        <v>462</v>
      </c>
      <c r="J315" s="16" t="s">
        <v>463</v>
      </c>
      <c r="K315" s="20">
        <v>820000</v>
      </c>
      <c r="L315" s="19" t="s">
        <v>24</v>
      </c>
      <c r="M315" s="16" t="s">
        <v>478</v>
      </c>
      <c r="N315" s="16" t="s">
        <v>1654</v>
      </c>
      <c r="O315" s="16" t="s">
        <v>26</v>
      </c>
      <c r="P315" s="16" t="s">
        <v>1655</v>
      </c>
      <c r="Q315" s="16" t="s">
        <v>478</v>
      </c>
      <c r="R315" s="16" t="s">
        <v>1656</v>
      </c>
      <c r="S315" s="16" t="s">
        <v>26</v>
      </c>
      <c r="T315" s="16" t="s">
        <v>1657</v>
      </c>
      <c r="U315" s="17"/>
      <c r="V315" s="17"/>
      <c r="W315" s="17"/>
      <c r="X315" s="17"/>
      <c r="Y315" s="17"/>
      <c r="Z315" s="17" t="str">
        <f t="shared" si="5"/>
        <v>GPR0603820K</v>
      </c>
    </row>
    <row r="316" spans="1:26">
      <c r="A316" s="16" t="s">
        <v>367</v>
      </c>
      <c r="B316" s="16" t="s">
        <v>367</v>
      </c>
      <c r="C316" s="16" t="s">
        <v>1658</v>
      </c>
      <c r="D316" s="16" t="s">
        <v>21</v>
      </c>
      <c r="E316" s="16" t="s">
        <v>22</v>
      </c>
      <c r="F316" s="16" t="s">
        <v>368</v>
      </c>
      <c r="G316" s="17" t="str">
        <f>Config!$B$3</f>
        <v>SCH/R_IEC.SchLib</v>
      </c>
      <c r="H316" s="16" t="s">
        <v>420</v>
      </c>
      <c r="I316" s="18" t="s">
        <v>462</v>
      </c>
      <c r="J316" s="16" t="s">
        <v>463</v>
      </c>
      <c r="K316" s="20">
        <v>910000</v>
      </c>
      <c r="L316" s="19" t="s">
        <v>1037</v>
      </c>
      <c r="M316" s="16" t="s">
        <v>478</v>
      </c>
      <c r="N316" s="16" t="s">
        <v>1659</v>
      </c>
      <c r="O316" s="16" t="s">
        <v>26</v>
      </c>
      <c r="P316" s="16" t="s">
        <v>1660</v>
      </c>
      <c r="Q316" s="16"/>
      <c r="R316" s="16"/>
      <c r="S316" s="16"/>
      <c r="T316" s="16"/>
      <c r="U316" s="17"/>
      <c r="V316" s="17"/>
      <c r="W316" s="17"/>
      <c r="X316" s="17"/>
      <c r="Y316" s="17"/>
      <c r="Z316" s="17" t="str">
        <f t="shared" si="5"/>
        <v>GPR0603910K</v>
      </c>
    </row>
    <row r="317" spans="1:26">
      <c r="A317" s="16" t="s">
        <v>369</v>
      </c>
      <c r="B317" s="16" t="s">
        <v>369</v>
      </c>
      <c r="C317" s="16" t="s">
        <v>1661</v>
      </c>
      <c r="D317" s="16" t="s">
        <v>21</v>
      </c>
      <c r="E317" s="16" t="s">
        <v>22</v>
      </c>
      <c r="F317" s="16" t="s">
        <v>370</v>
      </c>
      <c r="G317" s="17" t="str">
        <f>Config!$B$3</f>
        <v>SCH/R_IEC.SchLib</v>
      </c>
      <c r="H317" s="16" t="s">
        <v>420</v>
      </c>
      <c r="I317" s="18" t="s">
        <v>462</v>
      </c>
      <c r="J317" s="16" t="s">
        <v>463</v>
      </c>
      <c r="K317" s="20">
        <v>1000000</v>
      </c>
      <c r="L317" s="19" t="s">
        <v>1037</v>
      </c>
      <c r="M317" s="16" t="s">
        <v>478</v>
      </c>
      <c r="N317" s="16" t="s">
        <v>1662</v>
      </c>
      <c r="O317" s="16" t="s">
        <v>26</v>
      </c>
      <c r="P317" s="16" t="s">
        <v>1663</v>
      </c>
      <c r="Q317" s="16" t="s">
        <v>478</v>
      </c>
      <c r="R317" s="16" t="s">
        <v>1664</v>
      </c>
      <c r="S317" s="16" t="s">
        <v>26</v>
      </c>
      <c r="T317" s="16" t="s">
        <v>1665</v>
      </c>
      <c r="U317" s="17" t="s">
        <v>4731</v>
      </c>
      <c r="V317" s="17" t="s">
        <v>4738</v>
      </c>
      <c r="W317" s="17" t="s">
        <v>4739</v>
      </c>
      <c r="X317" s="17" t="s">
        <v>4561</v>
      </c>
      <c r="Y317" s="17" t="s">
        <v>4730</v>
      </c>
      <c r="Z317" s="17" t="str">
        <f t="shared" si="5"/>
        <v>GPR06031M</v>
      </c>
    </row>
    <row r="318" spans="1:26">
      <c r="A318" s="16" t="s">
        <v>371</v>
      </c>
      <c r="B318" s="16" t="s">
        <v>371</v>
      </c>
      <c r="C318" s="16" t="s">
        <v>1666</v>
      </c>
      <c r="D318" s="16" t="s">
        <v>21</v>
      </c>
      <c r="E318" s="16" t="s">
        <v>22</v>
      </c>
      <c r="F318" s="16" t="s">
        <v>372</v>
      </c>
      <c r="G318" s="17" t="str">
        <f>Config!$B$3</f>
        <v>SCH/R_IEC.SchLib</v>
      </c>
      <c r="H318" s="16" t="s">
        <v>420</v>
      </c>
      <c r="I318" s="18" t="s">
        <v>462</v>
      </c>
      <c r="J318" s="16" t="s">
        <v>463</v>
      </c>
      <c r="K318" s="20">
        <v>1100000</v>
      </c>
      <c r="L318" s="19" t="s">
        <v>1037</v>
      </c>
      <c r="M318" s="16" t="s">
        <v>478</v>
      </c>
      <c r="N318" s="16" t="s">
        <v>1667</v>
      </c>
      <c r="O318" s="16" t="s">
        <v>26</v>
      </c>
      <c r="P318" s="16" t="s">
        <v>1668</v>
      </c>
      <c r="Q318" s="16"/>
      <c r="R318" s="16"/>
      <c r="S318" s="16"/>
      <c r="T318" s="16"/>
      <c r="U318" s="17"/>
      <c r="V318" s="17"/>
      <c r="W318" s="17"/>
      <c r="X318" s="17"/>
      <c r="Y318" s="17"/>
      <c r="Z318" s="17" t="str">
        <f t="shared" si="5"/>
        <v>GPR06031M1</v>
      </c>
    </row>
    <row r="319" spans="1:26">
      <c r="A319" s="16" t="s">
        <v>373</v>
      </c>
      <c r="B319" s="16" t="s">
        <v>373</v>
      </c>
      <c r="C319" s="16" t="s">
        <v>1669</v>
      </c>
      <c r="D319" s="16" t="s">
        <v>21</v>
      </c>
      <c r="E319" s="16" t="s">
        <v>22</v>
      </c>
      <c r="F319" s="16" t="s">
        <v>374</v>
      </c>
      <c r="G319" s="17" t="str">
        <f>Config!$B$3</f>
        <v>SCH/R_IEC.SchLib</v>
      </c>
      <c r="H319" s="16" t="s">
        <v>420</v>
      </c>
      <c r="I319" s="18" t="s">
        <v>462</v>
      </c>
      <c r="J319" s="16" t="s">
        <v>463</v>
      </c>
      <c r="K319" s="20">
        <v>1200000</v>
      </c>
      <c r="L319" s="19" t="s">
        <v>1037</v>
      </c>
      <c r="M319" s="16" t="s">
        <v>478</v>
      </c>
      <c r="N319" s="16" t="s">
        <v>1670</v>
      </c>
      <c r="O319" s="16" t="s">
        <v>26</v>
      </c>
      <c r="P319" s="16" t="s">
        <v>1671</v>
      </c>
      <c r="Q319" s="16" t="s">
        <v>478</v>
      </c>
      <c r="R319" s="16" t="s">
        <v>1672</v>
      </c>
      <c r="S319" s="16" t="s">
        <v>26</v>
      </c>
      <c r="T319" s="16" t="s">
        <v>1673</v>
      </c>
      <c r="U319" s="17"/>
      <c r="V319" s="17"/>
      <c r="W319" s="17"/>
      <c r="X319" s="17"/>
      <c r="Y319" s="17"/>
      <c r="Z319" s="17" t="str">
        <f t="shared" si="5"/>
        <v>GPR06031M2</v>
      </c>
    </row>
    <row r="320" spans="1:26">
      <c r="A320" s="16" t="s">
        <v>375</v>
      </c>
      <c r="B320" s="16" t="s">
        <v>375</v>
      </c>
      <c r="C320" s="16" t="s">
        <v>1674</v>
      </c>
      <c r="D320" s="16" t="s">
        <v>21</v>
      </c>
      <c r="E320" s="16" t="s">
        <v>22</v>
      </c>
      <c r="F320" s="16" t="s">
        <v>376</v>
      </c>
      <c r="G320" s="17" t="str">
        <f>Config!$B$3</f>
        <v>SCH/R_IEC.SchLib</v>
      </c>
      <c r="H320" s="16" t="s">
        <v>420</v>
      </c>
      <c r="I320" s="18" t="s">
        <v>462</v>
      </c>
      <c r="J320" s="16" t="s">
        <v>463</v>
      </c>
      <c r="K320" s="20">
        <v>1300000</v>
      </c>
      <c r="L320" s="19" t="s">
        <v>1037</v>
      </c>
      <c r="M320" s="16" t="s">
        <v>478</v>
      </c>
      <c r="N320" s="16" t="s">
        <v>1675</v>
      </c>
      <c r="O320" s="16" t="s">
        <v>26</v>
      </c>
      <c r="P320" s="16" t="s">
        <v>1676</v>
      </c>
      <c r="Q320" s="16"/>
      <c r="R320" s="16"/>
      <c r="S320" s="16"/>
      <c r="T320" s="16"/>
      <c r="U320" s="17"/>
      <c r="V320" s="17"/>
      <c r="W320" s="17"/>
      <c r="X320" s="17"/>
      <c r="Y320" s="17"/>
      <c r="Z320" s="17" t="str">
        <f t="shared" si="5"/>
        <v>GPR06031M3</v>
      </c>
    </row>
    <row r="321" spans="1:26">
      <c r="A321" s="16" t="s">
        <v>377</v>
      </c>
      <c r="B321" s="16" t="s">
        <v>377</v>
      </c>
      <c r="C321" s="16" t="s">
        <v>1677</v>
      </c>
      <c r="D321" s="16" t="s">
        <v>21</v>
      </c>
      <c r="E321" s="16" t="s">
        <v>22</v>
      </c>
      <c r="F321" s="16" t="s">
        <v>378</v>
      </c>
      <c r="G321" s="17" t="str">
        <f>Config!$B$3</f>
        <v>SCH/R_IEC.SchLib</v>
      </c>
      <c r="H321" s="16" t="s">
        <v>420</v>
      </c>
      <c r="I321" s="18" t="s">
        <v>462</v>
      </c>
      <c r="J321" s="16" t="s">
        <v>463</v>
      </c>
      <c r="K321" s="20">
        <v>1500000</v>
      </c>
      <c r="L321" s="19" t="s">
        <v>1037</v>
      </c>
      <c r="M321" s="16" t="s">
        <v>478</v>
      </c>
      <c r="N321" s="16" t="s">
        <v>1678</v>
      </c>
      <c r="O321" s="16" t="s">
        <v>26</v>
      </c>
      <c r="P321" s="16" t="s">
        <v>1679</v>
      </c>
      <c r="Q321" s="16" t="s">
        <v>478</v>
      </c>
      <c r="R321" s="16" t="s">
        <v>1680</v>
      </c>
      <c r="S321" s="16" t="s">
        <v>26</v>
      </c>
      <c r="T321" s="16" t="s">
        <v>1681</v>
      </c>
      <c r="U321" s="17"/>
      <c r="V321" s="17"/>
      <c r="W321" s="17"/>
      <c r="X321" s="17"/>
      <c r="Y321" s="17"/>
      <c r="Z321" s="17" t="str">
        <f t="shared" si="5"/>
        <v>GPR06031M5</v>
      </c>
    </row>
    <row r="322" spans="1:26">
      <c r="A322" s="16" t="s">
        <v>379</v>
      </c>
      <c r="B322" s="16" t="s">
        <v>379</v>
      </c>
      <c r="C322" s="16" t="s">
        <v>1682</v>
      </c>
      <c r="D322" s="16" t="s">
        <v>21</v>
      </c>
      <c r="E322" s="16" t="s">
        <v>22</v>
      </c>
      <c r="F322" s="16" t="s">
        <v>380</v>
      </c>
      <c r="G322" s="17" t="str">
        <f>Config!$B$3</f>
        <v>SCH/R_IEC.SchLib</v>
      </c>
      <c r="H322" s="16" t="s">
        <v>420</v>
      </c>
      <c r="I322" s="18" t="s">
        <v>462</v>
      </c>
      <c r="J322" s="16" t="s">
        <v>463</v>
      </c>
      <c r="K322" s="20">
        <v>1600000</v>
      </c>
      <c r="L322" s="19" t="s">
        <v>1037</v>
      </c>
      <c r="M322" s="16" t="s">
        <v>478</v>
      </c>
      <c r="N322" s="16" t="s">
        <v>1683</v>
      </c>
      <c r="O322" s="16" t="s">
        <v>26</v>
      </c>
      <c r="P322" s="16" t="s">
        <v>1684</v>
      </c>
      <c r="Q322" s="16"/>
      <c r="R322" s="16"/>
      <c r="S322" s="16"/>
      <c r="T322" s="16"/>
      <c r="U322" s="17"/>
      <c r="V322" s="17"/>
      <c r="W322" s="17"/>
      <c r="X322" s="17"/>
      <c r="Y322" s="17"/>
      <c r="Z322" s="17" t="str">
        <f t="shared" si="5"/>
        <v>GPR06031M6</v>
      </c>
    </row>
    <row r="323" spans="1:26">
      <c r="A323" s="16" t="s">
        <v>381</v>
      </c>
      <c r="B323" s="16" t="s">
        <v>381</v>
      </c>
      <c r="C323" s="16" t="s">
        <v>1685</v>
      </c>
      <c r="D323" s="16" t="s">
        <v>21</v>
      </c>
      <c r="E323" s="16" t="s">
        <v>22</v>
      </c>
      <c r="F323" s="16" t="s">
        <v>382</v>
      </c>
      <c r="G323" s="17" t="str">
        <f>Config!$B$3</f>
        <v>SCH/R_IEC.SchLib</v>
      </c>
      <c r="H323" s="16" t="s">
        <v>420</v>
      </c>
      <c r="I323" s="18" t="s">
        <v>462</v>
      </c>
      <c r="J323" s="16" t="s">
        <v>463</v>
      </c>
      <c r="K323" s="20">
        <v>1800000</v>
      </c>
      <c r="L323" s="19" t="s">
        <v>1037</v>
      </c>
      <c r="M323" s="16" t="s">
        <v>478</v>
      </c>
      <c r="N323" s="16" t="s">
        <v>1686</v>
      </c>
      <c r="O323" s="16" t="s">
        <v>26</v>
      </c>
      <c r="P323" s="16" t="s">
        <v>1687</v>
      </c>
      <c r="Q323" s="16"/>
      <c r="R323" s="16"/>
      <c r="S323" s="16"/>
      <c r="T323" s="16"/>
      <c r="U323" s="17"/>
      <c r="V323" s="17"/>
      <c r="W323" s="17"/>
      <c r="X323" s="17"/>
      <c r="Y323" s="17"/>
      <c r="Z323" s="17" t="str">
        <f t="shared" si="5"/>
        <v>GPR06031M8</v>
      </c>
    </row>
    <row r="324" spans="1:26">
      <c r="A324" s="16" t="s">
        <v>383</v>
      </c>
      <c r="B324" s="16" t="s">
        <v>383</v>
      </c>
      <c r="C324" s="16" t="s">
        <v>1688</v>
      </c>
      <c r="D324" s="16" t="s">
        <v>21</v>
      </c>
      <c r="E324" s="16" t="s">
        <v>22</v>
      </c>
      <c r="F324" s="16" t="s">
        <v>384</v>
      </c>
      <c r="G324" s="17" t="str">
        <f>Config!$B$3</f>
        <v>SCH/R_IEC.SchLib</v>
      </c>
      <c r="H324" s="16" t="s">
        <v>420</v>
      </c>
      <c r="I324" s="18" t="s">
        <v>462</v>
      </c>
      <c r="J324" s="16" t="s">
        <v>463</v>
      </c>
      <c r="K324" s="20">
        <v>2000000</v>
      </c>
      <c r="L324" s="19" t="s">
        <v>24</v>
      </c>
      <c r="M324" s="16" t="s">
        <v>478</v>
      </c>
      <c r="N324" s="16" t="s">
        <v>1689</v>
      </c>
      <c r="O324" s="16" t="s">
        <v>26</v>
      </c>
      <c r="P324" s="16" t="s">
        <v>1690</v>
      </c>
      <c r="Q324" s="16" t="s">
        <v>478</v>
      </c>
      <c r="R324" s="16" t="s">
        <v>1691</v>
      </c>
      <c r="S324" s="16" t="s">
        <v>26</v>
      </c>
      <c r="T324" s="16" t="s">
        <v>1692</v>
      </c>
      <c r="U324" s="17"/>
      <c r="V324" s="17"/>
      <c r="W324" s="17"/>
      <c r="X324" s="17"/>
      <c r="Y324" s="17"/>
      <c r="Z324" s="17" t="str">
        <f t="shared" si="5"/>
        <v>GPR06032M</v>
      </c>
    </row>
    <row r="325" spans="1:26">
      <c r="A325" s="16" t="s">
        <v>385</v>
      </c>
      <c r="B325" s="16" t="s">
        <v>385</v>
      </c>
      <c r="C325" s="16" t="s">
        <v>1693</v>
      </c>
      <c r="D325" s="16" t="s">
        <v>21</v>
      </c>
      <c r="E325" s="16" t="s">
        <v>22</v>
      </c>
      <c r="F325" s="16" t="s">
        <v>386</v>
      </c>
      <c r="G325" s="17" t="str">
        <f>Config!$B$3</f>
        <v>SCH/R_IEC.SchLib</v>
      </c>
      <c r="H325" s="16" t="s">
        <v>420</v>
      </c>
      <c r="I325" s="18" t="s">
        <v>462</v>
      </c>
      <c r="J325" s="16" t="s">
        <v>463</v>
      </c>
      <c r="K325" s="20">
        <v>2200000</v>
      </c>
      <c r="L325" s="19" t="s">
        <v>1037</v>
      </c>
      <c r="M325" s="16" t="s">
        <v>478</v>
      </c>
      <c r="N325" s="16" t="s">
        <v>1694</v>
      </c>
      <c r="O325" s="16" t="s">
        <v>26</v>
      </c>
      <c r="P325" s="16" t="s">
        <v>1695</v>
      </c>
      <c r="Q325" s="16" t="s">
        <v>478</v>
      </c>
      <c r="R325" s="16" t="s">
        <v>1696</v>
      </c>
      <c r="S325" s="16" t="s">
        <v>26</v>
      </c>
      <c r="T325" s="16" t="s">
        <v>1697</v>
      </c>
      <c r="U325" s="17"/>
      <c r="V325" s="17"/>
      <c r="W325" s="17"/>
      <c r="X325" s="17"/>
      <c r="Y325" s="17"/>
      <c r="Z325" s="17" t="str">
        <f t="shared" si="5"/>
        <v>GPR06032M2</v>
      </c>
    </row>
    <row r="326" spans="1:26">
      <c r="A326" s="16" t="s">
        <v>387</v>
      </c>
      <c r="B326" s="16" t="s">
        <v>387</v>
      </c>
      <c r="C326" s="16" t="s">
        <v>1698</v>
      </c>
      <c r="D326" s="16" t="s">
        <v>21</v>
      </c>
      <c r="E326" s="16" t="s">
        <v>22</v>
      </c>
      <c r="F326" s="16" t="s">
        <v>388</v>
      </c>
      <c r="G326" s="17" t="str">
        <f>Config!$B$3</f>
        <v>SCH/R_IEC.SchLib</v>
      </c>
      <c r="H326" s="16" t="s">
        <v>420</v>
      </c>
      <c r="I326" s="18" t="s">
        <v>462</v>
      </c>
      <c r="J326" s="16" t="s">
        <v>463</v>
      </c>
      <c r="K326" s="20">
        <v>2400000</v>
      </c>
      <c r="L326" s="19" t="s">
        <v>1037</v>
      </c>
      <c r="M326" s="16" t="s">
        <v>478</v>
      </c>
      <c r="N326" s="16" t="s">
        <v>1699</v>
      </c>
      <c r="O326" s="16" t="s">
        <v>26</v>
      </c>
      <c r="P326" s="16" t="s">
        <v>1700</v>
      </c>
      <c r="Q326" s="16"/>
      <c r="R326" s="16"/>
      <c r="S326" s="16"/>
      <c r="T326" s="16"/>
      <c r="U326" s="17"/>
      <c r="V326" s="17"/>
      <c r="W326" s="17"/>
      <c r="X326" s="17"/>
      <c r="Y326" s="17"/>
      <c r="Z326" s="17" t="str">
        <f t="shared" si="5"/>
        <v>GPR06032M4</v>
      </c>
    </row>
    <row r="327" spans="1:26">
      <c r="A327" s="16" t="s">
        <v>389</v>
      </c>
      <c r="B327" s="16" t="s">
        <v>389</v>
      </c>
      <c r="C327" s="16" t="s">
        <v>1701</v>
      </c>
      <c r="D327" s="16" t="s">
        <v>21</v>
      </c>
      <c r="E327" s="16" t="s">
        <v>22</v>
      </c>
      <c r="F327" s="16" t="s">
        <v>390</v>
      </c>
      <c r="G327" s="17" t="str">
        <f>Config!$B$3</f>
        <v>SCH/R_IEC.SchLib</v>
      </c>
      <c r="H327" s="16" t="s">
        <v>420</v>
      </c>
      <c r="I327" s="18" t="s">
        <v>462</v>
      </c>
      <c r="J327" s="16" t="s">
        <v>463</v>
      </c>
      <c r="K327" s="20">
        <v>2700000</v>
      </c>
      <c r="L327" s="19" t="s">
        <v>1037</v>
      </c>
      <c r="M327" s="16" t="s">
        <v>478</v>
      </c>
      <c r="N327" s="16" t="s">
        <v>1702</v>
      </c>
      <c r="O327" s="16" t="s">
        <v>26</v>
      </c>
      <c r="P327" s="16" t="s">
        <v>1703</v>
      </c>
      <c r="Q327" s="16"/>
      <c r="R327" s="16"/>
      <c r="S327" s="16"/>
      <c r="T327" s="16"/>
      <c r="U327" s="17"/>
      <c r="V327" s="17"/>
      <c r="W327" s="17"/>
      <c r="X327" s="17"/>
      <c r="Y327" s="17"/>
      <c r="Z327" s="17" t="str">
        <f t="shared" si="5"/>
        <v>GPR06032M7</v>
      </c>
    </row>
    <row r="328" spans="1:26">
      <c r="A328" s="16" t="s">
        <v>391</v>
      </c>
      <c r="B328" s="16" t="s">
        <v>391</v>
      </c>
      <c r="C328" s="16" t="s">
        <v>1704</v>
      </c>
      <c r="D328" s="16" t="s">
        <v>21</v>
      </c>
      <c r="E328" s="16" t="s">
        <v>22</v>
      </c>
      <c r="F328" s="16" t="s">
        <v>392</v>
      </c>
      <c r="G328" s="17" t="str">
        <f>Config!$B$3</f>
        <v>SCH/R_IEC.SchLib</v>
      </c>
      <c r="H328" s="16" t="s">
        <v>420</v>
      </c>
      <c r="I328" s="18" t="s">
        <v>462</v>
      </c>
      <c r="J328" s="16" t="s">
        <v>463</v>
      </c>
      <c r="K328" s="20">
        <v>3000000</v>
      </c>
      <c r="L328" s="19" t="s">
        <v>1037</v>
      </c>
      <c r="M328" s="16" t="s">
        <v>478</v>
      </c>
      <c r="N328" s="16" t="s">
        <v>1705</v>
      </c>
      <c r="O328" s="16" t="s">
        <v>26</v>
      </c>
      <c r="P328" s="16" t="s">
        <v>1706</v>
      </c>
      <c r="Q328" s="16"/>
      <c r="R328" s="16"/>
      <c r="S328" s="16"/>
      <c r="T328" s="16"/>
      <c r="U328" s="17"/>
      <c r="V328" s="17"/>
      <c r="W328" s="17"/>
      <c r="X328" s="17"/>
      <c r="Y328" s="17"/>
      <c r="Z328" s="17" t="str">
        <f t="shared" si="5"/>
        <v>GPR06033M</v>
      </c>
    </row>
    <row r="329" spans="1:26">
      <c r="A329" s="16" t="s">
        <v>393</v>
      </c>
      <c r="B329" s="16" t="s">
        <v>393</v>
      </c>
      <c r="C329" s="16" t="s">
        <v>1707</v>
      </c>
      <c r="D329" s="16" t="s">
        <v>21</v>
      </c>
      <c r="E329" s="16" t="s">
        <v>22</v>
      </c>
      <c r="F329" s="16" t="s">
        <v>394</v>
      </c>
      <c r="G329" s="17" t="str">
        <f>Config!$B$3</f>
        <v>SCH/R_IEC.SchLib</v>
      </c>
      <c r="H329" s="16" t="s">
        <v>420</v>
      </c>
      <c r="I329" s="18" t="s">
        <v>462</v>
      </c>
      <c r="J329" s="16" t="s">
        <v>463</v>
      </c>
      <c r="K329" s="20">
        <v>3300000</v>
      </c>
      <c r="L329" s="19" t="s">
        <v>1037</v>
      </c>
      <c r="M329" s="16" t="s">
        <v>478</v>
      </c>
      <c r="N329" s="16" t="s">
        <v>1708</v>
      </c>
      <c r="O329" s="16" t="s">
        <v>26</v>
      </c>
      <c r="P329" s="16" t="s">
        <v>1709</v>
      </c>
      <c r="Q329" s="16"/>
      <c r="R329" s="16"/>
      <c r="S329" s="16"/>
      <c r="T329" s="16"/>
      <c r="U329" s="17"/>
      <c r="V329" s="17"/>
      <c r="W329" s="17"/>
      <c r="X329" s="17"/>
      <c r="Y329" s="17"/>
      <c r="Z329" s="17" t="str">
        <f t="shared" si="5"/>
        <v>GPR06033M3</v>
      </c>
    </row>
    <row r="330" spans="1:26">
      <c r="A330" s="16" t="s">
        <v>395</v>
      </c>
      <c r="B330" s="16" t="s">
        <v>395</v>
      </c>
      <c r="C330" s="16" t="s">
        <v>1710</v>
      </c>
      <c r="D330" s="16" t="s">
        <v>21</v>
      </c>
      <c r="E330" s="16" t="s">
        <v>22</v>
      </c>
      <c r="F330" s="16" t="s">
        <v>396</v>
      </c>
      <c r="G330" s="17" t="str">
        <f>Config!$B$3</f>
        <v>SCH/R_IEC.SchLib</v>
      </c>
      <c r="H330" s="16" t="s">
        <v>420</v>
      </c>
      <c r="I330" s="18" t="s">
        <v>462</v>
      </c>
      <c r="J330" s="16" t="s">
        <v>463</v>
      </c>
      <c r="K330" s="20">
        <v>3600000</v>
      </c>
      <c r="L330" s="19" t="s">
        <v>1037</v>
      </c>
      <c r="M330" s="16" t="s">
        <v>478</v>
      </c>
      <c r="N330" s="16" t="s">
        <v>1711</v>
      </c>
      <c r="O330" s="16" t="s">
        <v>26</v>
      </c>
      <c r="P330" s="16" t="s">
        <v>1712</v>
      </c>
      <c r="Q330" s="16"/>
      <c r="R330" s="16"/>
      <c r="S330" s="16"/>
      <c r="T330" s="16"/>
      <c r="U330" s="17"/>
      <c r="V330" s="17"/>
      <c r="W330" s="17"/>
      <c r="X330" s="17"/>
      <c r="Y330" s="17"/>
      <c r="Z330" s="17" t="str">
        <f t="shared" si="5"/>
        <v>GPR06033M6</v>
      </c>
    </row>
    <row r="331" spans="1:26">
      <c r="A331" s="16" t="s">
        <v>397</v>
      </c>
      <c r="B331" s="16" t="s">
        <v>397</v>
      </c>
      <c r="C331" s="16" t="s">
        <v>1713</v>
      </c>
      <c r="D331" s="16" t="s">
        <v>21</v>
      </c>
      <c r="E331" s="16" t="s">
        <v>22</v>
      </c>
      <c r="F331" s="16" t="s">
        <v>398</v>
      </c>
      <c r="G331" s="17" t="str">
        <f>Config!$B$3</f>
        <v>SCH/R_IEC.SchLib</v>
      </c>
      <c r="H331" s="16" t="s">
        <v>420</v>
      </c>
      <c r="I331" s="18" t="s">
        <v>462</v>
      </c>
      <c r="J331" s="16" t="s">
        <v>463</v>
      </c>
      <c r="K331" s="20">
        <v>3900000</v>
      </c>
      <c r="L331" s="19" t="s">
        <v>1037</v>
      </c>
      <c r="M331" s="16" t="s">
        <v>478</v>
      </c>
      <c r="N331" s="16" t="s">
        <v>1714</v>
      </c>
      <c r="O331" s="16" t="s">
        <v>26</v>
      </c>
      <c r="P331" s="16" t="s">
        <v>1715</v>
      </c>
      <c r="Q331" s="16"/>
      <c r="R331" s="16"/>
      <c r="S331" s="16"/>
      <c r="T331" s="16"/>
      <c r="U331" s="17"/>
      <c r="V331" s="17"/>
      <c r="W331" s="17"/>
      <c r="X331" s="17"/>
      <c r="Y331" s="17"/>
      <c r="Z331" s="17" t="str">
        <f t="shared" si="5"/>
        <v>GPR06033M9</v>
      </c>
    </row>
    <row r="332" spans="1:26">
      <c r="A332" s="16" t="s">
        <v>399</v>
      </c>
      <c r="B332" s="16" t="s">
        <v>399</v>
      </c>
      <c r="C332" s="16" t="s">
        <v>1716</v>
      </c>
      <c r="D332" s="16" t="s">
        <v>21</v>
      </c>
      <c r="E332" s="16" t="s">
        <v>22</v>
      </c>
      <c r="F332" s="16" t="s">
        <v>400</v>
      </c>
      <c r="G332" s="17" t="str">
        <f>Config!$B$3</f>
        <v>SCH/R_IEC.SchLib</v>
      </c>
      <c r="H332" s="16" t="s">
        <v>420</v>
      </c>
      <c r="I332" s="18" t="s">
        <v>462</v>
      </c>
      <c r="J332" s="16" t="s">
        <v>463</v>
      </c>
      <c r="K332" s="20">
        <v>4300000</v>
      </c>
      <c r="L332" s="19" t="s">
        <v>1037</v>
      </c>
      <c r="M332" s="16" t="s">
        <v>478</v>
      </c>
      <c r="N332" s="16" t="s">
        <v>1717</v>
      </c>
      <c r="O332" s="16" t="s">
        <v>26</v>
      </c>
      <c r="P332" s="16" t="s">
        <v>1718</v>
      </c>
      <c r="Q332" s="16"/>
      <c r="R332" s="16"/>
      <c r="S332" s="16"/>
      <c r="T332" s="16"/>
      <c r="U332" s="17"/>
      <c r="V332" s="17"/>
      <c r="W332" s="17"/>
      <c r="X332" s="17"/>
      <c r="Y332" s="17"/>
      <c r="Z332" s="17" t="str">
        <f t="shared" si="5"/>
        <v>GPR06034M3</v>
      </c>
    </row>
    <row r="333" spans="1:26">
      <c r="A333" s="16" t="s">
        <v>401</v>
      </c>
      <c r="B333" s="16" t="s">
        <v>401</v>
      </c>
      <c r="C333" s="16" t="s">
        <v>1719</v>
      </c>
      <c r="D333" s="16" t="s">
        <v>21</v>
      </c>
      <c r="E333" s="16" t="s">
        <v>22</v>
      </c>
      <c r="F333" s="16" t="s">
        <v>402</v>
      </c>
      <c r="G333" s="17" t="str">
        <f>Config!$B$3</f>
        <v>SCH/R_IEC.SchLib</v>
      </c>
      <c r="H333" s="16" t="s">
        <v>420</v>
      </c>
      <c r="I333" s="18" t="s">
        <v>462</v>
      </c>
      <c r="J333" s="16" t="s">
        <v>463</v>
      </c>
      <c r="K333" s="20">
        <v>4700000</v>
      </c>
      <c r="L333" s="19" t="s">
        <v>1037</v>
      </c>
      <c r="M333" s="16" t="s">
        <v>478</v>
      </c>
      <c r="N333" s="16" t="s">
        <v>1720</v>
      </c>
      <c r="O333" s="16" t="s">
        <v>26</v>
      </c>
      <c r="P333" s="16" t="s">
        <v>1721</v>
      </c>
      <c r="Q333" s="16" t="s">
        <v>478</v>
      </c>
      <c r="R333" s="16" t="s">
        <v>1722</v>
      </c>
      <c r="S333" s="16" t="s">
        <v>26</v>
      </c>
      <c r="T333" s="16" t="s">
        <v>1723</v>
      </c>
      <c r="U333" s="17"/>
      <c r="V333" s="17"/>
      <c r="W333" s="17"/>
      <c r="X333" s="17"/>
      <c r="Y333" s="17"/>
      <c r="Z333" s="17" t="str">
        <f t="shared" si="5"/>
        <v>GPR06034M7</v>
      </c>
    </row>
    <row r="334" spans="1:26">
      <c r="A334" s="16" t="s">
        <v>403</v>
      </c>
      <c r="B334" s="16" t="s">
        <v>403</v>
      </c>
      <c r="C334" s="16" t="s">
        <v>1724</v>
      </c>
      <c r="D334" s="16" t="s">
        <v>21</v>
      </c>
      <c r="E334" s="16" t="s">
        <v>22</v>
      </c>
      <c r="F334" s="16" t="s">
        <v>404</v>
      </c>
      <c r="G334" s="17" t="str">
        <f>Config!$B$3</f>
        <v>SCH/R_IEC.SchLib</v>
      </c>
      <c r="H334" s="16" t="s">
        <v>420</v>
      </c>
      <c r="I334" s="18" t="s">
        <v>462</v>
      </c>
      <c r="J334" s="16" t="s">
        <v>463</v>
      </c>
      <c r="K334" s="20">
        <v>5100000</v>
      </c>
      <c r="L334" s="19" t="s">
        <v>1037</v>
      </c>
      <c r="M334" s="16" t="s">
        <v>478</v>
      </c>
      <c r="N334" s="16" t="s">
        <v>1725</v>
      </c>
      <c r="O334" s="16" t="s">
        <v>26</v>
      </c>
      <c r="P334" s="16" t="s">
        <v>1726</v>
      </c>
      <c r="Q334" s="16"/>
      <c r="R334" s="16"/>
      <c r="S334" s="16"/>
      <c r="T334" s="16"/>
      <c r="U334" s="17"/>
      <c r="V334" s="17"/>
      <c r="W334" s="17"/>
      <c r="X334" s="17"/>
      <c r="Y334" s="17"/>
      <c r="Z334" s="17" t="str">
        <f t="shared" si="5"/>
        <v>GPR06035M1</v>
      </c>
    </row>
    <row r="335" spans="1:26">
      <c r="A335" s="16" t="s">
        <v>405</v>
      </c>
      <c r="B335" s="16" t="s">
        <v>405</v>
      </c>
      <c r="C335" s="16" t="s">
        <v>1727</v>
      </c>
      <c r="D335" s="16" t="s">
        <v>21</v>
      </c>
      <c r="E335" s="16" t="s">
        <v>22</v>
      </c>
      <c r="F335" s="16" t="s">
        <v>406</v>
      </c>
      <c r="G335" s="17" t="str">
        <f>Config!$B$3</f>
        <v>SCH/R_IEC.SchLib</v>
      </c>
      <c r="H335" s="16" t="s">
        <v>420</v>
      </c>
      <c r="I335" s="18" t="s">
        <v>462</v>
      </c>
      <c r="J335" s="16" t="s">
        <v>463</v>
      </c>
      <c r="K335" s="20">
        <v>5600000</v>
      </c>
      <c r="L335" s="19" t="s">
        <v>1037</v>
      </c>
      <c r="M335" s="16" t="s">
        <v>478</v>
      </c>
      <c r="N335" s="16" t="s">
        <v>1728</v>
      </c>
      <c r="O335" s="16" t="s">
        <v>26</v>
      </c>
      <c r="P335" s="16" t="s">
        <v>1729</v>
      </c>
      <c r="Q335" s="16"/>
      <c r="R335" s="16"/>
      <c r="S335" s="16"/>
      <c r="T335" s="16"/>
      <c r="U335" s="17"/>
      <c r="V335" s="17"/>
      <c r="W335" s="17"/>
      <c r="X335" s="17"/>
      <c r="Y335" s="17"/>
      <c r="Z335" s="17" t="str">
        <f t="shared" si="5"/>
        <v>GPR06035M6</v>
      </c>
    </row>
    <row r="336" spans="1:26">
      <c r="A336" s="16" t="s">
        <v>407</v>
      </c>
      <c r="B336" s="16" t="s">
        <v>407</v>
      </c>
      <c r="C336" s="16" t="s">
        <v>1730</v>
      </c>
      <c r="D336" s="16" t="s">
        <v>21</v>
      </c>
      <c r="E336" s="16" t="s">
        <v>22</v>
      </c>
      <c r="F336" s="16" t="s">
        <v>408</v>
      </c>
      <c r="G336" s="17" t="str">
        <f>Config!$B$3</f>
        <v>SCH/R_IEC.SchLib</v>
      </c>
      <c r="H336" s="16" t="s">
        <v>420</v>
      </c>
      <c r="I336" s="18" t="s">
        <v>462</v>
      </c>
      <c r="J336" s="16" t="s">
        <v>463</v>
      </c>
      <c r="K336" s="20">
        <v>6200000</v>
      </c>
      <c r="L336" s="19" t="s">
        <v>1037</v>
      </c>
      <c r="M336" s="16" t="s">
        <v>478</v>
      </c>
      <c r="N336" s="16" t="s">
        <v>1731</v>
      </c>
      <c r="O336" s="16" t="s">
        <v>26</v>
      </c>
      <c r="P336" s="16" t="s">
        <v>1732</v>
      </c>
      <c r="Q336" s="16"/>
      <c r="R336" s="16"/>
      <c r="S336" s="16"/>
      <c r="T336" s="16"/>
      <c r="U336" s="17"/>
      <c r="V336" s="17"/>
      <c r="W336" s="17"/>
      <c r="X336" s="17"/>
      <c r="Y336" s="17"/>
      <c r="Z336" s="17" t="str">
        <f t="shared" si="5"/>
        <v>GPR06036M2</v>
      </c>
    </row>
    <row r="337" spans="1:26">
      <c r="A337" s="16" t="s">
        <v>409</v>
      </c>
      <c r="B337" s="16" t="s">
        <v>409</v>
      </c>
      <c r="C337" s="16" t="s">
        <v>1733</v>
      </c>
      <c r="D337" s="16" t="s">
        <v>21</v>
      </c>
      <c r="E337" s="16" t="s">
        <v>22</v>
      </c>
      <c r="F337" s="16" t="s">
        <v>410</v>
      </c>
      <c r="G337" s="17" t="str">
        <f>Config!$B$3</f>
        <v>SCH/R_IEC.SchLib</v>
      </c>
      <c r="H337" s="16" t="s">
        <v>420</v>
      </c>
      <c r="I337" s="18" t="s">
        <v>462</v>
      </c>
      <c r="J337" s="16" t="s">
        <v>463</v>
      </c>
      <c r="K337" s="20">
        <v>6800000</v>
      </c>
      <c r="L337" s="19" t="s">
        <v>1037</v>
      </c>
      <c r="M337" s="16" t="s">
        <v>478</v>
      </c>
      <c r="N337" s="16" t="s">
        <v>1734</v>
      </c>
      <c r="O337" s="16" t="s">
        <v>26</v>
      </c>
      <c r="P337" s="16" t="s">
        <v>1735</v>
      </c>
      <c r="Q337" s="16"/>
      <c r="R337" s="16"/>
      <c r="S337" s="16"/>
      <c r="T337" s="16"/>
      <c r="U337" s="17"/>
      <c r="V337" s="17"/>
      <c r="W337" s="17"/>
      <c r="X337" s="17"/>
      <c r="Y337" s="17"/>
      <c r="Z337" s="17" t="str">
        <f t="shared" si="5"/>
        <v>GPR06036M8</v>
      </c>
    </row>
    <row r="338" spans="1:26">
      <c r="A338" s="16" t="s">
        <v>411</v>
      </c>
      <c r="B338" s="16" t="s">
        <v>411</v>
      </c>
      <c r="C338" s="16" t="s">
        <v>1736</v>
      </c>
      <c r="D338" s="16" t="s">
        <v>21</v>
      </c>
      <c r="E338" s="16" t="s">
        <v>22</v>
      </c>
      <c r="F338" s="16" t="s">
        <v>412</v>
      </c>
      <c r="G338" s="17" t="str">
        <f>Config!$B$3</f>
        <v>SCH/R_IEC.SchLib</v>
      </c>
      <c r="H338" s="16" t="s">
        <v>420</v>
      </c>
      <c r="I338" s="16" t="s">
        <v>462</v>
      </c>
      <c r="J338" s="16" t="s">
        <v>463</v>
      </c>
      <c r="K338" s="20">
        <v>7500000</v>
      </c>
      <c r="L338" s="16" t="s">
        <v>1037</v>
      </c>
      <c r="M338" s="16" t="s">
        <v>478</v>
      </c>
      <c r="N338" s="16" t="s">
        <v>1737</v>
      </c>
      <c r="O338" s="16" t="s">
        <v>26</v>
      </c>
      <c r="P338" s="16" t="s">
        <v>1738</v>
      </c>
      <c r="Q338" s="16"/>
      <c r="R338" s="16"/>
      <c r="S338" s="16"/>
      <c r="T338" s="16"/>
      <c r="U338" s="17"/>
      <c r="V338" s="17"/>
      <c r="W338" s="17"/>
      <c r="X338" s="17"/>
      <c r="Y338" s="17"/>
      <c r="Z338" s="17" t="str">
        <f t="shared" si="5"/>
        <v>GPR06037M5</v>
      </c>
    </row>
    <row r="339" spans="1:26">
      <c r="A339" s="17" t="s">
        <v>413</v>
      </c>
      <c r="B339" s="17" t="s">
        <v>413</v>
      </c>
      <c r="C339" s="17" t="s">
        <v>1739</v>
      </c>
      <c r="D339" s="17" t="s">
        <v>21</v>
      </c>
      <c r="E339" s="24" t="s">
        <v>22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463</v>
      </c>
      <c r="K339" s="21">
        <v>8200000</v>
      </c>
      <c r="L339" s="17" t="s">
        <v>1037</v>
      </c>
      <c r="M339" s="17" t="s">
        <v>478</v>
      </c>
      <c r="N339" s="17" t="s">
        <v>1740</v>
      </c>
      <c r="O339" s="17" t="s">
        <v>26</v>
      </c>
      <c r="P339" s="17" t="s">
        <v>1741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GPR06038M2</v>
      </c>
    </row>
    <row r="340" spans="1:26">
      <c r="A340" s="17" t="s">
        <v>415</v>
      </c>
      <c r="B340" s="17" t="s">
        <v>415</v>
      </c>
      <c r="C340" s="17" t="s">
        <v>1742</v>
      </c>
      <c r="D340" s="17" t="s">
        <v>21</v>
      </c>
      <c r="E340" s="24" t="s">
        <v>22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463</v>
      </c>
      <c r="K340" s="21">
        <v>9100000</v>
      </c>
      <c r="L340" s="17" t="s">
        <v>1037</v>
      </c>
      <c r="M340" s="17" t="s">
        <v>478</v>
      </c>
      <c r="N340" s="17" t="s">
        <v>1743</v>
      </c>
      <c r="O340" s="17" t="s">
        <v>26</v>
      </c>
      <c r="P340" s="17" t="s">
        <v>1744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GPR06039M1</v>
      </c>
    </row>
    <row r="341" spans="1:26">
      <c r="A341" s="17" t="s">
        <v>417</v>
      </c>
      <c r="B341" s="17" t="s">
        <v>417</v>
      </c>
      <c r="C341" s="17" t="s">
        <v>1745</v>
      </c>
      <c r="D341" s="17" t="s">
        <v>21</v>
      </c>
      <c r="E341" s="24" t="s">
        <v>22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463</v>
      </c>
      <c r="K341" s="21">
        <v>10000000</v>
      </c>
      <c r="L341" s="17" t="s">
        <v>24</v>
      </c>
      <c r="M341" s="17" t="s">
        <v>478</v>
      </c>
      <c r="N341" s="17" t="s">
        <v>1746</v>
      </c>
      <c r="O341" s="17" t="s">
        <v>26</v>
      </c>
      <c r="P341" s="17" t="s">
        <v>1747</v>
      </c>
      <c r="Q341" s="17" t="s">
        <v>478</v>
      </c>
      <c r="R341" s="17" t="s">
        <v>1748</v>
      </c>
      <c r="S341" s="17" t="s">
        <v>26</v>
      </c>
      <c r="T341" s="17" t="s">
        <v>1749</v>
      </c>
      <c r="U341" s="17" t="s">
        <v>4731</v>
      </c>
      <c r="V341" s="17" t="s">
        <v>4744</v>
      </c>
      <c r="W341" s="17" t="s">
        <v>4561</v>
      </c>
      <c r="X341" s="17" t="s">
        <v>4745</v>
      </c>
      <c r="Y341" s="17" t="s">
        <v>4730</v>
      </c>
      <c r="Z341" s="17" t="str">
        <f t="shared" si="5"/>
        <v>GPR060310M</v>
      </c>
    </row>
    <row r="342" spans="1:26">
      <c r="A342" s="17" t="s">
        <v>419</v>
      </c>
      <c r="B342" s="17" t="s">
        <v>419</v>
      </c>
      <c r="C342" s="17" t="s">
        <v>1753</v>
      </c>
      <c r="D342" s="17" t="s">
        <v>21</v>
      </c>
      <c r="E342" s="24" t="s">
        <v>6455</v>
      </c>
      <c r="F342" s="17" t="s">
        <v>23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1754</v>
      </c>
      <c r="K342" s="17">
        <v>0</v>
      </c>
      <c r="L342" s="17" t="s">
        <v>24</v>
      </c>
      <c r="M342" s="17" t="s">
        <v>478</v>
      </c>
      <c r="N342" s="17" t="s">
        <v>2647</v>
      </c>
      <c r="O342" s="17" t="s">
        <v>26</v>
      </c>
      <c r="P342" s="17" t="s">
        <v>2650</v>
      </c>
      <c r="Q342" s="17" t="s">
        <v>478</v>
      </c>
      <c r="R342" s="17" t="s">
        <v>2648</v>
      </c>
      <c r="S342" s="17" t="s">
        <v>26</v>
      </c>
      <c r="T342" s="17" t="s">
        <v>2649</v>
      </c>
      <c r="U342" s="17"/>
      <c r="V342" s="17"/>
      <c r="W342" s="17"/>
      <c r="X342" s="17"/>
      <c r="Y342" s="17"/>
      <c r="Z342" s="17" t="str">
        <f t="shared" si="5"/>
        <v>GPR08050R</v>
      </c>
    </row>
    <row r="343" spans="1:26">
      <c r="A343" s="17" t="s">
        <v>1752</v>
      </c>
      <c r="B343" s="17" t="s">
        <v>1752</v>
      </c>
      <c r="C343" s="17" t="s">
        <v>1753</v>
      </c>
      <c r="D343" s="17" t="s">
        <v>21</v>
      </c>
      <c r="E343" s="24" t="s">
        <v>6455</v>
      </c>
      <c r="F343" s="17" t="s">
        <v>30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1754</v>
      </c>
      <c r="K343" s="17">
        <v>1</v>
      </c>
      <c r="L343" s="17" t="s">
        <v>24</v>
      </c>
      <c r="M343" s="17" t="s">
        <v>478</v>
      </c>
      <c r="N343" s="17" t="s">
        <v>1755</v>
      </c>
      <c r="O343" s="17" t="s">
        <v>26</v>
      </c>
      <c r="P343" s="17" t="s">
        <v>1756</v>
      </c>
      <c r="Q343" s="17" t="s">
        <v>478</v>
      </c>
      <c r="R343" s="17" t="s">
        <v>1757</v>
      </c>
      <c r="S343" s="17" t="s">
        <v>26</v>
      </c>
      <c r="T343" s="17" t="s">
        <v>1758</v>
      </c>
      <c r="U343" s="17" t="s">
        <v>4731</v>
      </c>
      <c r="V343" s="17" t="s">
        <v>4758</v>
      </c>
      <c r="W343" s="17" t="s">
        <v>4561</v>
      </c>
      <c r="X343" s="17" t="s">
        <v>4759</v>
      </c>
      <c r="Y343" s="17" t="s">
        <v>4730</v>
      </c>
      <c r="Z343" s="17" t="str">
        <f t="shared" si="5"/>
        <v>GPR08051R</v>
      </c>
    </row>
    <row r="344" spans="1:26">
      <c r="A344" s="17" t="s">
        <v>1759</v>
      </c>
      <c r="B344" s="17" t="s">
        <v>1759</v>
      </c>
      <c r="C344" s="17" t="s">
        <v>1760</v>
      </c>
      <c r="D344" s="17" t="s">
        <v>21</v>
      </c>
      <c r="E344" s="24" t="s">
        <v>6455</v>
      </c>
      <c r="F344" s="17" t="s">
        <v>1044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1754</v>
      </c>
      <c r="K344" s="17">
        <v>1.1000000000000001</v>
      </c>
      <c r="L344" s="17" t="s">
        <v>1037</v>
      </c>
      <c r="M344" s="17" t="s">
        <v>478</v>
      </c>
      <c r="N344" s="17" t="s">
        <v>1761</v>
      </c>
      <c r="O344" s="17" t="s">
        <v>26</v>
      </c>
      <c r="P344" s="17" t="s">
        <v>1762</v>
      </c>
      <c r="Q344" s="17"/>
      <c r="R344" s="17"/>
      <c r="S344" s="17"/>
      <c r="T344" s="17"/>
      <c r="U344" s="17"/>
      <c r="V344" s="17"/>
      <c r="W344" s="17"/>
      <c r="X344" s="17"/>
      <c r="Y344" s="17"/>
      <c r="Z344" s="17" t="str">
        <f t="shared" si="5"/>
        <v>GPR08051R1</v>
      </c>
    </row>
    <row r="345" spans="1:26">
      <c r="A345" s="17" t="s">
        <v>1763</v>
      </c>
      <c r="B345" s="17" t="s">
        <v>1763</v>
      </c>
      <c r="C345" s="17" t="s">
        <v>1764</v>
      </c>
      <c r="D345" s="17" t="s">
        <v>21</v>
      </c>
      <c r="E345" s="24" t="s">
        <v>6455</v>
      </c>
      <c r="F345" s="17" t="s">
        <v>32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1754</v>
      </c>
      <c r="K345" s="17">
        <v>1.2</v>
      </c>
      <c r="L345" s="17" t="s">
        <v>24</v>
      </c>
      <c r="M345" s="17" t="s">
        <v>478</v>
      </c>
      <c r="N345" s="17" t="s">
        <v>1765</v>
      </c>
      <c r="O345" s="17" t="s">
        <v>26</v>
      </c>
      <c r="P345" s="17" t="s">
        <v>1766</v>
      </c>
      <c r="Q345" s="17" t="s">
        <v>478</v>
      </c>
      <c r="R345" s="17" t="s">
        <v>1767</v>
      </c>
      <c r="S345" s="17" t="s">
        <v>26</v>
      </c>
      <c r="T345" s="17" t="s">
        <v>1768</v>
      </c>
      <c r="U345" s="17"/>
      <c r="V345" s="17"/>
      <c r="W345" s="17"/>
      <c r="X345" s="17"/>
      <c r="Y345" s="17"/>
      <c r="Z345" s="17" t="str">
        <f t="shared" si="5"/>
        <v>GPR08051R2</v>
      </c>
    </row>
    <row r="346" spans="1:26">
      <c r="A346" s="17" t="s">
        <v>1769</v>
      </c>
      <c r="B346" s="17" t="s">
        <v>1769</v>
      </c>
      <c r="C346" s="17" t="s">
        <v>1770</v>
      </c>
      <c r="D346" s="17" t="s">
        <v>21</v>
      </c>
      <c r="E346" s="24" t="s">
        <v>6455</v>
      </c>
      <c r="F346" s="17" t="s">
        <v>1054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1754</v>
      </c>
      <c r="K346" s="17">
        <v>1.3</v>
      </c>
      <c r="L346" s="17" t="s">
        <v>1037</v>
      </c>
      <c r="M346" s="17" t="s">
        <v>478</v>
      </c>
      <c r="N346" s="17" t="s">
        <v>1771</v>
      </c>
      <c r="O346" s="17" t="s">
        <v>26</v>
      </c>
      <c r="P346" s="17" t="s">
        <v>1772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GPR08051R3</v>
      </c>
    </row>
    <row r="347" spans="1:26">
      <c r="A347" s="17" t="s">
        <v>1773</v>
      </c>
      <c r="B347" s="17" t="s">
        <v>1773</v>
      </c>
      <c r="C347" s="17" t="s">
        <v>1774</v>
      </c>
      <c r="D347" s="17" t="s">
        <v>21</v>
      </c>
      <c r="E347" s="24" t="s">
        <v>6455</v>
      </c>
      <c r="F347" s="17" t="s">
        <v>34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1754</v>
      </c>
      <c r="K347" s="17">
        <v>1.5</v>
      </c>
      <c r="L347" s="17" t="s">
        <v>24</v>
      </c>
      <c r="M347" s="17" t="s">
        <v>478</v>
      </c>
      <c r="N347" s="17" t="s">
        <v>1775</v>
      </c>
      <c r="O347" s="17" t="s">
        <v>26</v>
      </c>
      <c r="P347" s="17" t="s">
        <v>1776</v>
      </c>
      <c r="Q347" s="17" t="s">
        <v>478</v>
      </c>
      <c r="R347" s="17" t="s">
        <v>1777</v>
      </c>
      <c r="S347" s="17" t="s">
        <v>26</v>
      </c>
      <c r="T347" s="17" t="s">
        <v>1778</v>
      </c>
      <c r="U347" s="17"/>
      <c r="V347" s="17"/>
      <c r="W347" s="17"/>
      <c r="X347" s="17"/>
      <c r="Y347" s="17"/>
      <c r="Z347" s="17" t="str">
        <f t="shared" si="5"/>
        <v>GPR08051R5</v>
      </c>
    </row>
    <row r="348" spans="1:26">
      <c r="A348" s="17" t="s">
        <v>1779</v>
      </c>
      <c r="B348" s="17" t="s">
        <v>1779</v>
      </c>
      <c r="C348" s="17" t="s">
        <v>1780</v>
      </c>
      <c r="D348" s="17" t="s">
        <v>21</v>
      </c>
      <c r="E348" s="24" t="s">
        <v>6455</v>
      </c>
      <c r="F348" s="17" t="s">
        <v>1064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1754</v>
      </c>
      <c r="K348" s="17">
        <v>1.6</v>
      </c>
      <c r="L348" s="17" t="s">
        <v>1037</v>
      </c>
      <c r="M348" s="17" t="s">
        <v>478</v>
      </c>
      <c r="N348" s="17" t="s">
        <v>1781</v>
      </c>
      <c r="O348" s="17" t="s">
        <v>26</v>
      </c>
      <c r="P348" s="17" t="s">
        <v>1782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GPR08051R6</v>
      </c>
    </row>
    <row r="349" spans="1:26">
      <c r="A349" s="17" t="s">
        <v>1783</v>
      </c>
      <c r="B349" s="17" t="s">
        <v>1783</v>
      </c>
      <c r="C349" s="17" t="s">
        <v>1784</v>
      </c>
      <c r="D349" s="17" t="s">
        <v>21</v>
      </c>
      <c r="E349" s="24" t="s">
        <v>6455</v>
      </c>
      <c r="F349" s="17" t="s">
        <v>36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1754</v>
      </c>
      <c r="K349" s="17">
        <v>1.8</v>
      </c>
      <c r="L349" s="17" t="s">
        <v>1037</v>
      </c>
      <c r="M349" s="17" t="s">
        <v>478</v>
      </c>
      <c r="N349" s="17" t="s">
        <v>1785</v>
      </c>
      <c r="O349" s="17" t="s">
        <v>26</v>
      </c>
      <c r="P349" s="17" t="s">
        <v>1786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GPR08051R8</v>
      </c>
    </row>
    <row r="350" spans="1:26">
      <c r="A350" s="17" t="s">
        <v>1787</v>
      </c>
      <c r="B350" s="17" t="s">
        <v>1787</v>
      </c>
      <c r="C350" s="17" t="s">
        <v>1788</v>
      </c>
      <c r="D350" s="17" t="s">
        <v>21</v>
      </c>
      <c r="E350" s="24" t="s">
        <v>6455</v>
      </c>
      <c r="F350" s="17" t="s">
        <v>1072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1754</v>
      </c>
      <c r="K350" s="17">
        <v>2</v>
      </c>
      <c r="L350" s="17" t="s">
        <v>1037</v>
      </c>
      <c r="M350" s="17" t="s">
        <v>478</v>
      </c>
      <c r="N350" s="17" t="s">
        <v>1789</v>
      </c>
      <c r="O350" s="17" t="s">
        <v>26</v>
      </c>
      <c r="P350" s="17" t="s">
        <v>1790</v>
      </c>
      <c r="Q350" s="17"/>
      <c r="R350" s="17"/>
      <c r="S350" s="17"/>
      <c r="T350" s="17"/>
      <c r="U350" s="17"/>
      <c r="V350" s="17"/>
      <c r="W350" s="17"/>
      <c r="X350" s="17"/>
      <c r="Y350" s="17"/>
      <c r="Z350" s="17" t="str">
        <f t="shared" si="5"/>
        <v>GPR08052R</v>
      </c>
    </row>
    <row r="351" spans="1:26">
      <c r="A351" s="17" t="s">
        <v>1791</v>
      </c>
      <c r="B351" s="17" t="s">
        <v>1791</v>
      </c>
      <c r="C351" s="17" t="s">
        <v>1792</v>
      </c>
      <c r="D351" s="17" t="s">
        <v>21</v>
      </c>
      <c r="E351" s="24" t="s">
        <v>6455</v>
      </c>
      <c r="F351" s="17" t="s">
        <v>38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1754</v>
      </c>
      <c r="K351" s="17">
        <v>2.2000000000000002</v>
      </c>
      <c r="L351" s="17" t="s">
        <v>1037</v>
      </c>
      <c r="M351" s="17" t="s">
        <v>478</v>
      </c>
      <c r="N351" s="17" t="s">
        <v>1793</v>
      </c>
      <c r="O351" s="17" t="s">
        <v>26</v>
      </c>
      <c r="P351" s="17" t="s">
        <v>1794</v>
      </c>
      <c r="Q351" s="17" t="s">
        <v>478</v>
      </c>
      <c r="R351" s="17" t="s">
        <v>1795</v>
      </c>
      <c r="S351" s="17" t="s">
        <v>26</v>
      </c>
      <c r="T351" s="17" t="s">
        <v>1796</v>
      </c>
      <c r="U351" s="17"/>
      <c r="V351" s="17"/>
      <c r="W351" s="17"/>
      <c r="X351" s="17"/>
      <c r="Y351" s="17"/>
      <c r="Z351" s="17" t="str">
        <f t="shared" si="5"/>
        <v>GPR08052R2</v>
      </c>
    </row>
    <row r="352" spans="1:26">
      <c r="A352" s="17" t="s">
        <v>1797</v>
      </c>
      <c r="B352" s="17" t="s">
        <v>1797</v>
      </c>
      <c r="C352" s="17" t="s">
        <v>1798</v>
      </c>
      <c r="D352" s="17" t="s">
        <v>21</v>
      </c>
      <c r="E352" s="24" t="s">
        <v>6455</v>
      </c>
      <c r="F352" s="17" t="s">
        <v>1082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1754</v>
      </c>
      <c r="K352" s="17">
        <v>2.4</v>
      </c>
      <c r="L352" s="17" t="s">
        <v>1037</v>
      </c>
      <c r="M352" s="17" t="s">
        <v>478</v>
      </c>
      <c r="N352" s="17" t="s">
        <v>1799</v>
      </c>
      <c r="O352" s="17" t="s">
        <v>26</v>
      </c>
      <c r="P352" s="17" t="s">
        <v>1800</v>
      </c>
      <c r="Q352" s="17"/>
      <c r="R352" s="17"/>
      <c r="S352" s="17"/>
      <c r="T352" s="17"/>
      <c r="U352" s="17"/>
      <c r="V352" s="17"/>
      <c r="W352" s="17"/>
      <c r="X352" s="17"/>
      <c r="Y352" s="17"/>
      <c r="Z352" s="17" t="str">
        <f t="shared" si="5"/>
        <v>GPR08052R4</v>
      </c>
    </row>
    <row r="353" spans="1:26">
      <c r="A353" s="17" t="s">
        <v>1801</v>
      </c>
      <c r="B353" s="17" t="s">
        <v>1801</v>
      </c>
      <c r="C353" s="17" t="s">
        <v>1802</v>
      </c>
      <c r="D353" s="17" t="s">
        <v>21</v>
      </c>
      <c r="E353" s="24" t="s">
        <v>6455</v>
      </c>
      <c r="F353" s="17" t="s">
        <v>40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1754</v>
      </c>
      <c r="K353" s="17">
        <v>2.7</v>
      </c>
      <c r="L353" s="17" t="s">
        <v>1037</v>
      </c>
      <c r="M353" s="17" t="s">
        <v>478</v>
      </c>
      <c r="N353" s="17" t="s">
        <v>1803</v>
      </c>
      <c r="O353" s="17" t="s">
        <v>26</v>
      </c>
      <c r="P353" s="17" t="s">
        <v>1804</v>
      </c>
      <c r="Q353" s="17"/>
      <c r="R353" s="17"/>
      <c r="S353" s="17"/>
      <c r="T353" s="17"/>
      <c r="U353" s="17"/>
      <c r="V353" s="17"/>
      <c r="W353" s="17"/>
      <c r="X353" s="17"/>
      <c r="Y353" s="17"/>
      <c r="Z353" s="17" t="str">
        <f t="shared" si="5"/>
        <v>GPR08052R7</v>
      </c>
    </row>
    <row r="354" spans="1:26">
      <c r="A354" s="17" t="s">
        <v>1805</v>
      </c>
      <c r="B354" s="17" t="s">
        <v>1805</v>
      </c>
      <c r="C354" s="17" t="s">
        <v>1806</v>
      </c>
      <c r="D354" s="17" t="s">
        <v>21</v>
      </c>
      <c r="E354" s="24" t="s">
        <v>6455</v>
      </c>
      <c r="F354" s="17" t="s">
        <v>1090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1754</v>
      </c>
      <c r="K354" s="17">
        <v>3</v>
      </c>
      <c r="L354" s="17" t="s">
        <v>1037</v>
      </c>
      <c r="M354" s="17" t="s">
        <v>478</v>
      </c>
      <c r="N354" s="17" t="s">
        <v>1807</v>
      </c>
      <c r="O354" s="17" t="s">
        <v>26</v>
      </c>
      <c r="P354" s="17" t="s">
        <v>1808</v>
      </c>
      <c r="Q354" s="17"/>
      <c r="R354" s="17"/>
      <c r="S354" s="17"/>
      <c r="T354" s="17"/>
      <c r="U354" s="17"/>
      <c r="V354" s="17"/>
      <c r="W354" s="17"/>
      <c r="X354" s="17"/>
      <c r="Y354" s="17"/>
      <c r="Z354" s="17" t="str">
        <f t="shared" si="5"/>
        <v>GPR08053R</v>
      </c>
    </row>
    <row r="355" spans="1:26">
      <c r="A355" s="17" t="s">
        <v>1809</v>
      </c>
      <c r="B355" s="17" t="s">
        <v>1809</v>
      </c>
      <c r="C355" s="17" t="s">
        <v>1810</v>
      </c>
      <c r="D355" s="17" t="s">
        <v>21</v>
      </c>
      <c r="E355" s="24" t="s">
        <v>6455</v>
      </c>
      <c r="F355" s="17" t="s">
        <v>42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1754</v>
      </c>
      <c r="K355" s="17">
        <v>3.3</v>
      </c>
      <c r="L355" s="17" t="s">
        <v>1037</v>
      </c>
      <c r="M355" s="17" t="s">
        <v>478</v>
      </c>
      <c r="N355" s="17" t="s">
        <v>1811</v>
      </c>
      <c r="O355" s="17" t="s">
        <v>26</v>
      </c>
      <c r="P355" s="17" t="s">
        <v>1812</v>
      </c>
      <c r="Q355" s="17" t="s">
        <v>478</v>
      </c>
      <c r="R355" s="17" t="s">
        <v>1813</v>
      </c>
      <c r="S355" s="17" t="s">
        <v>26</v>
      </c>
      <c r="T355" s="17" t="s">
        <v>1814</v>
      </c>
      <c r="U355" s="17"/>
      <c r="V355" s="17"/>
      <c r="W355" s="17"/>
      <c r="X355" s="17"/>
      <c r="Y355" s="17"/>
      <c r="Z355" s="17" t="str">
        <f t="shared" si="5"/>
        <v>GPR08053R3</v>
      </c>
    </row>
    <row r="356" spans="1:26">
      <c r="A356" s="17" t="s">
        <v>1815</v>
      </c>
      <c r="B356" s="17" t="s">
        <v>1815</v>
      </c>
      <c r="C356" s="17" t="s">
        <v>1816</v>
      </c>
      <c r="D356" s="17" t="s">
        <v>21</v>
      </c>
      <c r="E356" s="24" t="s">
        <v>6455</v>
      </c>
      <c r="F356" s="17" t="s">
        <v>1100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1754</v>
      </c>
      <c r="K356" s="17">
        <v>3.6</v>
      </c>
      <c r="L356" s="17" t="s">
        <v>1037</v>
      </c>
      <c r="M356" s="17" t="s">
        <v>478</v>
      </c>
      <c r="N356" s="17" t="s">
        <v>1817</v>
      </c>
      <c r="O356" s="17" t="s">
        <v>26</v>
      </c>
      <c r="P356" s="17" t="s">
        <v>1818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GPR08053R6</v>
      </c>
    </row>
    <row r="357" spans="1:26">
      <c r="A357" s="17" t="s">
        <v>1819</v>
      </c>
      <c r="B357" s="17" t="s">
        <v>1819</v>
      </c>
      <c r="C357" s="17" t="s">
        <v>1820</v>
      </c>
      <c r="D357" s="17" t="s">
        <v>21</v>
      </c>
      <c r="E357" s="24" t="s">
        <v>6455</v>
      </c>
      <c r="F357" s="17" t="s">
        <v>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1754</v>
      </c>
      <c r="K357" s="17">
        <v>3.9</v>
      </c>
      <c r="L357" s="17" t="s">
        <v>1037</v>
      </c>
      <c r="M357" s="17" t="s">
        <v>478</v>
      </c>
      <c r="N357" s="17" t="s">
        <v>1821</v>
      </c>
      <c r="O357" s="17" t="s">
        <v>26</v>
      </c>
      <c r="P357" s="17" t="s">
        <v>1822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GPR08053R9</v>
      </c>
    </row>
    <row r="358" spans="1:26">
      <c r="A358" s="17" t="s">
        <v>1823</v>
      </c>
      <c r="B358" s="17" t="s">
        <v>1823</v>
      </c>
      <c r="C358" s="17" t="s">
        <v>1824</v>
      </c>
      <c r="D358" s="17" t="s">
        <v>21</v>
      </c>
      <c r="E358" s="24" t="s">
        <v>6455</v>
      </c>
      <c r="F358" s="17" t="s">
        <v>1108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1754</v>
      </c>
      <c r="K358" s="17">
        <v>4.3</v>
      </c>
      <c r="L358" s="17" t="s">
        <v>1037</v>
      </c>
      <c r="M358" s="17" t="s">
        <v>478</v>
      </c>
      <c r="N358" s="17" t="s">
        <v>1825</v>
      </c>
      <c r="O358" s="17" t="s">
        <v>26</v>
      </c>
      <c r="P358" s="17" t="s">
        <v>1826</v>
      </c>
      <c r="Q358" s="17"/>
      <c r="R358" s="17"/>
      <c r="S358" s="17"/>
      <c r="T358" s="17"/>
      <c r="U358" s="17"/>
      <c r="V358" s="17"/>
      <c r="W358" s="17"/>
      <c r="X358" s="17"/>
      <c r="Y358" s="17"/>
      <c r="Z358" s="17" t="str">
        <f t="shared" si="5"/>
        <v>GPR08054R3</v>
      </c>
    </row>
    <row r="359" spans="1:26">
      <c r="A359" s="17" t="s">
        <v>1827</v>
      </c>
      <c r="B359" s="17" t="s">
        <v>1827</v>
      </c>
      <c r="C359" s="17" t="s">
        <v>1828</v>
      </c>
      <c r="D359" s="17" t="s">
        <v>21</v>
      </c>
      <c r="E359" s="24" t="s">
        <v>6455</v>
      </c>
      <c r="F359" s="17" t="s">
        <v>46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1754</v>
      </c>
      <c r="K359" s="17">
        <v>4.7</v>
      </c>
      <c r="L359" s="17" t="s">
        <v>24</v>
      </c>
      <c r="M359" s="17" t="s">
        <v>478</v>
      </c>
      <c r="N359" s="17" t="s">
        <v>1829</v>
      </c>
      <c r="O359" s="17" t="s">
        <v>26</v>
      </c>
      <c r="P359" s="17" t="s">
        <v>1830</v>
      </c>
      <c r="Q359" s="17" t="s">
        <v>478</v>
      </c>
      <c r="R359" s="17" t="s">
        <v>1831</v>
      </c>
      <c r="S359" s="17" t="s">
        <v>26</v>
      </c>
      <c r="T359" s="17" t="s">
        <v>1832</v>
      </c>
      <c r="U359" s="17"/>
      <c r="V359" s="17"/>
      <c r="W359" s="17"/>
      <c r="X359" s="17"/>
      <c r="Y359" s="17"/>
      <c r="Z359" s="17" t="str">
        <f t="shared" si="5"/>
        <v>GPR08054R7</v>
      </c>
    </row>
    <row r="360" spans="1:26">
      <c r="A360" s="17" t="s">
        <v>1833</v>
      </c>
      <c r="B360" s="17" t="s">
        <v>1833</v>
      </c>
      <c r="C360" s="17" t="s">
        <v>1834</v>
      </c>
      <c r="D360" s="17" t="s">
        <v>21</v>
      </c>
      <c r="E360" s="24" t="s">
        <v>6455</v>
      </c>
      <c r="F360" s="17" t="s">
        <v>1118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1754</v>
      </c>
      <c r="K360" s="17">
        <v>5.0999999999999996</v>
      </c>
      <c r="L360" s="17" t="s">
        <v>1037</v>
      </c>
      <c r="M360" s="17" t="s">
        <v>478</v>
      </c>
      <c r="N360" s="17" t="s">
        <v>1835</v>
      </c>
      <c r="O360" s="17" t="s">
        <v>26</v>
      </c>
      <c r="P360" s="17" t="s">
        <v>1836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GPR08055R1</v>
      </c>
    </row>
    <row r="361" spans="1:26">
      <c r="A361" s="17" t="s">
        <v>1837</v>
      </c>
      <c r="B361" s="17" t="s">
        <v>1837</v>
      </c>
      <c r="C361" s="17" t="s">
        <v>1838</v>
      </c>
      <c r="D361" s="17" t="s">
        <v>21</v>
      </c>
      <c r="E361" s="24" t="s">
        <v>6455</v>
      </c>
      <c r="F361" s="17" t="s">
        <v>48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1754</v>
      </c>
      <c r="K361" s="17">
        <v>5.6</v>
      </c>
      <c r="L361" s="17" t="s">
        <v>1037</v>
      </c>
      <c r="M361" s="17" t="s">
        <v>478</v>
      </c>
      <c r="N361" s="17" t="s">
        <v>1839</v>
      </c>
      <c r="O361" s="17" t="s">
        <v>26</v>
      </c>
      <c r="P361" s="17" t="s">
        <v>1840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GPR08055R6</v>
      </c>
    </row>
    <row r="362" spans="1:26">
      <c r="A362" s="17" t="s">
        <v>1841</v>
      </c>
      <c r="B362" s="17" t="s">
        <v>1841</v>
      </c>
      <c r="C362" s="17" t="s">
        <v>1842</v>
      </c>
      <c r="D362" s="17" t="s">
        <v>21</v>
      </c>
      <c r="E362" s="24" t="s">
        <v>6455</v>
      </c>
      <c r="F362" s="17" t="s">
        <v>1130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1754</v>
      </c>
      <c r="K362" s="17">
        <v>6.2</v>
      </c>
      <c r="L362" s="17" t="s">
        <v>1037</v>
      </c>
      <c r="M362" s="17" t="s">
        <v>478</v>
      </c>
      <c r="N362" s="17" t="s">
        <v>1843</v>
      </c>
      <c r="O362" s="17" t="s">
        <v>26</v>
      </c>
      <c r="P362" s="17" t="s">
        <v>1844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GPR08056R2</v>
      </c>
    </row>
    <row r="363" spans="1:26">
      <c r="A363" s="17" t="s">
        <v>1845</v>
      </c>
      <c r="B363" s="17" t="s">
        <v>1845</v>
      </c>
      <c r="C363" s="17" t="s">
        <v>1846</v>
      </c>
      <c r="D363" s="17" t="s">
        <v>21</v>
      </c>
      <c r="E363" s="24" t="s">
        <v>6455</v>
      </c>
      <c r="F363" s="17" t="s">
        <v>50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1754</v>
      </c>
      <c r="K363" s="17">
        <v>6.8</v>
      </c>
      <c r="L363" s="17" t="s">
        <v>1037</v>
      </c>
      <c r="M363" s="17" t="s">
        <v>478</v>
      </c>
      <c r="N363" s="17" t="s">
        <v>1847</v>
      </c>
      <c r="O363" s="17" t="s">
        <v>26</v>
      </c>
      <c r="P363" s="17" t="s">
        <v>1848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GPR08056R8</v>
      </c>
    </row>
    <row r="364" spans="1:26">
      <c r="A364" s="17" t="s">
        <v>1849</v>
      </c>
      <c r="B364" s="17" t="s">
        <v>1849</v>
      </c>
      <c r="C364" s="17" t="s">
        <v>1850</v>
      </c>
      <c r="D364" s="17" t="s">
        <v>21</v>
      </c>
      <c r="E364" s="24" t="s">
        <v>6455</v>
      </c>
      <c r="F364" s="17" t="s">
        <v>1140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1754</v>
      </c>
      <c r="K364" s="17">
        <v>7.5</v>
      </c>
      <c r="L364" s="17" t="s">
        <v>1037</v>
      </c>
      <c r="M364" s="17" t="s">
        <v>478</v>
      </c>
      <c r="N364" s="17" t="s">
        <v>1851</v>
      </c>
      <c r="O364" s="17" t="s">
        <v>26</v>
      </c>
      <c r="P364" s="17" t="s">
        <v>1852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GPR08057R5</v>
      </c>
    </row>
    <row r="365" spans="1:26">
      <c r="A365" s="17" t="s">
        <v>1853</v>
      </c>
      <c r="B365" s="17" t="s">
        <v>1853</v>
      </c>
      <c r="C365" s="17" t="s">
        <v>1854</v>
      </c>
      <c r="D365" s="17" t="s">
        <v>21</v>
      </c>
      <c r="E365" s="24" t="s">
        <v>6455</v>
      </c>
      <c r="F365" s="17" t="s">
        <v>52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1754</v>
      </c>
      <c r="K365" s="17">
        <v>8.1999999999999993</v>
      </c>
      <c r="L365" s="17" t="s">
        <v>1037</v>
      </c>
      <c r="M365" s="17" t="s">
        <v>478</v>
      </c>
      <c r="N365" s="17" t="s">
        <v>1855</v>
      </c>
      <c r="O365" s="17" t="s">
        <v>26</v>
      </c>
      <c r="P365" s="17" t="s">
        <v>1856</v>
      </c>
      <c r="Q365" s="17" t="s">
        <v>478</v>
      </c>
      <c r="R365" s="17" t="s">
        <v>1857</v>
      </c>
      <c r="S365" s="17" t="s">
        <v>26</v>
      </c>
      <c r="T365" s="17" t="s">
        <v>1858</v>
      </c>
      <c r="U365" s="17"/>
      <c r="V365" s="17"/>
      <c r="W365" s="17"/>
      <c r="X365" s="17"/>
      <c r="Y365" s="17"/>
      <c r="Z365" s="17" t="str">
        <f t="shared" ref="Z365:Z428" si="6">"GPR"&amp;E365&amp;F365</f>
        <v>GPR08058R2</v>
      </c>
    </row>
    <row r="366" spans="1:26">
      <c r="A366" s="17" t="s">
        <v>1859</v>
      </c>
      <c r="B366" s="17" t="s">
        <v>1859</v>
      </c>
      <c r="C366" s="17" t="s">
        <v>1860</v>
      </c>
      <c r="D366" s="17" t="s">
        <v>21</v>
      </c>
      <c r="E366" s="24" t="s">
        <v>6455</v>
      </c>
      <c r="F366" s="17" t="s">
        <v>1150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1754</v>
      </c>
      <c r="K366" s="17">
        <v>9.1</v>
      </c>
      <c r="L366" s="17" t="s">
        <v>1037</v>
      </c>
      <c r="M366" s="17" t="s">
        <v>478</v>
      </c>
      <c r="N366" s="17" t="s">
        <v>1861</v>
      </c>
      <c r="O366" s="17" t="s">
        <v>26</v>
      </c>
      <c r="P366" s="17" t="s">
        <v>1862</v>
      </c>
      <c r="Q366" s="17"/>
      <c r="R366" s="17"/>
      <c r="S366" s="17"/>
      <c r="T366" s="17"/>
      <c r="U366" s="17"/>
      <c r="V366" s="17"/>
      <c r="W366" s="17"/>
      <c r="X366" s="17"/>
      <c r="Y366" s="17"/>
      <c r="Z366" s="17" t="str">
        <f t="shared" si="6"/>
        <v>GPR08059R1</v>
      </c>
    </row>
    <row r="367" spans="1:26">
      <c r="A367" s="17" t="s">
        <v>1863</v>
      </c>
      <c r="B367" s="17" t="s">
        <v>1863</v>
      </c>
      <c r="C367" s="17" t="s">
        <v>1864</v>
      </c>
      <c r="D367" s="17" t="s">
        <v>21</v>
      </c>
      <c r="E367" s="24" t="s">
        <v>6455</v>
      </c>
      <c r="F367" s="17" t="s">
        <v>54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1754</v>
      </c>
      <c r="K367" s="21">
        <v>10</v>
      </c>
      <c r="L367" s="17" t="s">
        <v>24</v>
      </c>
      <c r="M367" s="17" t="s">
        <v>478</v>
      </c>
      <c r="N367" s="17" t="s">
        <v>1865</v>
      </c>
      <c r="O367" s="17" t="s">
        <v>26</v>
      </c>
      <c r="P367" s="17" t="s">
        <v>1866</v>
      </c>
      <c r="Q367" s="17" t="s">
        <v>478</v>
      </c>
      <c r="R367" s="17" t="s">
        <v>1867</v>
      </c>
      <c r="S367" s="17" t="s">
        <v>26</v>
      </c>
      <c r="T367" s="17" t="s">
        <v>1868</v>
      </c>
      <c r="U367" s="17"/>
      <c r="V367" s="17"/>
      <c r="W367" s="17"/>
      <c r="X367" s="17"/>
      <c r="Y367" s="17"/>
      <c r="Z367" s="17" t="str">
        <f t="shared" si="6"/>
        <v>GPR080510R</v>
      </c>
    </row>
    <row r="368" spans="1:26">
      <c r="A368" s="17" t="s">
        <v>1869</v>
      </c>
      <c r="B368" s="17" t="s">
        <v>1869</v>
      </c>
      <c r="C368" s="17" t="s">
        <v>1870</v>
      </c>
      <c r="D368" s="17" t="s">
        <v>21</v>
      </c>
      <c r="E368" s="24" t="s">
        <v>6455</v>
      </c>
      <c r="F368" s="17" t="s">
        <v>58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1754</v>
      </c>
      <c r="K368" s="21">
        <v>11</v>
      </c>
      <c r="L368" s="17" t="s">
        <v>1037</v>
      </c>
      <c r="M368" s="17" t="s">
        <v>478</v>
      </c>
      <c r="N368" s="17" t="s">
        <v>1871</v>
      </c>
      <c r="O368" s="17" t="s">
        <v>26</v>
      </c>
      <c r="P368" s="17" t="s">
        <v>1872</v>
      </c>
      <c r="Q368" s="17"/>
      <c r="R368" s="17"/>
      <c r="S368" s="17"/>
      <c r="T368" s="17"/>
      <c r="U368" s="17"/>
      <c r="V368" s="17"/>
      <c r="W368" s="17"/>
      <c r="X368" s="17"/>
      <c r="Y368" s="17"/>
      <c r="Z368" s="17" t="str">
        <f t="shared" si="6"/>
        <v>GPR080511R</v>
      </c>
    </row>
    <row r="369" spans="1:26">
      <c r="A369" s="17" t="s">
        <v>1873</v>
      </c>
      <c r="B369" s="17" t="s">
        <v>1873</v>
      </c>
      <c r="C369" s="17" t="s">
        <v>1874</v>
      </c>
      <c r="D369" s="17" t="s">
        <v>21</v>
      </c>
      <c r="E369" s="24" t="s">
        <v>6455</v>
      </c>
      <c r="F369" s="17" t="s">
        <v>60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1754</v>
      </c>
      <c r="K369" s="21">
        <v>12</v>
      </c>
      <c r="L369" s="17" t="s">
        <v>24</v>
      </c>
      <c r="M369" s="17" t="s">
        <v>478</v>
      </c>
      <c r="N369" s="17" t="s">
        <v>1875</v>
      </c>
      <c r="O369" s="17" t="s">
        <v>26</v>
      </c>
      <c r="P369" s="17" t="s">
        <v>1876</v>
      </c>
      <c r="Q369" s="17" t="s">
        <v>478</v>
      </c>
      <c r="R369" s="17" t="s">
        <v>1877</v>
      </c>
      <c r="S369" s="17" t="s">
        <v>26</v>
      </c>
      <c r="T369" s="17" t="s">
        <v>1878</v>
      </c>
      <c r="U369" s="17"/>
      <c r="V369" s="17"/>
      <c r="W369" s="17"/>
      <c r="X369" s="17"/>
      <c r="Y369" s="17"/>
      <c r="Z369" s="17" t="str">
        <f t="shared" si="6"/>
        <v>GPR080512R</v>
      </c>
    </row>
    <row r="370" spans="1:26">
      <c r="A370" s="17" t="s">
        <v>1879</v>
      </c>
      <c r="B370" s="17" t="s">
        <v>1879</v>
      </c>
      <c r="C370" s="17" t="s">
        <v>1880</v>
      </c>
      <c r="D370" s="17" t="s">
        <v>21</v>
      </c>
      <c r="E370" s="24" t="s">
        <v>6455</v>
      </c>
      <c r="F370" s="17" t="s">
        <v>62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1754</v>
      </c>
      <c r="K370" s="21">
        <v>13</v>
      </c>
      <c r="L370" s="17" t="s">
        <v>1037</v>
      </c>
      <c r="M370" s="17" t="s">
        <v>478</v>
      </c>
      <c r="N370" s="17" t="s">
        <v>1881</v>
      </c>
      <c r="O370" s="17" t="s">
        <v>26</v>
      </c>
      <c r="P370" s="17" t="s">
        <v>1882</v>
      </c>
      <c r="Q370" s="17"/>
      <c r="R370" s="17"/>
      <c r="S370" s="17"/>
      <c r="T370" s="17"/>
      <c r="U370" s="17"/>
      <c r="V370" s="17"/>
      <c r="W370" s="17"/>
      <c r="X370" s="17"/>
      <c r="Y370" s="17"/>
      <c r="Z370" s="17" t="str">
        <f t="shared" si="6"/>
        <v>GPR080513R</v>
      </c>
    </row>
    <row r="371" spans="1:26">
      <c r="A371" s="17" t="s">
        <v>1883</v>
      </c>
      <c r="B371" s="17" t="s">
        <v>1883</v>
      </c>
      <c r="C371" s="17" t="s">
        <v>1884</v>
      </c>
      <c r="D371" s="17" t="s">
        <v>21</v>
      </c>
      <c r="E371" s="24" t="s">
        <v>6455</v>
      </c>
      <c r="F371" s="17" t="s">
        <v>64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1754</v>
      </c>
      <c r="K371" s="21">
        <v>15</v>
      </c>
      <c r="L371" s="17" t="s">
        <v>24</v>
      </c>
      <c r="M371" s="17" t="s">
        <v>478</v>
      </c>
      <c r="N371" s="17" t="s">
        <v>1885</v>
      </c>
      <c r="O371" s="17" t="s">
        <v>26</v>
      </c>
      <c r="P371" s="17" t="s">
        <v>1886</v>
      </c>
      <c r="Q371" s="17" t="s">
        <v>478</v>
      </c>
      <c r="R371" s="17" t="s">
        <v>1887</v>
      </c>
      <c r="S371" s="17" t="s">
        <v>26</v>
      </c>
      <c r="T371" s="17" t="s">
        <v>1888</v>
      </c>
      <c r="U371" s="17"/>
      <c r="V371" s="17"/>
      <c r="W371" s="17"/>
      <c r="X371" s="17"/>
      <c r="Y371" s="17"/>
      <c r="Z371" s="17" t="str">
        <f t="shared" si="6"/>
        <v>GPR080515R</v>
      </c>
    </row>
    <row r="372" spans="1:26">
      <c r="A372" s="17" t="s">
        <v>1889</v>
      </c>
      <c r="B372" s="17" t="s">
        <v>1889</v>
      </c>
      <c r="C372" s="17" t="s">
        <v>1890</v>
      </c>
      <c r="D372" s="17" t="s">
        <v>21</v>
      </c>
      <c r="E372" s="24" t="s">
        <v>6455</v>
      </c>
      <c r="F372" s="17" t="s">
        <v>66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1754</v>
      </c>
      <c r="K372" s="21">
        <v>16</v>
      </c>
      <c r="L372" s="17" t="s">
        <v>1037</v>
      </c>
      <c r="M372" s="17" t="s">
        <v>478</v>
      </c>
      <c r="N372" s="17" t="s">
        <v>1891</v>
      </c>
      <c r="O372" s="17" t="s">
        <v>26</v>
      </c>
      <c r="P372" s="17" t="s">
        <v>1892</v>
      </c>
      <c r="Q372" s="17"/>
      <c r="R372" s="17"/>
      <c r="S372" s="17"/>
      <c r="T372" s="17"/>
      <c r="U372" s="17"/>
      <c r="V372" s="17"/>
      <c r="W372" s="17"/>
      <c r="X372" s="17"/>
      <c r="Y372" s="17"/>
      <c r="Z372" s="17" t="str">
        <f t="shared" si="6"/>
        <v>GPR080516R</v>
      </c>
    </row>
    <row r="373" spans="1:26">
      <c r="A373" s="17" t="s">
        <v>1893</v>
      </c>
      <c r="B373" s="17" t="s">
        <v>1893</v>
      </c>
      <c r="C373" s="17" t="s">
        <v>1894</v>
      </c>
      <c r="D373" s="17" t="s">
        <v>21</v>
      </c>
      <c r="E373" s="24" t="s">
        <v>6455</v>
      </c>
      <c r="F373" s="17" t="s">
        <v>68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1754</v>
      </c>
      <c r="K373" s="21">
        <v>18</v>
      </c>
      <c r="L373" s="17" t="s">
        <v>1037</v>
      </c>
      <c r="M373" s="17" t="s">
        <v>478</v>
      </c>
      <c r="N373" s="17" t="s">
        <v>1895</v>
      </c>
      <c r="O373" s="17" t="s">
        <v>26</v>
      </c>
      <c r="P373" s="17" t="s">
        <v>1896</v>
      </c>
      <c r="Q373" s="17"/>
      <c r="R373" s="17"/>
      <c r="S373" s="17"/>
      <c r="T373" s="17"/>
      <c r="U373" s="17"/>
      <c r="V373" s="17"/>
      <c r="W373" s="17"/>
      <c r="X373" s="17"/>
      <c r="Y373" s="17"/>
      <c r="Z373" s="17" t="str">
        <f t="shared" si="6"/>
        <v>GPR080518R</v>
      </c>
    </row>
    <row r="374" spans="1:26">
      <c r="A374" s="17" t="s">
        <v>1897</v>
      </c>
      <c r="B374" s="17" t="s">
        <v>1897</v>
      </c>
      <c r="C374" s="17" t="s">
        <v>1898</v>
      </c>
      <c r="D374" s="17" t="s">
        <v>21</v>
      </c>
      <c r="E374" s="24" t="s">
        <v>6455</v>
      </c>
      <c r="F374" s="17" t="s">
        <v>70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1754</v>
      </c>
      <c r="K374" s="21">
        <v>20</v>
      </c>
      <c r="L374" s="17" t="s">
        <v>24</v>
      </c>
      <c r="M374" s="17" t="s">
        <v>478</v>
      </c>
      <c r="N374" s="17" t="s">
        <v>1899</v>
      </c>
      <c r="O374" s="17" t="s">
        <v>26</v>
      </c>
      <c r="P374" s="17" t="s">
        <v>1900</v>
      </c>
      <c r="Q374" s="17" t="s">
        <v>478</v>
      </c>
      <c r="R374" s="17" t="s">
        <v>1901</v>
      </c>
      <c r="S374" s="17" t="s">
        <v>26</v>
      </c>
      <c r="T374" s="17" t="s">
        <v>1902</v>
      </c>
      <c r="U374" s="17"/>
      <c r="V374" s="17"/>
      <c r="W374" s="17"/>
      <c r="X374" s="17"/>
      <c r="Y374" s="17"/>
      <c r="Z374" s="17" t="str">
        <f t="shared" si="6"/>
        <v>GPR080520R</v>
      </c>
    </row>
    <row r="375" spans="1:26">
      <c r="A375" s="17" t="s">
        <v>1903</v>
      </c>
      <c r="B375" s="17" t="s">
        <v>1903</v>
      </c>
      <c r="C375" s="17" t="s">
        <v>1904</v>
      </c>
      <c r="D375" s="17" t="s">
        <v>21</v>
      </c>
      <c r="E375" s="24" t="s">
        <v>6455</v>
      </c>
      <c r="F375" s="17" t="s">
        <v>72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1754</v>
      </c>
      <c r="K375" s="21">
        <v>22</v>
      </c>
      <c r="L375" s="17" t="s">
        <v>24</v>
      </c>
      <c r="M375" s="17" t="s">
        <v>478</v>
      </c>
      <c r="N375" s="17" t="s">
        <v>1905</v>
      </c>
      <c r="O375" s="17" t="s">
        <v>26</v>
      </c>
      <c r="P375" s="17" t="s">
        <v>1906</v>
      </c>
      <c r="Q375" s="17" t="s">
        <v>478</v>
      </c>
      <c r="R375" s="17" t="s">
        <v>1907</v>
      </c>
      <c r="S375" s="17" t="s">
        <v>26</v>
      </c>
      <c r="T375" s="17" t="s">
        <v>1908</v>
      </c>
      <c r="U375" s="17"/>
      <c r="V375" s="17"/>
      <c r="W375" s="17"/>
      <c r="X375" s="17"/>
      <c r="Y375" s="17"/>
      <c r="Z375" s="17" t="str">
        <f t="shared" si="6"/>
        <v>GPR080522R</v>
      </c>
    </row>
    <row r="376" spans="1:26">
      <c r="A376" s="17" t="s">
        <v>1909</v>
      </c>
      <c r="B376" s="17" t="s">
        <v>1909</v>
      </c>
      <c r="C376" s="17" t="s">
        <v>1910</v>
      </c>
      <c r="D376" s="17" t="s">
        <v>21</v>
      </c>
      <c r="E376" s="24" t="s">
        <v>6455</v>
      </c>
      <c r="F376" s="17" t="s">
        <v>76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1754</v>
      </c>
      <c r="K376" s="21">
        <v>24</v>
      </c>
      <c r="L376" s="17" t="s">
        <v>1037</v>
      </c>
      <c r="M376" s="17" t="s">
        <v>478</v>
      </c>
      <c r="N376" s="17" t="s">
        <v>1911</v>
      </c>
      <c r="O376" s="17" t="s">
        <v>26</v>
      </c>
      <c r="P376" s="17" t="s">
        <v>1912</v>
      </c>
      <c r="Q376" s="17" t="s">
        <v>478</v>
      </c>
      <c r="R376" s="17" t="s">
        <v>1913</v>
      </c>
      <c r="S376" s="17" t="s">
        <v>26</v>
      </c>
      <c r="T376" s="17" t="s">
        <v>1914</v>
      </c>
      <c r="U376" s="17"/>
      <c r="V376" s="17"/>
      <c r="W376" s="17"/>
      <c r="X376" s="17"/>
      <c r="Y376" s="17"/>
      <c r="Z376" s="17" t="str">
        <f t="shared" si="6"/>
        <v>GPR080524R</v>
      </c>
    </row>
    <row r="377" spans="1:26">
      <c r="A377" s="17" t="s">
        <v>1915</v>
      </c>
      <c r="B377" s="17" t="s">
        <v>1915</v>
      </c>
      <c r="C377" s="17" t="s">
        <v>1916</v>
      </c>
      <c r="D377" s="17" t="s">
        <v>21</v>
      </c>
      <c r="E377" s="24" t="s">
        <v>6455</v>
      </c>
      <c r="F377" s="17" t="s">
        <v>78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1754</v>
      </c>
      <c r="K377" s="21">
        <v>27</v>
      </c>
      <c r="L377" s="17" t="s">
        <v>24</v>
      </c>
      <c r="M377" s="17" t="s">
        <v>478</v>
      </c>
      <c r="N377" s="17" t="s">
        <v>1917</v>
      </c>
      <c r="O377" s="17" t="s">
        <v>26</v>
      </c>
      <c r="P377" s="17" t="s">
        <v>1918</v>
      </c>
      <c r="Q377" s="17" t="s">
        <v>478</v>
      </c>
      <c r="R377" s="17" t="s">
        <v>1919</v>
      </c>
      <c r="S377" s="17" t="s">
        <v>26</v>
      </c>
      <c r="T377" s="17" t="s">
        <v>1920</v>
      </c>
      <c r="U377" s="17"/>
      <c r="V377" s="17"/>
      <c r="W377" s="17"/>
      <c r="X377" s="17"/>
      <c r="Y377" s="17"/>
      <c r="Z377" s="17" t="str">
        <f t="shared" si="6"/>
        <v>GPR080527R</v>
      </c>
    </row>
    <row r="378" spans="1:26">
      <c r="A378" s="17" t="s">
        <v>1921</v>
      </c>
      <c r="B378" s="17" t="s">
        <v>1921</v>
      </c>
      <c r="C378" s="17" t="s">
        <v>1922</v>
      </c>
      <c r="D378" s="17" t="s">
        <v>21</v>
      </c>
      <c r="E378" s="24" t="s">
        <v>6455</v>
      </c>
      <c r="F378" s="17" t="s">
        <v>80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1754</v>
      </c>
      <c r="K378" s="21">
        <v>30</v>
      </c>
      <c r="L378" s="17" t="s">
        <v>24</v>
      </c>
      <c r="M378" s="17" t="s">
        <v>478</v>
      </c>
      <c r="N378" s="17" t="s">
        <v>1923</v>
      </c>
      <c r="O378" s="17" t="s">
        <v>26</v>
      </c>
      <c r="P378" s="17" t="s">
        <v>1924</v>
      </c>
      <c r="Q378" s="17" t="s">
        <v>478</v>
      </c>
      <c r="R378" s="17" t="s">
        <v>1925</v>
      </c>
      <c r="S378" s="17" t="s">
        <v>26</v>
      </c>
      <c r="T378" s="17" t="s">
        <v>1926</v>
      </c>
      <c r="U378" s="17"/>
      <c r="V378" s="17"/>
      <c r="W378" s="17"/>
      <c r="X378" s="17"/>
      <c r="Y378" s="17"/>
      <c r="Z378" s="17" t="str">
        <f t="shared" si="6"/>
        <v>GPR080530R</v>
      </c>
    </row>
    <row r="379" spans="1:26">
      <c r="A379" s="17" t="s">
        <v>1927</v>
      </c>
      <c r="B379" s="17" t="s">
        <v>1927</v>
      </c>
      <c r="C379" s="17" t="s">
        <v>1928</v>
      </c>
      <c r="D379" s="17" t="s">
        <v>21</v>
      </c>
      <c r="E379" s="24" t="s">
        <v>6455</v>
      </c>
      <c r="F379" s="17" t="s">
        <v>82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1754</v>
      </c>
      <c r="K379" s="21">
        <v>33</v>
      </c>
      <c r="L379" s="17" t="s">
        <v>24</v>
      </c>
      <c r="M379" s="17" t="s">
        <v>478</v>
      </c>
      <c r="N379" s="17" t="s">
        <v>1929</v>
      </c>
      <c r="O379" s="17" t="s">
        <v>26</v>
      </c>
      <c r="P379" s="17" t="s">
        <v>1930</v>
      </c>
      <c r="Q379" s="17" t="s">
        <v>478</v>
      </c>
      <c r="R379" s="17" t="s">
        <v>1931</v>
      </c>
      <c r="S379" s="17" t="s">
        <v>26</v>
      </c>
      <c r="T379" s="17" t="s">
        <v>1932</v>
      </c>
      <c r="U379" s="17"/>
      <c r="V379" s="17"/>
      <c r="W379" s="17"/>
      <c r="X379" s="17"/>
      <c r="Y379" s="17"/>
      <c r="Z379" s="17" t="str">
        <f t="shared" si="6"/>
        <v>GPR080533R</v>
      </c>
    </row>
    <row r="380" spans="1:26">
      <c r="A380" s="17" t="s">
        <v>1933</v>
      </c>
      <c r="B380" s="17" t="s">
        <v>1933</v>
      </c>
      <c r="C380" s="17" t="s">
        <v>1934</v>
      </c>
      <c r="D380" s="17" t="s">
        <v>21</v>
      </c>
      <c r="E380" s="24" t="s">
        <v>6455</v>
      </c>
      <c r="F380" s="17" t="s">
        <v>84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1754</v>
      </c>
      <c r="K380" s="21">
        <v>36</v>
      </c>
      <c r="L380" s="17" t="s">
        <v>1037</v>
      </c>
      <c r="M380" s="17" t="s">
        <v>478</v>
      </c>
      <c r="N380" s="17" t="s">
        <v>1935</v>
      </c>
      <c r="O380" s="17" t="s">
        <v>26</v>
      </c>
      <c r="P380" s="17" t="s">
        <v>1936</v>
      </c>
      <c r="Q380" s="17"/>
      <c r="R380" s="17"/>
      <c r="S380" s="17"/>
      <c r="T380" s="17"/>
      <c r="U380" s="17"/>
      <c r="V380" s="17"/>
      <c r="W380" s="17"/>
      <c r="X380" s="17"/>
      <c r="Y380" s="17"/>
      <c r="Z380" s="17" t="str">
        <f t="shared" si="6"/>
        <v>GPR080536R</v>
      </c>
    </row>
    <row r="381" spans="1:26">
      <c r="A381" s="17" t="s">
        <v>1937</v>
      </c>
      <c r="B381" s="17" t="s">
        <v>1937</v>
      </c>
      <c r="C381" s="17" t="s">
        <v>1938</v>
      </c>
      <c r="D381" s="17" t="s">
        <v>21</v>
      </c>
      <c r="E381" s="24" t="s">
        <v>6455</v>
      </c>
      <c r="F381" s="17" t="s">
        <v>86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1754</v>
      </c>
      <c r="K381" s="21">
        <v>39</v>
      </c>
      <c r="L381" s="17" t="s">
        <v>1037</v>
      </c>
      <c r="M381" s="17" t="s">
        <v>478</v>
      </c>
      <c r="N381" s="17" t="s">
        <v>1939</v>
      </c>
      <c r="O381" s="17" t="s">
        <v>26</v>
      </c>
      <c r="P381" s="17" t="s">
        <v>1940</v>
      </c>
      <c r="Q381" s="17" t="s">
        <v>478</v>
      </c>
      <c r="R381" s="17" t="s">
        <v>1941</v>
      </c>
      <c r="S381" s="17" t="s">
        <v>26</v>
      </c>
      <c r="T381" s="17" t="s">
        <v>1942</v>
      </c>
      <c r="U381" s="17"/>
      <c r="V381" s="17"/>
      <c r="W381" s="17"/>
      <c r="X381" s="17"/>
      <c r="Y381" s="17"/>
      <c r="Z381" s="17" t="str">
        <f t="shared" si="6"/>
        <v>GPR080539R</v>
      </c>
    </row>
    <row r="382" spans="1:26">
      <c r="A382" s="17" t="s">
        <v>1943</v>
      </c>
      <c r="B382" s="17" t="s">
        <v>1943</v>
      </c>
      <c r="C382" s="17" t="s">
        <v>1944</v>
      </c>
      <c r="D382" s="17" t="s">
        <v>21</v>
      </c>
      <c r="E382" s="24" t="s">
        <v>6455</v>
      </c>
      <c r="F382" s="17" t="s">
        <v>88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1754</v>
      </c>
      <c r="K382" s="21">
        <v>43</v>
      </c>
      <c r="L382" s="17" t="s">
        <v>1037</v>
      </c>
      <c r="M382" s="17" t="s">
        <v>478</v>
      </c>
      <c r="N382" s="17" t="s">
        <v>1945</v>
      </c>
      <c r="O382" s="17" t="s">
        <v>26</v>
      </c>
      <c r="P382" s="17" t="s">
        <v>1946</v>
      </c>
      <c r="Q382" s="17"/>
      <c r="R382" s="17"/>
      <c r="S382" s="17"/>
      <c r="T382" s="17"/>
      <c r="U382" s="17"/>
      <c r="V382" s="17"/>
      <c r="W382" s="17"/>
      <c r="X382" s="17"/>
      <c r="Y382" s="17"/>
      <c r="Z382" s="17" t="str">
        <f t="shared" si="6"/>
        <v>GPR080543R</v>
      </c>
    </row>
    <row r="383" spans="1:26">
      <c r="A383" s="17" t="s">
        <v>1947</v>
      </c>
      <c r="B383" s="17" t="s">
        <v>1947</v>
      </c>
      <c r="C383" s="17" t="s">
        <v>1948</v>
      </c>
      <c r="D383" s="17" t="s">
        <v>21</v>
      </c>
      <c r="E383" s="24" t="s">
        <v>6455</v>
      </c>
      <c r="F383" s="17" t="s">
        <v>90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1754</v>
      </c>
      <c r="K383" s="21">
        <v>47</v>
      </c>
      <c r="L383" s="17" t="s">
        <v>24</v>
      </c>
      <c r="M383" s="17" t="s">
        <v>478</v>
      </c>
      <c r="N383" s="17" t="s">
        <v>1949</v>
      </c>
      <c r="O383" s="17" t="s">
        <v>26</v>
      </c>
      <c r="P383" s="17" t="s">
        <v>1950</v>
      </c>
      <c r="Q383" s="17" t="s">
        <v>478</v>
      </c>
      <c r="R383" s="17" t="s">
        <v>1951</v>
      </c>
      <c r="S383" s="17" t="s">
        <v>26</v>
      </c>
      <c r="T383" s="17" t="s">
        <v>1952</v>
      </c>
      <c r="U383" s="17"/>
      <c r="V383" s="17"/>
      <c r="W383" s="17"/>
      <c r="X383" s="17"/>
      <c r="Y383" s="17"/>
      <c r="Z383" s="17" t="str">
        <f t="shared" si="6"/>
        <v>GPR080547R</v>
      </c>
    </row>
    <row r="384" spans="1:26">
      <c r="A384" s="17" t="s">
        <v>1953</v>
      </c>
      <c r="B384" s="17" t="s">
        <v>1953</v>
      </c>
      <c r="C384" s="17" t="s">
        <v>1954</v>
      </c>
      <c r="D384" s="17" t="s">
        <v>21</v>
      </c>
      <c r="E384" s="24" t="s">
        <v>6455</v>
      </c>
      <c r="F384" s="17" t="s">
        <v>92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1754</v>
      </c>
      <c r="K384" s="21">
        <v>51</v>
      </c>
      <c r="L384" s="17" t="s">
        <v>1037</v>
      </c>
      <c r="M384" s="17" t="s">
        <v>478</v>
      </c>
      <c r="N384" s="17" t="s">
        <v>1955</v>
      </c>
      <c r="O384" s="17" t="s">
        <v>26</v>
      </c>
      <c r="P384" s="17" t="s">
        <v>1956</v>
      </c>
      <c r="Q384" s="17" t="s">
        <v>478</v>
      </c>
      <c r="R384" s="17" t="s">
        <v>1957</v>
      </c>
      <c r="S384" s="17" t="s">
        <v>26</v>
      </c>
      <c r="T384" s="17" t="s">
        <v>1958</v>
      </c>
      <c r="U384" s="17"/>
      <c r="V384" s="17"/>
      <c r="W384" s="17"/>
      <c r="X384" s="17"/>
      <c r="Y384" s="17"/>
      <c r="Z384" s="17" t="str">
        <f t="shared" si="6"/>
        <v>GPR080551R</v>
      </c>
    </row>
    <row r="385" spans="1:26">
      <c r="A385" s="17" t="s">
        <v>1959</v>
      </c>
      <c r="B385" s="17" t="s">
        <v>1959</v>
      </c>
      <c r="C385" s="17" t="s">
        <v>1960</v>
      </c>
      <c r="D385" s="17" t="s">
        <v>21</v>
      </c>
      <c r="E385" s="24" t="s">
        <v>6455</v>
      </c>
      <c r="F385" s="17" t="s">
        <v>94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1754</v>
      </c>
      <c r="K385" s="21">
        <v>56</v>
      </c>
      <c r="L385" s="17" t="s">
        <v>24</v>
      </c>
      <c r="M385" s="17" t="s">
        <v>478</v>
      </c>
      <c r="N385" s="17" t="s">
        <v>1961</v>
      </c>
      <c r="O385" s="17" t="s">
        <v>26</v>
      </c>
      <c r="P385" s="17" t="s">
        <v>1962</v>
      </c>
      <c r="Q385" s="17" t="s">
        <v>478</v>
      </c>
      <c r="R385" s="17" t="s">
        <v>1963</v>
      </c>
      <c r="S385" s="17" t="s">
        <v>26</v>
      </c>
      <c r="T385" s="17" t="s">
        <v>1964</v>
      </c>
      <c r="U385" s="17"/>
      <c r="V385" s="17"/>
      <c r="W385" s="17"/>
      <c r="X385" s="17"/>
      <c r="Y385" s="17"/>
      <c r="Z385" s="17" t="str">
        <f t="shared" si="6"/>
        <v>GPR080556R</v>
      </c>
    </row>
    <row r="386" spans="1:26">
      <c r="A386" s="17" t="s">
        <v>1965</v>
      </c>
      <c r="B386" s="17" t="s">
        <v>1965</v>
      </c>
      <c r="C386" s="17" t="s">
        <v>1966</v>
      </c>
      <c r="D386" s="17" t="s">
        <v>21</v>
      </c>
      <c r="E386" s="24" t="s">
        <v>6455</v>
      </c>
      <c r="F386" s="17" t="s">
        <v>96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1754</v>
      </c>
      <c r="K386" s="21">
        <v>62</v>
      </c>
      <c r="L386" s="17" t="s">
        <v>1037</v>
      </c>
      <c r="M386" s="17" t="s">
        <v>478</v>
      </c>
      <c r="N386" s="17" t="s">
        <v>1967</v>
      </c>
      <c r="O386" s="17" t="s">
        <v>26</v>
      </c>
      <c r="P386" s="17" t="s">
        <v>1968</v>
      </c>
      <c r="Q386" s="17"/>
      <c r="R386" s="17"/>
      <c r="S386" s="17"/>
      <c r="T386" s="17"/>
      <c r="U386" s="17"/>
      <c r="V386" s="17"/>
      <c r="W386" s="17"/>
      <c r="X386" s="17"/>
      <c r="Y386" s="17"/>
      <c r="Z386" s="17" t="str">
        <f t="shared" si="6"/>
        <v>GPR080562R</v>
      </c>
    </row>
    <row r="387" spans="1:26">
      <c r="A387" s="17" t="s">
        <v>1969</v>
      </c>
      <c r="B387" s="17" t="s">
        <v>1969</v>
      </c>
      <c r="C387" s="17" t="s">
        <v>1970</v>
      </c>
      <c r="D387" s="17" t="s">
        <v>21</v>
      </c>
      <c r="E387" s="24" t="s">
        <v>6455</v>
      </c>
      <c r="F387" s="17" t="s">
        <v>98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1754</v>
      </c>
      <c r="K387" s="21">
        <v>68</v>
      </c>
      <c r="L387" s="17" t="s">
        <v>24</v>
      </c>
      <c r="M387" s="17" t="s">
        <v>478</v>
      </c>
      <c r="N387" s="17" t="s">
        <v>1971</v>
      </c>
      <c r="O387" s="17" t="s">
        <v>26</v>
      </c>
      <c r="P387" s="17" t="s">
        <v>1972</v>
      </c>
      <c r="Q387" s="17" t="s">
        <v>478</v>
      </c>
      <c r="R387" s="17" t="s">
        <v>1973</v>
      </c>
      <c r="S387" s="17" t="s">
        <v>26</v>
      </c>
      <c r="T387" s="17" t="s">
        <v>1974</v>
      </c>
      <c r="U387" s="17"/>
      <c r="V387" s="17"/>
      <c r="W387" s="17"/>
      <c r="X387" s="17"/>
      <c r="Y387" s="17"/>
      <c r="Z387" s="17" t="str">
        <f t="shared" si="6"/>
        <v>GPR080568R</v>
      </c>
    </row>
    <row r="388" spans="1:26">
      <c r="A388" s="17" t="s">
        <v>1975</v>
      </c>
      <c r="B388" s="17" t="s">
        <v>1975</v>
      </c>
      <c r="C388" s="17" t="s">
        <v>1976</v>
      </c>
      <c r="D388" s="17" t="s">
        <v>21</v>
      </c>
      <c r="E388" s="24" t="s">
        <v>6455</v>
      </c>
      <c r="F388" s="17" t="s">
        <v>100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1754</v>
      </c>
      <c r="K388" s="21">
        <v>75</v>
      </c>
      <c r="L388" s="17" t="s">
        <v>24</v>
      </c>
      <c r="M388" s="17" t="s">
        <v>478</v>
      </c>
      <c r="N388" s="17" t="s">
        <v>1977</v>
      </c>
      <c r="O388" s="17" t="s">
        <v>26</v>
      </c>
      <c r="P388" s="17" t="s">
        <v>1978</v>
      </c>
      <c r="Q388" s="17" t="s">
        <v>478</v>
      </c>
      <c r="R388" s="17" t="s">
        <v>1979</v>
      </c>
      <c r="S388" s="17" t="s">
        <v>26</v>
      </c>
      <c r="T388" s="17" t="s">
        <v>1980</v>
      </c>
      <c r="U388" s="17"/>
      <c r="V388" s="17"/>
      <c r="W388" s="17"/>
      <c r="X388" s="17"/>
      <c r="Y388" s="17"/>
      <c r="Z388" s="17" t="str">
        <f t="shared" si="6"/>
        <v>GPR080575R</v>
      </c>
    </row>
    <row r="389" spans="1:26">
      <c r="A389" s="17" t="s">
        <v>1981</v>
      </c>
      <c r="B389" s="17" t="s">
        <v>1981</v>
      </c>
      <c r="C389" s="17" t="s">
        <v>1982</v>
      </c>
      <c r="D389" s="17" t="s">
        <v>21</v>
      </c>
      <c r="E389" s="24" t="s">
        <v>6455</v>
      </c>
      <c r="F389" s="17" t="s">
        <v>102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1754</v>
      </c>
      <c r="K389" s="21">
        <v>82</v>
      </c>
      <c r="L389" s="17" t="s">
        <v>24</v>
      </c>
      <c r="M389" s="17" t="s">
        <v>478</v>
      </c>
      <c r="N389" s="17" t="s">
        <v>1983</v>
      </c>
      <c r="O389" s="17" t="s">
        <v>26</v>
      </c>
      <c r="P389" s="17" t="s">
        <v>1984</v>
      </c>
      <c r="Q389" s="17" t="s">
        <v>478</v>
      </c>
      <c r="R389" s="17" t="s">
        <v>1985</v>
      </c>
      <c r="S389" s="17" t="s">
        <v>26</v>
      </c>
      <c r="T389" s="17" t="s">
        <v>1986</v>
      </c>
      <c r="U389" s="17"/>
      <c r="V389" s="17"/>
      <c r="W389" s="17"/>
      <c r="X389" s="17"/>
      <c r="Y389" s="17"/>
      <c r="Z389" s="17" t="str">
        <f t="shared" si="6"/>
        <v>GPR080582R</v>
      </c>
    </row>
    <row r="390" spans="1:26">
      <c r="A390" s="17" t="s">
        <v>1987</v>
      </c>
      <c r="B390" s="17" t="s">
        <v>1987</v>
      </c>
      <c r="C390" s="17" t="s">
        <v>1988</v>
      </c>
      <c r="D390" s="17" t="s">
        <v>21</v>
      </c>
      <c r="E390" s="24" t="s">
        <v>6455</v>
      </c>
      <c r="F390" s="17" t="s">
        <v>104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1754</v>
      </c>
      <c r="K390" s="21">
        <v>91</v>
      </c>
      <c r="L390" s="17" t="s">
        <v>24</v>
      </c>
      <c r="M390" s="17" t="s">
        <v>478</v>
      </c>
      <c r="N390" s="17" t="s">
        <v>1989</v>
      </c>
      <c r="O390" s="17" t="s">
        <v>26</v>
      </c>
      <c r="P390" s="17" t="s">
        <v>1990</v>
      </c>
      <c r="Q390" s="17" t="s">
        <v>478</v>
      </c>
      <c r="R390" s="17" t="s">
        <v>1991</v>
      </c>
      <c r="S390" s="17" t="s">
        <v>26</v>
      </c>
      <c r="T390" s="17" t="s">
        <v>1992</v>
      </c>
      <c r="U390" s="17"/>
      <c r="V390" s="17"/>
      <c r="W390" s="17"/>
      <c r="X390" s="17"/>
      <c r="Y390" s="17"/>
      <c r="Z390" s="17" t="str">
        <f t="shared" si="6"/>
        <v>GPR080591R</v>
      </c>
    </row>
    <row r="391" spans="1:26">
      <c r="A391" s="17" t="s">
        <v>1993</v>
      </c>
      <c r="B391" s="17" t="s">
        <v>1993</v>
      </c>
      <c r="C391" s="17" t="s">
        <v>1994</v>
      </c>
      <c r="D391" s="17" t="s">
        <v>21</v>
      </c>
      <c r="E391" s="24" t="s">
        <v>6455</v>
      </c>
      <c r="F391" s="17" t="s">
        <v>106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1754</v>
      </c>
      <c r="K391" s="21">
        <v>100</v>
      </c>
      <c r="L391" s="17" t="s">
        <v>1037</v>
      </c>
      <c r="M391" s="17" t="s">
        <v>478</v>
      </c>
      <c r="N391" s="17" t="s">
        <v>1995</v>
      </c>
      <c r="O391" s="17" t="s">
        <v>26</v>
      </c>
      <c r="P391" s="17" t="s">
        <v>1996</v>
      </c>
      <c r="Q391" s="17" t="s">
        <v>478</v>
      </c>
      <c r="R391" s="17" t="s">
        <v>1997</v>
      </c>
      <c r="S391" s="17" t="s">
        <v>26</v>
      </c>
      <c r="T391" s="17" t="s">
        <v>1998</v>
      </c>
      <c r="U391" s="17"/>
      <c r="V391" s="17"/>
      <c r="W391" s="17"/>
      <c r="X391" s="17"/>
      <c r="Y391" s="17"/>
      <c r="Z391" s="17" t="str">
        <f t="shared" si="6"/>
        <v>GPR0805100R</v>
      </c>
    </row>
    <row r="392" spans="1:26">
      <c r="A392" s="17" t="s">
        <v>1999</v>
      </c>
      <c r="B392" s="17" t="s">
        <v>1999</v>
      </c>
      <c r="C392" s="17" t="s">
        <v>2000</v>
      </c>
      <c r="D392" s="17" t="s">
        <v>21</v>
      </c>
      <c r="E392" s="24" t="s">
        <v>6455</v>
      </c>
      <c r="F392" s="17" t="s">
        <v>110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1754</v>
      </c>
      <c r="K392" s="21">
        <v>110</v>
      </c>
      <c r="L392" s="17" t="s">
        <v>1037</v>
      </c>
      <c r="M392" s="17" t="s">
        <v>478</v>
      </c>
      <c r="N392" s="17" t="s">
        <v>2001</v>
      </c>
      <c r="O392" s="17" t="s">
        <v>26</v>
      </c>
      <c r="P392" s="17" t="s">
        <v>2002</v>
      </c>
      <c r="Q392" s="17"/>
      <c r="R392" s="17"/>
      <c r="S392" s="17"/>
      <c r="T392" s="17"/>
      <c r="U392" s="17"/>
      <c r="V392" s="17"/>
      <c r="W392" s="17"/>
      <c r="X392" s="17"/>
      <c r="Y392" s="17"/>
      <c r="Z392" s="17" t="str">
        <f t="shared" si="6"/>
        <v>GPR0805110R</v>
      </c>
    </row>
    <row r="393" spans="1:26">
      <c r="A393" s="17" t="s">
        <v>2003</v>
      </c>
      <c r="B393" s="17" t="s">
        <v>2003</v>
      </c>
      <c r="C393" s="17" t="s">
        <v>2004</v>
      </c>
      <c r="D393" s="17" t="s">
        <v>21</v>
      </c>
      <c r="E393" s="24" t="s">
        <v>6455</v>
      </c>
      <c r="F393" s="17" t="s">
        <v>112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1754</v>
      </c>
      <c r="K393" s="21">
        <v>120</v>
      </c>
      <c r="L393" s="17" t="s">
        <v>24</v>
      </c>
      <c r="M393" s="17" t="s">
        <v>478</v>
      </c>
      <c r="N393" s="17" t="s">
        <v>2005</v>
      </c>
      <c r="O393" s="17" t="s">
        <v>26</v>
      </c>
      <c r="P393" s="17" t="s">
        <v>2006</v>
      </c>
      <c r="Q393" s="17" t="s">
        <v>478</v>
      </c>
      <c r="R393" s="17" t="s">
        <v>2007</v>
      </c>
      <c r="S393" s="17" t="s">
        <v>26</v>
      </c>
      <c r="T393" s="17" t="s">
        <v>2008</v>
      </c>
      <c r="U393" s="17"/>
      <c r="V393" s="17"/>
      <c r="W393" s="17"/>
      <c r="X393" s="17"/>
      <c r="Y393" s="17"/>
      <c r="Z393" s="17" t="str">
        <f t="shared" si="6"/>
        <v>GPR0805120R</v>
      </c>
    </row>
    <row r="394" spans="1:26">
      <c r="A394" s="17" t="s">
        <v>2009</v>
      </c>
      <c r="B394" s="17" t="s">
        <v>2009</v>
      </c>
      <c r="C394" s="17" t="s">
        <v>2010</v>
      </c>
      <c r="D394" s="17" t="s">
        <v>21</v>
      </c>
      <c r="E394" s="24" t="s">
        <v>6455</v>
      </c>
      <c r="F394" s="17" t="s">
        <v>114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1754</v>
      </c>
      <c r="K394" s="21">
        <v>130</v>
      </c>
      <c r="L394" s="17" t="s">
        <v>1037</v>
      </c>
      <c r="M394" s="17" t="s">
        <v>478</v>
      </c>
      <c r="N394" s="17" t="s">
        <v>2011</v>
      </c>
      <c r="O394" s="17" t="s">
        <v>26</v>
      </c>
      <c r="P394" s="17" t="s">
        <v>2012</v>
      </c>
      <c r="Q394" s="17"/>
      <c r="R394" s="17"/>
      <c r="S394" s="17"/>
      <c r="T394" s="17"/>
      <c r="U394" s="17"/>
      <c r="V394" s="17"/>
      <c r="W394" s="17"/>
      <c r="X394" s="17"/>
      <c r="Y394" s="17"/>
      <c r="Z394" s="17" t="str">
        <f t="shared" si="6"/>
        <v>GPR0805130R</v>
      </c>
    </row>
    <row r="395" spans="1:26">
      <c r="A395" s="17" t="s">
        <v>2013</v>
      </c>
      <c r="B395" s="17" t="s">
        <v>2013</v>
      </c>
      <c r="C395" s="17" t="s">
        <v>2014</v>
      </c>
      <c r="D395" s="17" t="s">
        <v>21</v>
      </c>
      <c r="E395" s="24" t="s">
        <v>6455</v>
      </c>
      <c r="F395" s="17" t="s">
        <v>116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1754</v>
      </c>
      <c r="K395" s="21">
        <v>150</v>
      </c>
      <c r="L395" s="17" t="s">
        <v>24</v>
      </c>
      <c r="M395" s="17" t="s">
        <v>478</v>
      </c>
      <c r="N395" s="17" t="s">
        <v>2015</v>
      </c>
      <c r="O395" s="17" t="s">
        <v>26</v>
      </c>
      <c r="P395" s="17" t="s">
        <v>2016</v>
      </c>
      <c r="Q395" s="17" t="s">
        <v>478</v>
      </c>
      <c r="R395" s="17" t="s">
        <v>2017</v>
      </c>
      <c r="S395" s="17" t="s">
        <v>26</v>
      </c>
      <c r="T395" s="17" t="s">
        <v>2018</v>
      </c>
      <c r="U395" s="17"/>
      <c r="V395" s="17"/>
      <c r="W395" s="17"/>
      <c r="X395" s="17"/>
      <c r="Y395" s="17"/>
      <c r="Z395" s="17" t="str">
        <f t="shared" si="6"/>
        <v>GPR0805150R</v>
      </c>
    </row>
    <row r="396" spans="1:26">
      <c r="A396" s="17" t="s">
        <v>2019</v>
      </c>
      <c r="B396" s="17" t="s">
        <v>2019</v>
      </c>
      <c r="C396" s="17" t="s">
        <v>2020</v>
      </c>
      <c r="D396" s="17" t="s">
        <v>21</v>
      </c>
      <c r="E396" s="24" t="s">
        <v>6455</v>
      </c>
      <c r="F396" s="17" t="s">
        <v>118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1754</v>
      </c>
      <c r="K396" s="21">
        <v>160</v>
      </c>
      <c r="L396" s="17" t="s">
        <v>24</v>
      </c>
      <c r="M396" s="17" t="s">
        <v>478</v>
      </c>
      <c r="N396" s="17" t="s">
        <v>2021</v>
      </c>
      <c r="O396" s="17" t="s">
        <v>26</v>
      </c>
      <c r="P396" s="17" t="s">
        <v>2022</v>
      </c>
      <c r="Q396" s="17" t="s">
        <v>478</v>
      </c>
      <c r="R396" s="17" t="s">
        <v>2023</v>
      </c>
      <c r="S396" s="17" t="s">
        <v>26</v>
      </c>
      <c r="T396" s="17" t="s">
        <v>2024</v>
      </c>
      <c r="U396" s="17"/>
      <c r="V396" s="17"/>
      <c r="W396" s="17"/>
      <c r="X396" s="17"/>
      <c r="Y396" s="17"/>
      <c r="Z396" s="17" t="str">
        <f t="shared" si="6"/>
        <v>GPR0805160R</v>
      </c>
    </row>
    <row r="397" spans="1:26">
      <c r="A397" s="17" t="s">
        <v>2025</v>
      </c>
      <c r="B397" s="17" t="s">
        <v>2025</v>
      </c>
      <c r="C397" s="17" t="s">
        <v>2026</v>
      </c>
      <c r="D397" s="17" t="s">
        <v>21</v>
      </c>
      <c r="E397" s="24" t="s">
        <v>6455</v>
      </c>
      <c r="F397" s="17" t="s">
        <v>120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1754</v>
      </c>
      <c r="K397" s="21">
        <v>180</v>
      </c>
      <c r="L397" s="17" t="s">
        <v>24</v>
      </c>
      <c r="M397" s="17" t="s">
        <v>478</v>
      </c>
      <c r="N397" s="17" t="s">
        <v>2027</v>
      </c>
      <c r="O397" s="17" t="s">
        <v>26</v>
      </c>
      <c r="P397" s="17" t="s">
        <v>2028</v>
      </c>
      <c r="Q397" s="17" t="s">
        <v>478</v>
      </c>
      <c r="R397" s="17" t="s">
        <v>2029</v>
      </c>
      <c r="S397" s="17" t="s">
        <v>26</v>
      </c>
      <c r="T397" s="17" t="s">
        <v>2030</v>
      </c>
      <c r="U397" s="17"/>
      <c r="V397" s="17"/>
      <c r="W397" s="17"/>
      <c r="X397" s="17"/>
      <c r="Y397" s="17"/>
      <c r="Z397" s="17" t="str">
        <f t="shared" si="6"/>
        <v>GPR0805180R</v>
      </c>
    </row>
    <row r="398" spans="1:26">
      <c r="A398" s="17" t="s">
        <v>2031</v>
      </c>
      <c r="B398" s="17" t="s">
        <v>2031</v>
      </c>
      <c r="C398" s="17" t="s">
        <v>2032</v>
      </c>
      <c r="D398" s="17" t="s">
        <v>21</v>
      </c>
      <c r="E398" s="24" t="s">
        <v>6455</v>
      </c>
      <c r="F398" s="17" t="s">
        <v>124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1754</v>
      </c>
      <c r="K398" s="21">
        <v>200</v>
      </c>
      <c r="L398" s="17" t="s">
        <v>24</v>
      </c>
      <c r="M398" s="17" t="s">
        <v>478</v>
      </c>
      <c r="N398" s="17" t="s">
        <v>2033</v>
      </c>
      <c r="O398" s="17" t="s">
        <v>26</v>
      </c>
      <c r="P398" s="17" t="s">
        <v>2034</v>
      </c>
      <c r="Q398" s="17" t="s">
        <v>478</v>
      </c>
      <c r="R398" s="17" t="s">
        <v>2035</v>
      </c>
      <c r="S398" s="17" t="s">
        <v>26</v>
      </c>
      <c r="T398" s="17" t="s">
        <v>2036</v>
      </c>
      <c r="U398" s="17"/>
      <c r="V398" s="17"/>
      <c r="W398" s="17"/>
      <c r="X398" s="17"/>
      <c r="Y398" s="17"/>
      <c r="Z398" s="17" t="str">
        <f t="shared" si="6"/>
        <v>GPR0805200R</v>
      </c>
    </row>
    <row r="399" spans="1:26">
      <c r="A399" s="17" t="s">
        <v>2037</v>
      </c>
      <c r="B399" s="17" t="s">
        <v>2037</v>
      </c>
      <c r="C399" s="17" t="s">
        <v>2038</v>
      </c>
      <c r="D399" s="17" t="s">
        <v>21</v>
      </c>
      <c r="E399" s="24" t="s">
        <v>6455</v>
      </c>
      <c r="F399" s="17" t="s">
        <v>126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1754</v>
      </c>
      <c r="K399" s="21">
        <v>220</v>
      </c>
      <c r="L399" s="17" t="s">
        <v>24</v>
      </c>
      <c r="M399" s="17" t="s">
        <v>478</v>
      </c>
      <c r="N399" s="17" t="s">
        <v>2039</v>
      </c>
      <c r="O399" s="17" t="s">
        <v>26</v>
      </c>
      <c r="P399" s="17" t="s">
        <v>2040</v>
      </c>
      <c r="Q399" s="17" t="s">
        <v>478</v>
      </c>
      <c r="R399" s="17" t="s">
        <v>2041</v>
      </c>
      <c r="S399" s="17" t="s">
        <v>26</v>
      </c>
      <c r="T399" s="17" t="s">
        <v>2042</v>
      </c>
      <c r="U399" s="17"/>
      <c r="V399" s="17"/>
      <c r="W399" s="17"/>
      <c r="X399" s="17"/>
      <c r="Y399" s="17"/>
      <c r="Z399" s="17" t="str">
        <f t="shared" si="6"/>
        <v>GPR0805220R</v>
      </c>
    </row>
    <row r="400" spans="1:26">
      <c r="A400" s="17" t="s">
        <v>2043</v>
      </c>
      <c r="B400" s="17" t="s">
        <v>2043</v>
      </c>
      <c r="C400" s="17" t="s">
        <v>2044</v>
      </c>
      <c r="D400" s="17" t="s">
        <v>21</v>
      </c>
      <c r="E400" s="24" t="s">
        <v>6455</v>
      </c>
      <c r="F400" s="17" t="s">
        <v>130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1754</v>
      </c>
      <c r="K400" s="21">
        <v>240</v>
      </c>
      <c r="L400" s="17" t="s">
        <v>24</v>
      </c>
      <c r="M400" s="17" t="s">
        <v>478</v>
      </c>
      <c r="N400" s="17" t="s">
        <v>2045</v>
      </c>
      <c r="O400" s="17" t="s">
        <v>26</v>
      </c>
      <c r="P400" s="17" t="s">
        <v>2046</v>
      </c>
      <c r="Q400" s="17" t="s">
        <v>478</v>
      </c>
      <c r="R400" s="17" t="s">
        <v>2047</v>
      </c>
      <c r="S400" s="17" t="s">
        <v>26</v>
      </c>
      <c r="T400" s="17" t="s">
        <v>2048</v>
      </c>
      <c r="U400" s="17"/>
      <c r="V400" s="17"/>
      <c r="W400" s="17"/>
      <c r="X400" s="17"/>
      <c r="Y400" s="17"/>
      <c r="Z400" s="17" t="str">
        <f t="shared" si="6"/>
        <v>GPR0805240R</v>
      </c>
    </row>
    <row r="401" spans="1:26">
      <c r="A401" s="17" t="s">
        <v>2049</v>
      </c>
      <c r="B401" s="17" t="s">
        <v>2049</v>
      </c>
      <c r="C401" s="17" t="s">
        <v>2050</v>
      </c>
      <c r="D401" s="17" t="s">
        <v>21</v>
      </c>
      <c r="E401" s="24" t="s">
        <v>6455</v>
      </c>
      <c r="F401" s="17" t="s">
        <v>132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1754</v>
      </c>
      <c r="K401" s="21">
        <v>270</v>
      </c>
      <c r="L401" s="17" t="s">
        <v>24</v>
      </c>
      <c r="M401" s="17" t="s">
        <v>478</v>
      </c>
      <c r="N401" s="17" t="s">
        <v>2051</v>
      </c>
      <c r="O401" s="17" t="s">
        <v>26</v>
      </c>
      <c r="P401" s="17" t="s">
        <v>2052</v>
      </c>
      <c r="Q401" s="17" t="s">
        <v>478</v>
      </c>
      <c r="R401" s="17" t="s">
        <v>2053</v>
      </c>
      <c r="S401" s="17" t="s">
        <v>26</v>
      </c>
      <c r="T401" s="17" t="s">
        <v>2054</v>
      </c>
      <c r="U401" s="17"/>
      <c r="V401" s="17"/>
      <c r="W401" s="17"/>
      <c r="X401" s="17"/>
      <c r="Y401" s="17"/>
      <c r="Z401" s="17" t="str">
        <f t="shared" si="6"/>
        <v>GPR0805270R</v>
      </c>
    </row>
    <row r="402" spans="1:26">
      <c r="A402" s="17" t="s">
        <v>2055</v>
      </c>
      <c r="B402" s="17" t="s">
        <v>2055</v>
      </c>
      <c r="C402" s="17" t="s">
        <v>2056</v>
      </c>
      <c r="D402" s="17" t="s">
        <v>21</v>
      </c>
      <c r="E402" s="24" t="s">
        <v>6455</v>
      </c>
      <c r="F402" s="17" t="s">
        <v>134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1754</v>
      </c>
      <c r="K402" s="21">
        <v>300</v>
      </c>
      <c r="L402" s="17" t="s">
        <v>24</v>
      </c>
      <c r="M402" s="17" t="s">
        <v>478</v>
      </c>
      <c r="N402" s="17" t="s">
        <v>2057</v>
      </c>
      <c r="O402" s="17" t="s">
        <v>26</v>
      </c>
      <c r="P402" s="17" t="s">
        <v>2058</v>
      </c>
      <c r="Q402" s="17" t="s">
        <v>478</v>
      </c>
      <c r="R402" s="17" t="s">
        <v>2059</v>
      </c>
      <c r="S402" s="17" t="s">
        <v>26</v>
      </c>
      <c r="T402" s="17" t="s">
        <v>2060</v>
      </c>
      <c r="U402" s="17"/>
      <c r="V402" s="17"/>
      <c r="W402" s="17"/>
      <c r="X402" s="17"/>
      <c r="Y402" s="17"/>
      <c r="Z402" s="17" t="str">
        <f t="shared" si="6"/>
        <v>GPR0805300R</v>
      </c>
    </row>
    <row r="403" spans="1:26">
      <c r="A403" s="17" t="s">
        <v>2061</v>
      </c>
      <c r="B403" s="17" t="s">
        <v>2061</v>
      </c>
      <c r="C403" s="17" t="s">
        <v>2062</v>
      </c>
      <c r="D403" s="17" t="s">
        <v>21</v>
      </c>
      <c r="E403" s="24" t="s">
        <v>6455</v>
      </c>
      <c r="F403" s="17" t="s">
        <v>138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1754</v>
      </c>
      <c r="K403" s="21">
        <v>330</v>
      </c>
      <c r="L403" s="17" t="s">
        <v>24</v>
      </c>
      <c r="M403" s="17" t="s">
        <v>478</v>
      </c>
      <c r="N403" s="17" t="s">
        <v>2063</v>
      </c>
      <c r="O403" s="17" t="s">
        <v>26</v>
      </c>
      <c r="P403" s="17" t="s">
        <v>2064</v>
      </c>
      <c r="Q403" s="17" t="s">
        <v>478</v>
      </c>
      <c r="R403" s="17" t="s">
        <v>2065</v>
      </c>
      <c r="S403" s="17" t="s">
        <v>26</v>
      </c>
      <c r="T403" s="17" t="s">
        <v>2066</v>
      </c>
      <c r="U403" s="17"/>
      <c r="V403" s="17"/>
      <c r="W403" s="17"/>
      <c r="X403" s="17"/>
      <c r="Y403" s="17"/>
      <c r="Z403" s="17" t="str">
        <f t="shared" si="6"/>
        <v>GPR0805330R</v>
      </c>
    </row>
    <row r="404" spans="1:26">
      <c r="A404" s="17" t="s">
        <v>2067</v>
      </c>
      <c r="B404" s="17" t="s">
        <v>2067</v>
      </c>
      <c r="C404" s="17" t="s">
        <v>2068</v>
      </c>
      <c r="D404" s="17" t="s">
        <v>21</v>
      </c>
      <c r="E404" s="24" t="s">
        <v>6455</v>
      </c>
      <c r="F404" s="17" t="s">
        <v>140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1754</v>
      </c>
      <c r="K404" s="21">
        <v>360</v>
      </c>
      <c r="L404" s="17" t="s">
        <v>24</v>
      </c>
      <c r="M404" s="17" t="s">
        <v>478</v>
      </c>
      <c r="N404" s="17" t="s">
        <v>2069</v>
      </c>
      <c r="O404" s="17" t="s">
        <v>26</v>
      </c>
      <c r="P404" s="17" t="s">
        <v>2070</v>
      </c>
      <c r="Q404" s="17" t="s">
        <v>478</v>
      </c>
      <c r="R404" s="17" t="s">
        <v>2071</v>
      </c>
      <c r="S404" s="17" t="s">
        <v>26</v>
      </c>
      <c r="T404" s="17" t="s">
        <v>2072</v>
      </c>
      <c r="U404" s="17"/>
      <c r="V404" s="17"/>
      <c r="W404" s="17"/>
      <c r="X404" s="17"/>
      <c r="Y404" s="17"/>
      <c r="Z404" s="17" t="str">
        <f t="shared" si="6"/>
        <v>GPR0805360R</v>
      </c>
    </row>
    <row r="405" spans="1:26">
      <c r="A405" s="17" t="s">
        <v>2073</v>
      </c>
      <c r="B405" s="17" t="s">
        <v>2073</v>
      </c>
      <c r="C405" s="17" t="s">
        <v>2074</v>
      </c>
      <c r="D405" s="17" t="s">
        <v>21</v>
      </c>
      <c r="E405" s="24" t="s">
        <v>6455</v>
      </c>
      <c r="F405" s="17" t="s">
        <v>142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1754</v>
      </c>
      <c r="K405" s="21">
        <v>390</v>
      </c>
      <c r="L405" s="17" t="s">
        <v>24</v>
      </c>
      <c r="M405" s="17" t="s">
        <v>478</v>
      </c>
      <c r="N405" s="17" t="s">
        <v>2075</v>
      </c>
      <c r="O405" s="17" t="s">
        <v>26</v>
      </c>
      <c r="P405" s="17" t="s">
        <v>2076</v>
      </c>
      <c r="Q405" s="17" t="s">
        <v>478</v>
      </c>
      <c r="R405" s="17" t="s">
        <v>2077</v>
      </c>
      <c r="S405" s="17" t="s">
        <v>26</v>
      </c>
      <c r="T405" s="17" t="s">
        <v>2078</v>
      </c>
      <c r="U405" s="17"/>
      <c r="V405" s="17"/>
      <c r="W405" s="17"/>
      <c r="X405" s="17"/>
      <c r="Y405" s="17"/>
      <c r="Z405" s="17" t="str">
        <f t="shared" si="6"/>
        <v>GPR0805390R</v>
      </c>
    </row>
    <row r="406" spans="1:26">
      <c r="A406" s="17" t="s">
        <v>2079</v>
      </c>
      <c r="B406" s="17" t="s">
        <v>2079</v>
      </c>
      <c r="C406" s="17" t="s">
        <v>2080</v>
      </c>
      <c r="D406" s="17" t="s">
        <v>21</v>
      </c>
      <c r="E406" s="24" t="s">
        <v>6455</v>
      </c>
      <c r="F406" s="17" t="s">
        <v>144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1754</v>
      </c>
      <c r="K406" s="21">
        <v>430</v>
      </c>
      <c r="L406" s="17" t="s">
        <v>24</v>
      </c>
      <c r="M406" s="17" t="s">
        <v>478</v>
      </c>
      <c r="N406" s="17" t="s">
        <v>2081</v>
      </c>
      <c r="O406" s="17" t="s">
        <v>26</v>
      </c>
      <c r="P406" s="17" t="s">
        <v>2082</v>
      </c>
      <c r="Q406" s="17" t="s">
        <v>478</v>
      </c>
      <c r="R406" s="17" t="s">
        <v>2083</v>
      </c>
      <c r="S406" s="17" t="s">
        <v>26</v>
      </c>
      <c r="T406" s="17" t="s">
        <v>2084</v>
      </c>
      <c r="U406" s="17"/>
      <c r="V406" s="17"/>
      <c r="W406" s="17"/>
      <c r="X406" s="17"/>
      <c r="Y406" s="17"/>
      <c r="Z406" s="17" t="str">
        <f t="shared" si="6"/>
        <v>GPR0805430R</v>
      </c>
    </row>
    <row r="407" spans="1:26">
      <c r="A407" s="17" t="s">
        <v>2085</v>
      </c>
      <c r="B407" s="17" t="s">
        <v>2085</v>
      </c>
      <c r="C407" s="17" t="s">
        <v>2086</v>
      </c>
      <c r="D407" s="17" t="s">
        <v>21</v>
      </c>
      <c r="E407" s="24" t="s">
        <v>6455</v>
      </c>
      <c r="F407" s="17" t="s">
        <v>146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1754</v>
      </c>
      <c r="K407" s="21">
        <v>470</v>
      </c>
      <c r="L407" s="17" t="s">
        <v>24</v>
      </c>
      <c r="M407" s="17" t="s">
        <v>478</v>
      </c>
      <c r="N407" s="17" t="s">
        <v>2087</v>
      </c>
      <c r="O407" s="17" t="s">
        <v>26</v>
      </c>
      <c r="P407" s="17" t="s">
        <v>2088</v>
      </c>
      <c r="Q407" s="17" t="s">
        <v>478</v>
      </c>
      <c r="R407" s="17" t="s">
        <v>2089</v>
      </c>
      <c r="S407" s="17" t="s">
        <v>26</v>
      </c>
      <c r="T407" s="17" t="s">
        <v>2090</v>
      </c>
      <c r="U407" s="17"/>
      <c r="V407" s="17"/>
      <c r="W407" s="17"/>
      <c r="X407" s="17"/>
      <c r="Y407" s="17"/>
      <c r="Z407" s="17" t="str">
        <f t="shared" si="6"/>
        <v>GPR0805470R</v>
      </c>
    </row>
    <row r="408" spans="1:26">
      <c r="A408" s="17" t="s">
        <v>2091</v>
      </c>
      <c r="B408" s="17" t="s">
        <v>2091</v>
      </c>
      <c r="C408" s="17" t="s">
        <v>2092</v>
      </c>
      <c r="D408" s="17" t="s">
        <v>21</v>
      </c>
      <c r="E408" s="24" t="s">
        <v>6455</v>
      </c>
      <c r="F408" s="17" t="s">
        <v>150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1754</v>
      </c>
      <c r="K408" s="21">
        <v>510</v>
      </c>
      <c r="L408" s="17" t="s">
        <v>24</v>
      </c>
      <c r="M408" s="17" t="s">
        <v>478</v>
      </c>
      <c r="N408" s="17" t="s">
        <v>2093</v>
      </c>
      <c r="O408" s="17" t="s">
        <v>26</v>
      </c>
      <c r="P408" s="17" t="s">
        <v>2094</v>
      </c>
      <c r="Q408" s="17" t="s">
        <v>478</v>
      </c>
      <c r="R408" s="17" t="s">
        <v>2095</v>
      </c>
      <c r="S408" s="17" t="s">
        <v>26</v>
      </c>
      <c r="T408" s="17" t="s">
        <v>2096</v>
      </c>
      <c r="U408" s="17"/>
      <c r="V408" s="17"/>
      <c r="W408" s="17"/>
      <c r="X408" s="17"/>
      <c r="Y408" s="17"/>
      <c r="Z408" s="17" t="str">
        <f t="shared" si="6"/>
        <v>GPR0805510R</v>
      </c>
    </row>
    <row r="409" spans="1:26">
      <c r="A409" s="17" t="s">
        <v>2097</v>
      </c>
      <c r="B409" s="17" t="s">
        <v>2097</v>
      </c>
      <c r="C409" s="17" t="s">
        <v>2098</v>
      </c>
      <c r="D409" s="17" t="s">
        <v>21</v>
      </c>
      <c r="E409" s="24" t="s">
        <v>6455</v>
      </c>
      <c r="F409" s="17" t="s">
        <v>152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1754</v>
      </c>
      <c r="K409" s="21">
        <v>560</v>
      </c>
      <c r="L409" s="17" t="s">
        <v>24</v>
      </c>
      <c r="M409" s="17" t="s">
        <v>478</v>
      </c>
      <c r="N409" s="17" t="s">
        <v>2099</v>
      </c>
      <c r="O409" s="17" t="s">
        <v>26</v>
      </c>
      <c r="P409" s="17" t="s">
        <v>2100</v>
      </c>
      <c r="Q409" s="17" t="s">
        <v>478</v>
      </c>
      <c r="R409" s="17" t="s">
        <v>2101</v>
      </c>
      <c r="S409" s="17" t="s">
        <v>26</v>
      </c>
      <c r="T409" s="17" t="s">
        <v>2102</v>
      </c>
      <c r="U409" s="17"/>
      <c r="V409" s="17"/>
      <c r="W409" s="17"/>
      <c r="X409" s="17"/>
      <c r="Y409" s="17"/>
      <c r="Z409" s="17" t="str">
        <f t="shared" si="6"/>
        <v>GPR0805560R</v>
      </c>
    </row>
    <row r="410" spans="1:26">
      <c r="A410" s="17" t="s">
        <v>2103</v>
      </c>
      <c r="B410" s="17" t="s">
        <v>2103</v>
      </c>
      <c r="C410" s="17" t="s">
        <v>2104</v>
      </c>
      <c r="D410" s="17" t="s">
        <v>21</v>
      </c>
      <c r="E410" s="24" t="s">
        <v>6455</v>
      </c>
      <c r="F410" s="17" t="s">
        <v>154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1754</v>
      </c>
      <c r="K410" s="21">
        <v>620</v>
      </c>
      <c r="L410" s="17" t="s">
        <v>1037</v>
      </c>
      <c r="M410" s="17" t="s">
        <v>478</v>
      </c>
      <c r="N410" s="17" t="s">
        <v>2105</v>
      </c>
      <c r="O410" s="17" t="s">
        <v>26</v>
      </c>
      <c r="P410" s="17" t="s">
        <v>2106</v>
      </c>
      <c r="Q410" s="17" t="s">
        <v>478</v>
      </c>
      <c r="R410" s="17" t="s">
        <v>2107</v>
      </c>
      <c r="S410" s="17" t="s">
        <v>26</v>
      </c>
      <c r="T410" s="17" t="s">
        <v>2108</v>
      </c>
      <c r="U410" s="17"/>
      <c r="V410" s="17"/>
      <c r="W410" s="17"/>
      <c r="X410" s="17"/>
      <c r="Y410" s="17"/>
      <c r="Z410" s="17" t="str">
        <f t="shared" si="6"/>
        <v>GPR0805620R</v>
      </c>
    </row>
    <row r="411" spans="1:26">
      <c r="A411" s="17" t="s">
        <v>2109</v>
      </c>
      <c r="B411" s="17" t="s">
        <v>2109</v>
      </c>
      <c r="C411" s="17" t="s">
        <v>2110</v>
      </c>
      <c r="D411" s="17" t="s">
        <v>21</v>
      </c>
      <c r="E411" s="24" t="s">
        <v>6455</v>
      </c>
      <c r="F411" s="17" t="s">
        <v>156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1754</v>
      </c>
      <c r="K411" s="21">
        <v>680</v>
      </c>
      <c r="L411" s="17" t="s">
        <v>24</v>
      </c>
      <c r="M411" s="17" t="s">
        <v>478</v>
      </c>
      <c r="N411" s="17" t="s">
        <v>2111</v>
      </c>
      <c r="O411" s="17" t="s">
        <v>26</v>
      </c>
      <c r="P411" s="17" t="s">
        <v>2112</v>
      </c>
      <c r="Q411" s="17" t="s">
        <v>478</v>
      </c>
      <c r="R411" s="17" t="s">
        <v>2113</v>
      </c>
      <c r="S411" s="17" t="s">
        <v>26</v>
      </c>
      <c r="T411" s="17" t="s">
        <v>2114</v>
      </c>
      <c r="U411" s="17"/>
      <c r="V411" s="17"/>
      <c r="W411" s="17"/>
      <c r="X411" s="17"/>
      <c r="Y411" s="17"/>
      <c r="Z411" s="17" t="str">
        <f t="shared" si="6"/>
        <v>GPR0805680R</v>
      </c>
    </row>
    <row r="412" spans="1:26">
      <c r="A412" s="17" t="s">
        <v>2115</v>
      </c>
      <c r="B412" s="17" t="s">
        <v>2115</v>
      </c>
      <c r="C412" s="17" t="s">
        <v>2116</v>
      </c>
      <c r="D412" s="17" t="s">
        <v>21</v>
      </c>
      <c r="E412" s="24" t="s">
        <v>6455</v>
      </c>
      <c r="F412" s="17" t="s">
        <v>158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1754</v>
      </c>
      <c r="K412" s="21">
        <v>750</v>
      </c>
      <c r="L412" s="17" t="s">
        <v>1037</v>
      </c>
      <c r="M412" s="17" t="s">
        <v>478</v>
      </c>
      <c r="N412" s="17" t="s">
        <v>2117</v>
      </c>
      <c r="O412" s="17" t="s">
        <v>26</v>
      </c>
      <c r="P412" s="17" t="s">
        <v>2118</v>
      </c>
      <c r="Q412" s="17" t="s">
        <v>478</v>
      </c>
      <c r="R412" s="17" t="s">
        <v>2119</v>
      </c>
      <c r="S412" s="17" t="s">
        <v>26</v>
      </c>
      <c r="T412" s="17" t="s">
        <v>2120</v>
      </c>
      <c r="U412" s="17"/>
      <c r="V412" s="17"/>
      <c r="W412" s="17"/>
      <c r="X412" s="17"/>
      <c r="Y412" s="17"/>
      <c r="Z412" s="17" t="str">
        <f t="shared" si="6"/>
        <v>GPR0805750R</v>
      </c>
    </row>
    <row r="413" spans="1:26">
      <c r="A413" s="17" t="s">
        <v>2121</v>
      </c>
      <c r="B413" s="17" t="s">
        <v>2121</v>
      </c>
      <c r="C413" s="17" t="s">
        <v>2122</v>
      </c>
      <c r="D413" s="17" t="s">
        <v>21</v>
      </c>
      <c r="E413" s="24" t="s">
        <v>6455</v>
      </c>
      <c r="F413" s="17" t="s">
        <v>160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1754</v>
      </c>
      <c r="K413" s="21">
        <v>820</v>
      </c>
      <c r="L413" s="17" t="s">
        <v>24</v>
      </c>
      <c r="M413" s="17" t="s">
        <v>478</v>
      </c>
      <c r="N413" s="17" t="s">
        <v>2123</v>
      </c>
      <c r="O413" s="17" t="s">
        <v>26</v>
      </c>
      <c r="P413" s="17" t="s">
        <v>2124</v>
      </c>
      <c r="Q413" s="17" t="s">
        <v>478</v>
      </c>
      <c r="R413" s="17" t="s">
        <v>2125</v>
      </c>
      <c r="S413" s="17" t="s">
        <v>26</v>
      </c>
      <c r="T413" s="17" t="s">
        <v>2126</v>
      </c>
      <c r="U413" s="17"/>
      <c r="V413" s="17"/>
      <c r="W413" s="17"/>
      <c r="X413" s="17"/>
      <c r="Y413" s="17"/>
      <c r="Z413" s="17" t="str">
        <f t="shared" si="6"/>
        <v>GPR0805820R</v>
      </c>
    </row>
    <row r="414" spans="1:26">
      <c r="A414" s="17" t="s">
        <v>2127</v>
      </c>
      <c r="B414" s="17" t="s">
        <v>2127</v>
      </c>
      <c r="C414" s="17" t="s">
        <v>2128</v>
      </c>
      <c r="D414" s="17" t="s">
        <v>21</v>
      </c>
      <c r="E414" s="24" t="s">
        <v>6455</v>
      </c>
      <c r="F414" s="17" t="s">
        <v>162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1754</v>
      </c>
      <c r="K414" s="21">
        <v>910</v>
      </c>
      <c r="L414" s="17" t="s">
        <v>1037</v>
      </c>
      <c r="M414" s="17" t="s">
        <v>478</v>
      </c>
      <c r="N414" s="17" t="s">
        <v>2129</v>
      </c>
      <c r="O414" s="17" t="s">
        <v>26</v>
      </c>
      <c r="P414" s="17" t="s">
        <v>2130</v>
      </c>
      <c r="Q414" s="17"/>
      <c r="R414" s="17"/>
      <c r="S414" s="17"/>
      <c r="T414" s="17"/>
      <c r="U414" s="17"/>
      <c r="V414" s="17"/>
      <c r="W414" s="17"/>
      <c r="X414" s="17"/>
      <c r="Y414" s="17"/>
      <c r="Z414" s="17" t="str">
        <f t="shared" si="6"/>
        <v>GPR0805910R</v>
      </c>
    </row>
    <row r="415" spans="1:26">
      <c r="A415" s="17" t="s">
        <v>2131</v>
      </c>
      <c r="B415" s="17" t="s">
        <v>2131</v>
      </c>
      <c r="C415" s="17" t="s">
        <v>2132</v>
      </c>
      <c r="D415" s="17" t="s">
        <v>21</v>
      </c>
      <c r="E415" s="24" t="s">
        <v>6455</v>
      </c>
      <c r="F415" s="17" t="s">
        <v>164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1754</v>
      </c>
      <c r="K415" s="21">
        <v>1000</v>
      </c>
      <c r="L415" s="17" t="s">
        <v>24</v>
      </c>
      <c r="M415" s="17" t="s">
        <v>478</v>
      </c>
      <c r="N415" s="17" t="s">
        <v>2133</v>
      </c>
      <c r="O415" s="17" t="s">
        <v>26</v>
      </c>
      <c r="P415" s="17" t="s">
        <v>2134</v>
      </c>
      <c r="Q415" s="17" t="s">
        <v>478</v>
      </c>
      <c r="R415" s="17" t="s">
        <v>2135</v>
      </c>
      <c r="S415" s="17" t="s">
        <v>26</v>
      </c>
      <c r="T415" s="17" t="s">
        <v>2136</v>
      </c>
      <c r="U415" s="17"/>
      <c r="V415" s="17"/>
      <c r="W415" s="17"/>
      <c r="X415" s="17"/>
      <c r="Y415" s="17"/>
      <c r="Z415" s="17" t="str">
        <f t="shared" si="6"/>
        <v>GPR08051K</v>
      </c>
    </row>
    <row r="416" spans="1:26">
      <c r="A416" s="17" t="s">
        <v>2137</v>
      </c>
      <c r="B416" s="17" t="s">
        <v>2137</v>
      </c>
      <c r="C416" s="17" t="s">
        <v>2138</v>
      </c>
      <c r="D416" s="17" t="s">
        <v>21</v>
      </c>
      <c r="E416" s="24" t="s">
        <v>6455</v>
      </c>
      <c r="F416" s="17" t="s">
        <v>166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1754</v>
      </c>
      <c r="K416" s="21">
        <v>1100</v>
      </c>
      <c r="L416" s="17" t="s">
        <v>24</v>
      </c>
      <c r="M416" s="17" t="s">
        <v>478</v>
      </c>
      <c r="N416" s="17" t="s">
        <v>2139</v>
      </c>
      <c r="O416" s="17" t="s">
        <v>26</v>
      </c>
      <c r="P416" s="17" t="s">
        <v>2140</v>
      </c>
      <c r="Q416" s="17" t="s">
        <v>478</v>
      </c>
      <c r="R416" s="17" t="s">
        <v>2141</v>
      </c>
      <c r="S416" s="17" t="s">
        <v>26</v>
      </c>
      <c r="T416" s="17" t="s">
        <v>2142</v>
      </c>
      <c r="U416" s="17"/>
      <c r="V416" s="17"/>
      <c r="W416" s="17"/>
      <c r="X416" s="17"/>
      <c r="Y416" s="17"/>
      <c r="Z416" s="17" t="str">
        <f t="shared" si="6"/>
        <v>GPR08051K1</v>
      </c>
    </row>
    <row r="417" spans="1:26">
      <c r="A417" s="17" t="s">
        <v>2143</v>
      </c>
      <c r="B417" s="17" t="s">
        <v>2143</v>
      </c>
      <c r="C417" s="17" t="s">
        <v>2144</v>
      </c>
      <c r="D417" s="17" t="s">
        <v>21</v>
      </c>
      <c r="E417" s="24" t="s">
        <v>6455</v>
      </c>
      <c r="F417" s="17" t="s">
        <v>168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1754</v>
      </c>
      <c r="K417" s="21">
        <v>1200</v>
      </c>
      <c r="L417" s="17" t="s">
        <v>24</v>
      </c>
      <c r="M417" s="17" t="s">
        <v>478</v>
      </c>
      <c r="N417" s="17" t="s">
        <v>2145</v>
      </c>
      <c r="O417" s="17" t="s">
        <v>26</v>
      </c>
      <c r="P417" s="17" t="s">
        <v>2146</v>
      </c>
      <c r="Q417" s="17" t="s">
        <v>478</v>
      </c>
      <c r="R417" s="17" t="s">
        <v>2147</v>
      </c>
      <c r="S417" s="17" t="s">
        <v>26</v>
      </c>
      <c r="T417" s="17" t="s">
        <v>2148</v>
      </c>
      <c r="U417" s="17"/>
      <c r="V417" s="17"/>
      <c r="W417" s="17"/>
      <c r="X417" s="17"/>
      <c r="Y417" s="17"/>
      <c r="Z417" s="17" t="str">
        <f t="shared" si="6"/>
        <v>GPR08051K2</v>
      </c>
    </row>
    <row r="418" spans="1:26">
      <c r="A418" s="17" t="s">
        <v>2149</v>
      </c>
      <c r="B418" s="17" t="s">
        <v>2149</v>
      </c>
      <c r="C418" s="17" t="s">
        <v>2150</v>
      </c>
      <c r="D418" s="17" t="s">
        <v>21</v>
      </c>
      <c r="E418" s="24" t="s">
        <v>6455</v>
      </c>
      <c r="F418" s="17" t="s">
        <v>170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1754</v>
      </c>
      <c r="K418" s="21">
        <v>1300</v>
      </c>
      <c r="L418" s="17" t="s">
        <v>24</v>
      </c>
      <c r="M418" s="17" t="s">
        <v>478</v>
      </c>
      <c r="N418" s="17" t="s">
        <v>2151</v>
      </c>
      <c r="O418" s="17" t="s">
        <v>26</v>
      </c>
      <c r="P418" s="17" t="s">
        <v>2152</v>
      </c>
      <c r="Q418" s="17" t="s">
        <v>478</v>
      </c>
      <c r="R418" s="17" t="s">
        <v>2153</v>
      </c>
      <c r="S418" s="17" t="s">
        <v>26</v>
      </c>
      <c r="T418" s="17" t="s">
        <v>2154</v>
      </c>
      <c r="U418" s="17"/>
      <c r="V418" s="17"/>
      <c r="W418" s="17"/>
      <c r="X418" s="17"/>
      <c r="Y418" s="17"/>
      <c r="Z418" s="17" t="str">
        <f t="shared" si="6"/>
        <v>GPR08051K3</v>
      </c>
    </row>
    <row r="419" spans="1:26">
      <c r="A419" s="17" t="s">
        <v>2155</v>
      </c>
      <c r="B419" s="17" t="s">
        <v>2155</v>
      </c>
      <c r="C419" s="17" t="s">
        <v>2156</v>
      </c>
      <c r="D419" s="17" t="s">
        <v>21</v>
      </c>
      <c r="E419" s="24" t="s">
        <v>6455</v>
      </c>
      <c r="F419" s="17" t="s">
        <v>172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1754</v>
      </c>
      <c r="K419" s="21">
        <v>1500</v>
      </c>
      <c r="L419" s="17" t="s">
        <v>24</v>
      </c>
      <c r="M419" s="17" t="s">
        <v>478</v>
      </c>
      <c r="N419" s="17" t="s">
        <v>2157</v>
      </c>
      <c r="O419" s="17" t="s">
        <v>26</v>
      </c>
      <c r="P419" s="17" t="s">
        <v>2158</v>
      </c>
      <c r="Q419" s="17" t="s">
        <v>478</v>
      </c>
      <c r="R419" s="17" t="s">
        <v>2159</v>
      </c>
      <c r="S419" s="17" t="s">
        <v>26</v>
      </c>
      <c r="T419" s="17" t="s">
        <v>2160</v>
      </c>
      <c r="U419" s="17"/>
      <c r="V419" s="17"/>
      <c r="W419" s="17"/>
      <c r="X419" s="17"/>
      <c r="Y419" s="17"/>
      <c r="Z419" s="17" t="str">
        <f t="shared" si="6"/>
        <v>GPR08051K5</v>
      </c>
    </row>
    <row r="420" spans="1:26">
      <c r="A420" s="17" t="s">
        <v>2161</v>
      </c>
      <c r="B420" s="17" t="s">
        <v>2161</v>
      </c>
      <c r="C420" s="17" t="s">
        <v>2162</v>
      </c>
      <c r="D420" s="17" t="s">
        <v>21</v>
      </c>
      <c r="E420" s="24" t="s">
        <v>6455</v>
      </c>
      <c r="F420" s="17" t="s">
        <v>176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1754</v>
      </c>
      <c r="K420" s="21">
        <v>1600</v>
      </c>
      <c r="L420" s="17" t="s">
        <v>24</v>
      </c>
      <c r="M420" s="17" t="s">
        <v>478</v>
      </c>
      <c r="N420" s="17" t="s">
        <v>2163</v>
      </c>
      <c r="O420" s="17" t="s">
        <v>26</v>
      </c>
      <c r="P420" s="17" t="s">
        <v>2164</v>
      </c>
      <c r="Q420" s="17" t="s">
        <v>478</v>
      </c>
      <c r="R420" s="17" t="s">
        <v>2165</v>
      </c>
      <c r="S420" s="17" t="s">
        <v>26</v>
      </c>
      <c r="T420" s="17" t="s">
        <v>2166</v>
      </c>
      <c r="U420" s="17"/>
      <c r="V420" s="17"/>
      <c r="W420" s="17"/>
      <c r="X420" s="17"/>
      <c r="Y420" s="17"/>
      <c r="Z420" s="17" t="str">
        <f t="shared" si="6"/>
        <v>GPR08051K6</v>
      </c>
    </row>
    <row r="421" spans="1:26">
      <c r="A421" s="17" t="s">
        <v>2167</v>
      </c>
      <c r="B421" s="17" t="s">
        <v>2167</v>
      </c>
      <c r="C421" s="17" t="s">
        <v>2168</v>
      </c>
      <c r="D421" s="17" t="s">
        <v>21</v>
      </c>
      <c r="E421" s="24" t="s">
        <v>6455</v>
      </c>
      <c r="F421" s="17" t="s">
        <v>182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1754</v>
      </c>
      <c r="K421" s="21">
        <v>1800</v>
      </c>
      <c r="L421" s="17" t="s">
        <v>24</v>
      </c>
      <c r="M421" s="17" t="s">
        <v>478</v>
      </c>
      <c r="N421" s="17" t="s">
        <v>2169</v>
      </c>
      <c r="O421" s="17" t="s">
        <v>26</v>
      </c>
      <c r="P421" s="17" t="s">
        <v>2170</v>
      </c>
      <c r="Q421" s="17" t="s">
        <v>478</v>
      </c>
      <c r="R421" s="17" t="s">
        <v>2171</v>
      </c>
      <c r="S421" s="17" t="s">
        <v>26</v>
      </c>
      <c r="T421" s="17" t="s">
        <v>2172</v>
      </c>
      <c r="U421" s="17"/>
      <c r="V421" s="17"/>
      <c r="W421" s="17"/>
      <c r="X421" s="17"/>
      <c r="Y421" s="17"/>
      <c r="Z421" s="17" t="str">
        <f t="shared" si="6"/>
        <v>GPR08051K8</v>
      </c>
    </row>
    <row r="422" spans="1:26">
      <c r="A422" s="17" t="s">
        <v>2173</v>
      </c>
      <c r="B422" s="17" t="s">
        <v>2173</v>
      </c>
      <c r="C422" s="17" t="s">
        <v>2174</v>
      </c>
      <c r="D422" s="17" t="s">
        <v>21</v>
      </c>
      <c r="E422" s="24" t="s">
        <v>6455</v>
      </c>
      <c r="F422" s="17" t="s">
        <v>184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1754</v>
      </c>
      <c r="K422" s="21">
        <v>2000</v>
      </c>
      <c r="L422" s="17" t="s">
        <v>1037</v>
      </c>
      <c r="M422" s="17" t="s">
        <v>478</v>
      </c>
      <c r="N422" s="17" t="s">
        <v>2175</v>
      </c>
      <c r="O422" s="17" t="s">
        <v>26</v>
      </c>
      <c r="P422" s="17" t="s">
        <v>2176</v>
      </c>
      <c r="Q422" s="17" t="s">
        <v>478</v>
      </c>
      <c r="R422" s="17" t="s">
        <v>2177</v>
      </c>
      <c r="S422" s="17" t="s">
        <v>26</v>
      </c>
      <c r="T422" s="17" t="s">
        <v>2178</v>
      </c>
      <c r="U422" s="17"/>
      <c r="V422" s="17"/>
      <c r="W422" s="17"/>
      <c r="X422" s="17"/>
      <c r="Y422" s="17"/>
      <c r="Z422" s="17" t="str">
        <f t="shared" si="6"/>
        <v>GPR08052K</v>
      </c>
    </row>
    <row r="423" spans="1:26">
      <c r="A423" s="17" t="s">
        <v>2179</v>
      </c>
      <c r="B423" s="17" t="s">
        <v>2179</v>
      </c>
      <c r="C423" s="17" t="s">
        <v>2180</v>
      </c>
      <c r="D423" s="17" t="s">
        <v>21</v>
      </c>
      <c r="E423" s="24" t="s">
        <v>6455</v>
      </c>
      <c r="F423" s="17" t="s">
        <v>188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1754</v>
      </c>
      <c r="K423" s="21">
        <v>2200</v>
      </c>
      <c r="L423" s="17" t="s">
        <v>24</v>
      </c>
      <c r="M423" s="17" t="s">
        <v>478</v>
      </c>
      <c r="N423" s="17" t="s">
        <v>2181</v>
      </c>
      <c r="O423" s="17" t="s">
        <v>26</v>
      </c>
      <c r="P423" s="17" t="s">
        <v>2182</v>
      </c>
      <c r="Q423" s="17" t="s">
        <v>478</v>
      </c>
      <c r="R423" s="17" t="s">
        <v>2183</v>
      </c>
      <c r="S423" s="17" t="s">
        <v>26</v>
      </c>
      <c r="T423" s="17" t="s">
        <v>2184</v>
      </c>
      <c r="U423" s="17"/>
      <c r="V423" s="17"/>
      <c r="W423" s="17"/>
      <c r="X423" s="17"/>
      <c r="Y423" s="17"/>
      <c r="Z423" s="17" t="str">
        <f t="shared" si="6"/>
        <v>GPR08052K2</v>
      </c>
    </row>
    <row r="424" spans="1:26">
      <c r="A424" s="17" t="s">
        <v>2185</v>
      </c>
      <c r="B424" s="17" t="s">
        <v>2185</v>
      </c>
      <c r="C424" s="17" t="s">
        <v>2186</v>
      </c>
      <c r="D424" s="17" t="s">
        <v>21</v>
      </c>
      <c r="E424" s="24" t="s">
        <v>6455</v>
      </c>
      <c r="F424" s="17" t="s">
        <v>192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1754</v>
      </c>
      <c r="K424" s="21">
        <v>2400</v>
      </c>
      <c r="L424" s="17" t="s">
        <v>24</v>
      </c>
      <c r="M424" s="17" t="s">
        <v>478</v>
      </c>
      <c r="N424" s="17" t="s">
        <v>2187</v>
      </c>
      <c r="O424" s="17" t="s">
        <v>26</v>
      </c>
      <c r="P424" s="17" t="s">
        <v>2188</v>
      </c>
      <c r="Q424" s="17" t="s">
        <v>478</v>
      </c>
      <c r="R424" s="17" t="s">
        <v>2189</v>
      </c>
      <c r="S424" s="17" t="s">
        <v>26</v>
      </c>
      <c r="T424" s="17" t="s">
        <v>2190</v>
      </c>
      <c r="U424" s="17"/>
      <c r="V424" s="17"/>
      <c r="W424" s="17"/>
      <c r="X424" s="17"/>
      <c r="Y424" s="17"/>
      <c r="Z424" s="17" t="str">
        <f t="shared" si="6"/>
        <v>GPR08052K4</v>
      </c>
    </row>
    <row r="425" spans="1:26">
      <c r="A425" s="17" t="s">
        <v>2191</v>
      </c>
      <c r="B425" s="17" t="s">
        <v>2191</v>
      </c>
      <c r="C425" s="17" t="s">
        <v>2192</v>
      </c>
      <c r="D425" s="17" t="s">
        <v>21</v>
      </c>
      <c r="E425" s="24" t="s">
        <v>6455</v>
      </c>
      <c r="F425" s="17" t="s">
        <v>194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1754</v>
      </c>
      <c r="K425" s="21">
        <v>2700</v>
      </c>
      <c r="L425" s="17" t="s">
        <v>24</v>
      </c>
      <c r="M425" s="17" t="s">
        <v>478</v>
      </c>
      <c r="N425" s="17" t="s">
        <v>2193</v>
      </c>
      <c r="O425" s="17" t="s">
        <v>26</v>
      </c>
      <c r="P425" s="17" t="s">
        <v>2194</v>
      </c>
      <c r="Q425" s="17" t="s">
        <v>478</v>
      </c>
      <c r="R425" s="17" t="s">
        <v>2195</v>
      </c>
      <c r="S425" s="17" t="s">
        <v>26</v>
      </c>
      <c r="T425" s="17" t="s">
        <v>2196</v>
      </c>
      <c r="U425" s="17"/>
      <c r="V425" s="17"/>
      <c r="W425" s="17"/>
      <c r="X425" s="17"/>
      <c r="Y425" s="17"/>
      <c r="Z425" s="17" t="str">
        <f t="shared" si="6"/>
        <v>GPR08052K7</v>
      </c>
    </row>
    <row r="426" spans="1:26">
      <c r="A426" s="17" t="s">
        <v>2197</v>
      </c>
      <c r="B426" s="17" t="s">
        <v>2197</v>
      </c>
      <c r="C426" s="17" t="s">
        <v>2198</v>
      </c>
      <c r="D426" s="17" t="s">
        <v>21</v>
      </c>
      <c r="E426" s="24" t="s">
        <v>6455</v>
      </c>
      <c r="F426" s="17" t="s">
        <v>198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1754</v>
      </c>
      <c r="K426" s="21">
        <v>3000</v>
      </c>
      <c r="L426" s="17" t="s">
        <v>24</v>
      </c>
      <c r="M426" s="17" t="s">
        <v>478</v>
      </c>
      <c r="N426" s="17" t="s">
        <v>2199</v>
      </c>
      <c r="O426" s="17" t="s">
        <v>26</v>
      </c>
      <c r="P426" s="17" t="s">
        <v>2200</v>
      </c>
      <c r="Q426" s="17" t="s">
        <v>478</v>
      </c>
      <c r="R426" s="17" t="s">
        <v>2201</v>
      </c>
      <c r="S426" s="17" t="s">
        <v>26</v>
      </c>
      <c r="T426" s="17" t="s">
        <v>2202</v>
      </c>
      <c r="U426" s="17"/>
      <c r="V426" s="17"/>
      <c r="W426" s="17"/>
      <c r="X426" s="17"/>
      <c r="Y426" s="17"/>
      <c r="Z426" s="17" t="str">
        <f t="shared" si="6"/>
        <v>GPR08053K</v>
      </c>
    </row>
    <row r="427" spans="1:26">
      <c r="A427" s="17" t="s">
        <v>2203</v>
      </c>
      <c r="B427" s="17" t="s">
        <v>2203</v>
      </c>
      <c r="C427" s="17" t="s">
        <v>2204</v>
      </c>
      <c r="D427" s="17" t="s">
        <v>21</v>
      </c>
      <c r="E427" s="24" t="s">
        <v>6455</v>
      </c>
      <c r="F427" s="17" t="s">
        <v>202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1754</v>
      </c>
      <c r="K427" s="21">
        <v>3300</v>
      </c>
      <c r="L427" s="17" t="s">
        <v>24</v>
      </c>
      <c r="M427" s="17" t="s">
        <v>478</v>
      </c>
      <c r="N427" s="17" t="s">
        <v>2205</v>
      </c>
      <c r="O427" s="17" t="s">
        <v>26</v>
      </c>
      <c r="P427" s="17" t="s">
        <v>2206</v>
      </c>
      <c r="Q427" s="17" t="s">
        <v>478</v>
      </c>
      <c r="R427" s="17" t="s">
        <v>2207</v>
      </c>
      <c r="S427" s="17" t="s">
        <v>26</v>
      </c>
      <c r="T427" s="17" t="s">
        <v>2208</v>
      </c>
      <c r="U427" s="17"/>
      <c r="V427" s="17"/>
      <c r="W427" s="17"/>
      <c r="X427" s="17"/>
      <c r="Y427" s="17"/>
      <c r="Z427" s="17" t="str">
        <f t="shared" si="6"/>
        <v>GPR08053K3</v>
      </c>
    </row>
    <row r="428" spans="1:26">
      <c r="A428" s="17" t="s">
        <v>2209</v>
      </c>
      <c r="B428" s="17" t="s">
        <v>2209</v>
      </c>
      <c r="C428" s="17" t="s">
        <v>2210</v>
      </c>
      <c r="D428" s="17" t="s">
        <v>21</v>
      </c>
      <c r="E428" s="24" t="s">
        <v>6455</v>
      </c>
      <c r="F428" s="17" t="s">
        <v>204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1754</v>
      </c>
      <c r="K428" s="21">
        <v>3600</v>
      </c>
      <c r="L428" s="17" t="s">
        <v>24</v>
      </c>
      <c r="M428" s="17" t="s">
        <v>478</v>
      </c>
      <c r="N428" s="17" t="s">
        <v>2211</v>
      </c>
      <c r="O428" s="17" t="s">
        <v>26</v>
      </c>
      <c r="P428" s="17" t="s">
        <v>2212</v>
      </c>
      <c r="Q428" s="17" t="s">
        <v>478</v>
      </c>
      <c r="R428" s="17" t="s">
        <v>2213</v>
      </c>
      <c r="S428" s="17" t="s">
        <v>26</v>
      </c>
      <c r="T428" s="17" t="s">
        <v>2214</v>
      </c>
      <c r="U428" s="17"/>
      <c r="V428" s="17"/>
      <c r="W428" s="17"/>
      <c r="X428" s="17"/>
      <c r="Y428" s="17"/>
      <c r="Z428" s="17" t="str">
        <f t="shared" si="6"/>
        <v>GPR08053K6</v>
      </c>
    </row>
    <row r="429" spans="1:26">
      <c r="A429" s="17" t="s">
        <v>2215</v>
      </c>
      <c r="B429" s="17" t="s">
        <v>2215</v>
      </c>
      <c r="C429" s="17" t="s">
        <v>2216</v>
      </c>
      <c r="D429" s="17" t="s">
        <v>21</v>
      </c>
      <c r="E429" s="24" t="s">
        <v>6455</v>
      </c>
      <c r="F429" s="17" t="s">
        <v>206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1754</v>
      </c>
      <c r="K429" s="21">
        <v>3900</v>
      </c>
      <c r="L429" s="17" t="s">
        <v>24</v>
      </c>
      <c r="M429" s="17" t="s">
        <v>478</v>
      </c>
      <c r="N429" s="17" t="s">
        <v>2217</v>
      </c>
      <c r="O429" s="17" t="s">
        <v>26</v>
      </c>
      <c r="P429" s="17" t="s">
        <v>2218</v>
      </c>
      <c r="Q429" s="17" t="s">
        <v>478</v>
      </c>
      <c r="R429" s="17" t="s">
        <v>2219</v>
      </c>
      <c r="S429" s="17" t="s">
        <v>26</v>
      </c>
      <c r="T429" s="17" t="s">
        <v>2220</v>
      </c>
      <c r="U429" s="17"/>
      <c r="V429" s="17"/>
      <c r="W429" s="17"/>
      <c r="X429" s="17"/>
      <c r="Y429" s="17"/>
      <c r="Z429" s="17" t="str">
        <f t="shared" ref="Z429:Z492" si="7">"GPR"&amp;E429&amp;F429</f>
        <v>GPR08053K9</v>
      </c>
    </row>
    <row r="430" spans="1:26">
      <c r="A430" s="17" t="s">
        <v>2221</v>
      </c>
      <c r="B430" s="17" t="s">
        <v>2221</v>
      </c>
      <c r="C430" s="17" t="s">
        <v>2222</v>
      </c>
      <c r="D430" s="17" t="s">
        <v>21</v>
      </c>
      <c r="E430" s="24" t="s">
        <v>6455</v>
      </c>
      <c r="F430" s="17" t="s">
        <v>208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1754</v>
      </c>
      <c r="K430" s="21">
        <v>4300</v>
      </c>
      <c r="L430" s="17" t="s">
        <v>24</v>
      </c>
      <c r="M430" s="17" t="s">
        <v>478</v>
      </c>
      <c r="N430" s="17" t="s">
        <v>2223</v>
      </c>
      <c r="O430" s="17" t="s">
        <v>26</v>
      </c>
      <c r="P430" s="17" t="s">
        <v>2224</v>
      </c>
      <c r="Q430" s="17" t="s">
        <v>478</v>
      </c>
      <c r="R430" s="17" t="s">
        <v>2225</v>
      </c>
      <c r="S430" s="17" t="s">
        <v>26</v>
      </c>
      <c r="T430" s="17" t="s">
        <v>2226</v>
      </c>
      <c r="U430" s="17"/>
      <c r="V430" s="17"/>
      <c r="W430" s="17"/>
      <c r="X430" s="17"/>
      <c r="Y430" s="17"/>
      <c r="Z430" s="17" t="str">
        <f t="shared" si="7"/>
        <v>GPR08054K3</v>
      </c>
    </row>
    <row r="431" spans="1:26">
      <c r="A431" s="17" t="s">
        <v>2227</v>
      </c>
      <c r="B431" s="17" t="s">
        <v>2227</v>
      </c>
      <c r="C431" s="17" t="s">
        <v>2228</v>
      </c>
      <c r="D431" s="17" t="s">
        <v>21</v>
      </c>
      <c r="E431" s="24" t="s">
        <v>6455</v>
      </c>
      <c r="F431" s="17" t="s">
        <v>210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1754</v>
      </c>
      <c r="K431" s="21">
        <v>4700</v>
      </c>
      <c r="L431" s="17" t="s">
        <v>24</v>
      </c>
      <c r="M431" s="17" t="s">
        <v>478</v>
      </c>
      <c r="N431" s="17" t="s">
        <v>2229</v>
      </c>
      <c r="O431" s="17" t="s">
        <v>26</v>
      </c>
      <c r="P431" s="17" t="s">
        <v>2230</v>
      </c>
      <c r="Q431" s="17" t="s">
        <v>478</v>
      </c>
      <c r="R431" s="17" t="s">
        <v>2231</v>
      </c>
      <c r="S431" s="17" t="s">
        <v>26</v>
      </c>
      <c r="T431" s="17" t="s">
        <v>2232</v>
      </c>
      <c r="U431" s="17"/>
      <c r="V431" s="17"/>
      <c r="W431" s="17"/>
      <c r="X431" s="17"/>
      <c r="Y431" s="17"/>
      <c r="Z431" s="17" t="str">
        <f t="shared" si="7"/>
        <v>GPR08054K7</v>
      </c>
    </row>
    <row r="432" spans="1:26">
      <c r="A432" s="17" t="s">
        <v>2233</v>
      </c>
      <c r="B432" s="17" t="s">
        <v>2233</v>
      </c>
      <c r="C432" s="17" t="s">
        <v>2234</v>
      </c>
      <c r="D432" s="17" t="s">
        <v>21</v>
      </c>
      <c r="E432" s="24" t="s">
        <v>6455</v>
      </c>
      <c r="F432" s="17" t="s">
        <v>214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1754</v>
      </c>
      <c r="K432" s="21">
        <v>5100</v>
      </c>
      <c r="L432" s="17" t="s">
        <v>24</v>
      </c>
      <c r="M432" s="17" t="s">
        <v>478</v>
      </c>
      <c r="N432" s="17" t="s">
        <v>2235</v>
      </c>
      <c r="O432" s="17" t="s">
        <v>26</v>
      </c>
      <c r="P432" s="17" t="s">
        <v>2236</v>
      </c>
      <c r="Q432" s="17" t="s">
        <v>478</v>
      </c>
      <c r="R432" s="17" t="s">
        <v>2237</v>
      </c>
      <c r="S432" s="17" t="s">
        <v>26</v>
      </c>
      <c r="T432" s="17" t="s">
        <v>2238</v>
      </c>
      <c r="U432" s="17"/>
      <c r="V432" s="17"/>
      <c r="W432" s="17"/>
      <c r="X432" s="17"/>
      <c r="Y432" s="17"/>
      <c r="Z432" s="17" t="str">
        <f t="shared" si="7"/>
        <v>GPR08055K1</v>
      </c>
    </row>
    <row r="433" spans="1:26">
      <c r="A433" s="17" t="s">
        <v>2239</v>
      </c>
      <c r="B433" s="17" t="s">
        <v>2239</v>
      </c>
      <c r="C433" s="17" t="s">
        <v>2240</v>
      </c>
      <c r="D433" s="17" t="s">
        <v>21</v>
      </c>
      <c r="E433" s="24" t="s">
        <v>6455</v>
      </c>
      <c r="F433" s="17" t="s">
        <v>216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1754</v>
      </c>
      <c r="K433" s="21">
        <v>5600</v>
      </c>
      <c r="L433" s="17" t="s">
        <v>24</v>
      </c>
      <c r="M433" s="17" t="s">
        <v>478</v>
      </c>
      <c r="N433" s="17" t="s">
        <v>2241</v>
      </c>
      <c r="O433" s="17" t="s">
        <v>26</v>
      </c>
      <c r="P433" s="17" t="s">
        <v>2242</v>
      </c>
      <c r="Q433" s="17" t="s">
        <v>478</v>
      </c>
      <c r="R433" s="17" t="s">
        <v>2243</v>
      </c>
      <c r="S433" s="17" t="s">
        <v>26</v>
      </c>
      <c r="T433" s="17" t="s">
        <v>2244</v>
      </c>
      <c r="U433" s="17"/>
      <c r="V433" s="17"/>
      <c r="W433" s="17"/>
      <c r="X433" s="17"/>
      <c r="Y433" s="17"/>
      <c r="Z433" s="17" t="str">
        <f t="shared" si="7"/>
        <v>GPR08055K6</v>
      </c>
    </row>
    <row r="434" spans="1:26">
      <c r="A434" s="17" t="s">
        <v>2245</v>
      </c>
      <c r="B434" s="17" t="s">
        <v>2245</v>
      </c>
      <c r="C434" s="17" t="s">
        <v>2246</v>
      </c>
      <c r="D434" s="17" t="s">
        <v>21</v>
      </c>
      <c r="E434" s="24" t="s">
        <v>6455</v>
      </c>
      <c r="F434" s="17" t="s">
        <v>218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1754</v>
      </c>
      <c r="K434" s="21">
        <v>6200</v>
      </c>
      <c r="L434" s="17" t="s">
        <v>24</v>
      </c>
      <c r="M434" s="17" t="s">
        <v>478</v>
      </c>
      <c r="N434" s="17" t="s">
        <v>2247</v>
      </c>
      <c r="O434" s="17" t="s">
        <v>26</v>
      </c>
      <c r="P434" s="17" t="s">
        <v>2248</v>
      </c>
      <c r="Q434" s="17" t="s">
        <v>478</v>
      </c>
      <c r="R434" s="17" t="s">
        <v>2249</v>
      </c>
      <c r="S434" s="17" t="s">
        <v>26</v>
      </c>
      <c r="T434" s="17" t="s">
        <v>2250</v>
      </c>
      <c r="U434" s="17"/>
      <c r="V434" s="17"/>
      <c r="W434" s="17"/>
      <c r="X434" s="17"/>
      <c r="Y434" s="17"/>
      <c r="Z434" s="17" t="str">
        <f t="shared" si="7"/>
        <v>GPR08056K2</v>
      </c>
    </row>
    <row r="435" spans="1:26">
      <c r="A435" s="17" t="s">
        <v>2251</v>
      </c>
      <c r="B435" s="17" t="s">
        <v>2251</v>
      </c>
      <c r="C435" s="17" t="s">
        <v>2252</v>
      </c>
      <c r="D435" s="17" t="s">
        <v>21</v>
      </c>
      <c r="E435" s="24" t="s">
        <v>6455</v>
      </c>
      <c r="F435" s="17" t="s">
        <v>220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1754</v>
      </c>
      <c r="K435" s="21">
        <v>6800</v>
      </c>
      <c r="L435" s="17" t="s">
        <v>24</v>
      </c>
      <c r="M435" s="17" t="s">
        <v>478</v>
      </c>
      <c r="N435" s="17" t="s">
        <v>2253</v>
      </c>
      <c r="O435" s="17" t="s">
        <v>26</v>
      </c>
      <c r="P435" s="17" t="s">
        <v>2254</v>
      </c>
      <c r="Q435" s="17" t="s">
        <v>478</v>
      </c>
      <c r="R435" s="17" t="s">
        <v>2255</v>
      </c>
      <c r="S435" s="17" t="s">
        <v>26</v>
      </c>
      <c r="T435" s="17" t="s">
        <v>2256</v>
      </c>
      <c r="U435" s="17"/>
      <c r="V435" s="17"/>
      <c r="W435" s="17"/>
      <c r="X435" s="17"/>
      <c r="Y435" s="17"/>
      <c r="Z435" s="17" t="str">
        <f t="shared" si="7"/>
        <v>GPR08056K8</v>
      </c>
    </row>
    <row r="436" spans="1:26">
      <c r="A436" s="17" t="s">
        <v>2257</v>
      </c>
      <c r="B436" s="17" t="s">
        <v>2257</v>
      </c>
      <c r="C436" s="17" t="s">
        <v>2258</v>
      </c>
      <c r="D436" s="17" t="s">
        <v>21</v>
      </c>
      <c r="E436" s="24" t="s">
        <v>6455</v>
      </c>
      <c r="F436" s="17" t="s">
        <v>222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1754</v>
      </c>
      <c r="K436" s="21">
        <v>7500</v>
      </c>
      <c r="L436" s="17" t="s">
        <v>24</v>
      </c>
      <c r="M436" s="17" t="s">
        <v>478</v>
      </c>
      <c r="N436" s="17" t="s">
        <v>2259</v>
      </c>
      <c r="O436" s="17" t="s">
        <v>26</v>
      </c>
      <c r="P436" s="17" t="s">
        <v>2260</v>
      </c>
      <c r="Q436" s="17" t="s">
        <v>478</v>
      </c>
      <c r="R436" s="17" t="s">
        <v>2261</v>
      </c>
      <c r="S436" s="17" t="s">
        <v>26</v>
      </c>
      <c r="T436" s="17" t="s">
        <v>2262</v>
      </c>
      <c r="U436" s="17"/>
      <c r="V436" s="17"/>
      <c r="W436" s="17"/>
      <c r="X436" s="17"/>
      <c r="Y436" s="17"/>
      <c r="Z436" s="17" t="str">
        <f t="shared" si="7"/>
        <v>GPR08057K5</v>
      </c>
    </row>
    <row r="437" spans="1:26">
      <c r="A437" s="17" t="s">
        <v>2263</v>
      </c>
      <c r="B437" s="17" t="s">
        <v>2263</v>
      </c>
      <c r="C437" s="17" t="s">
        <v>2264</v>
      </c>
      <c r="D437" s="17" t="s">
        <v>21</v>
      </c>
      <c r="E437" s="24" t="s">
        <v>6455</v>
      </c>
      <c r="F437" s="17" t="s">
        <v>224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1754</v>
      </c>
      <c r="K437" s="21">
        <v>8200</v>
      </c>
      <c r="L437" s="17" t="s">
        <v>24</v>
      </c>
      <c r="M437" s="17" t="s">
        <v>478</v>
      </c>
      <c r="N437" s="17" t="s">
        <v>2265</v>
      </c>
      <c r="O437" s="17" t="s">
        <v>26</v>
      </c>
      <c r="P437" s="17" t="s">
        <v>2266</v>
      </c>
      <c r="Q437" s="17" t="s">
        <v>478</v>
      </c>
      <c r="R437" s="17" t="s">
        <v>2267</v>
      </c>
      <c r="S437" s="17" t="s">
        <v>26</v>
      </c>
      <c r="T437" s="17" t="s">
        <v>2268</v>
      </c>
      <c r="U437" s="17"/>
      <c r="V437" s="17"/>
      <c r="W437" s="17"/>
      <c r="X437" s="17"/>
      <c r="Y437" s="17"/>
      <c r="Z437" s="17" t="str">
        <f t="shared" si="7"/>
        <v>GPR08058K2</v>
      </c>
    </row>
    <row r="438" spans="1:26">
      <c r="A438" s="17" t="s">
        <v>2269</v>
      </c>
      <c r="B438" s="17" t="s">
        <v>2269</v>
      </c>
      <c r="C438" s="17" t="s">
        <v>2270</v>
      </c>
      <c r="D438" s="17" t="s">
        <v>21</v>
      </c>
      <c r="E438" s="24" t="s">
        <v>6455</v>
      </c>
      <c r="F438" s="17" t="s">
        <v>226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1754</v>
      </c>
      <c r="K438" s="21">
        <v>9100</v>
      </c>
      <c r="L438" s="17" t="s">
        <v>1037</v>
      </c>
      <c r="M438" s="17" t="s">
        <v>478</v>
      </c>
      <c r="N438" s="17" t="s">
        <v>2271</v>
      </c>
      <c r="O438" s="17" t="s">
        <v>26</v>
      </c>
      <c r="P438" s="17" t="s">
        <v>2272</v>
      </c>
      <c r="Q438" s="17"/>
      <c r="R438" s="17"/>
      <c r="S438" s="17"/>
      <c r="T438" s="17"/>
      <c r="U438" s="17"/>
      <c r="V438" s="17"/>
      <c r="W438" s="17"/>
      <c r="X438" s="17"/>
      <c r="Y438" s="17"/>
      <c r="Z438" s="17" t="str">
        <f t="shared" si="7"/>
        <v>GPR08059K1</v>
      </c>
    </row>
    <row r="439" spans="1:26">
      <c r="A439" s="17" t="s">
        <v>2273</v>
      </c>
      <c r="B439" s="17" t="s">
        <v>2273</v>
      </c>
      <c r="C439" s="17" t="s">
        <v>2274</v>
      </c>
      <c r="D439" s="17" t="s">
        <v>21</v>
      </c>
      <c r="E439" s="24" t="s">
        <v>6455</v>
      </c>
      <c r="F439" s="17" t="s">
        <v>230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1754</v>
      </c>
      <c r="K439" s="21">
        <v>10000</v>
      </c>
      <c r="L439" s="17" t="s">
        <v>24</v>
      </c>
      <c r="M439" s="17" t="s">
        <v>478</v>
      </c>
      <c r="N439" s="17" t="s">
        <v>2275</v>
      </c>
      <c r="O439" s="17" t="s">
        <v>26</v>
      </c>
      <c r="P439" s="17" t="s">
        <v>2276</v>
      </c>
      <c r="Q439" s="17" t="s">
        <v>478</v>
      </c>
      <c r="R439" s="17" t="s">
        <v>2277</v>
      </c>
      <c r="S439" s="17" t="s">
        <v>26</v>
      </c>
      <c r="T439" s="17" t="s">
        <v>2278</v>
      </c>
      <c r="U439" s="17"/>
      <c r="V439" s="17"/>
      <c r="W439" s="17"/>
      <c r="X439" s="17"/>
      <c r="Y439" s="17"/>
      <c r="Z439" s="17" t="str">
        <f t="shared" si="7"/>
        <v>GPR080510K</v>
      </c>
    </row>
    <row r="440" spans="1:26">
      <c r="A440" s="17" t="s">
        <v>2279</v>
      </c>
      <c r="B440" s="17" t="s">
        <v>2279</v>
      </c>
      <c r="C440" s="17" t="s">
        <v>2280</v>
      </c>
      <c r="D440" s="17" t="s">
        <v>21</v>
      </c>
      <c r="E440" s="24" t="s">
        <v>6455</v>
      </c>
      <c r="F440" s="17" t="s">
        <v>234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1754</v>
      </c>
      <c r="K440" s="21">
        <v>11000</v>
      </c>
      <c r="L440" s="17" t="s">
        <v>24</v>
      </c>
      <c r="M440" s="17" t="s">
        <v>478</v>
      </c>
      <c r="N440" s="17" t="s">
        <v>2281</v>
      </c>
      <c r="O440" s="17" t="s">
        <v>26</v>
      </c>
      <c r="P440" s="17" t="s">
        <v>2282</v>
      </c>
      <c r="Q440" s="17" t="s">
        <v>478</v>
      </c>
      <c r="R440" s="17" t="s">
        <v>2283</v>
      </c>
      <c r="S440" s="17" t="s">
        <v>26</v>
      </c>
      <c r="T440" s="17" t="s">
        <v>2284</v>
      </c>
      <c r="U440" s="17"/>
      <c r="V440" s="17"/>
      <c r="W440" s="17"/>
      <c r="X440" s="17"/>
      <c r="Y440" s="17"/>
      <c r="Z440" s="17" t="str">
        <f t="shared" si="7"/>
        <v>GPR080511K</v>
      </c>
    </row>
    <row r="441" spans="1:26">
      <c r="A441" s="17" t="s">
        <v>2285</v>
      </c>
      <c r="B441" s="17" t="s">
        <v>2285</v>
      </c>
      <c r="C441" s="17" t="s">
        <v>2286</v>
      </c>
      <c r="D441" s="17" t="s">
        <v>21</v>
      </c>
      <c r="E441" s="24" t="s">
        <v>6455</v>
      </c>
      <c r="F441" s="17" t="s">
        <v>236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1754</v>
      </c>
      <c r="K441" s="21">
        <v>12000</v>
      </c>
      <c r="L441" s="17" t="s">
        <v>1037</v>
      </c>
      <c r="M441" s="17" t="s">
        <v>478</v>
      </c>
      <c r="N441" s="17" t="s">
        <v>2287</v>
      </c>
      <c r="O441" s="17" t="s">
        <v>26</v>
      </c>
      <c r="P441" s="17" t="s">
        <v>2288</v>
      </c>
      <c r="Q441" s="17" t="s">
        <v>478</v>
      </c>
      <c r="R441" s="17" t="s">
        <v>2289</v>
      </c>
      <c r="S441" s="17" t="s">
        <v>26</v>
      </c>
      <c r="T441" s="17" t="s">
        <v>2290</v>
      </c>
      <c r="U441" s="17"/>
      <c r="V441" s="17"/>
      <c r="W441" s="17"/>
      <c r="X441" s="17"/>
      <c r="Y441" s="17"/>
      <c r="Z441" s="17" t="str">
        <f t="shared" si="7"/>
        <v>GPR080512K</v>
      </c>
    </row>
    <row r="442" spans="1:26">
      <c r="A442" s="17" t="s">
        <v>2291</v>
      </c>
      <c r="B442" s="17" t="s">
        <v>2291</v>
      </c>
      <c r="C442" s="17" t="s">
        <v>2292</v>
      </c>
      <c r="D442" s="17" t="s">
        <v>21</v>
      </c>
      <c r="E442" s="24" t="s">
        <v>6455</v>
      </c>
      <c r="F442" s="17" t="s">
        <v>240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1754</v>
      </c>
      <c r="K442" s="21">
        <v>13000</v>
      </c>
      <c r="L442" s="17" t="s">
        <v>1037</v>
      </c>
      <c r="M442" s="17" t="s">
        <v>478</v>
      </c>
      <c r="N442" s="17" t="s">
        <v>2293</v>
      </c>
      <c r="O442" s="17" t="s">
        <v>26</v>
      </c>
      <c r="P442" s="17" t="s">
        <v>2294</v>
      </c>
      <c r="Q442" s="17"/>
      <c r="R442" s="17"/>
      <c r="S442" s="17"/>
      <c r="T442" s="17"/>
      <c r="U442" s="17"/>
      <c r="V442" s="17"/>
      <c r="W442" s="17"/>
      <c r="X442" s="17"/>
      <c r="Y442" s="17"/>
      <c r="Z442" s="17" t="str">
        <f t="shared" si="7"/>
        <v>GPR080513K</v>
      </c>
    </row>
    <row r="443" spans="1:26">
      <c r="A443" s="17" t="s">
        <v>2295</v>
      </c>
      <c r="B443" s="17" t="s">
        <v>2295</v>
      </c>
      <c r="C443" s="17" t="s">
        <v>2296</v>
      </c>
      <c r="D443" s="17" t="s">
        <v>21</v>
      </c>
      <c r="E443" s="24" t="s">
        <v>6455</v>
      </c>
      <c r="F443" s="17" t="s">
        <v>244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1754</v>
      </c>
      <c r="K443" s="21">
        <v>15000</v>
      </c>
      <c r="L443" s="17" t="s">
        <v>24</v>
      </c>
      <c r="M443" s="17" t="s">
        <v>478</v>
      </c>
      <c r="N443" s="17" t="s">
        <v>2297</v>
      </c>
      <c r="O443" s="17" t="s">
        <v>26</v>
      </c>
      <c r="P443" s="17" t="s">
        <v>2298</v>
      </c>
      <c r="Q443" s="17" t="s">
        <v>478</v>
      </c>
      <c r="R443" s="17" t="s">
        <v>2299</v>
      </c>
      <c r="S443" s="17" t="s">
        <v>26</v>
      </c>
      <c r="T443" s="17" t="s">
        <v>2300</v>
      </c>
      <c r="U443" s="17"/>
      <c r="V443" s="17"/>
      <c r="W443" s="17"/>
      <c r="X443" s="17"/>
      <c r="Y443" s="17"/>
      <c r="Z443" s="17" t="str">
        <f t="shared" si="7"/>
        <v>GPR080515K</v>
      </c>
    </row>
    <row r="444" spans="1:26">
      <c r="A444" s="17" t="s">
        <v>2301</v>
      </c>
      <c r="B444" s="17" t="s">
        <v>2301</v>
      </c>
      <c r="C444" s="17" t="s">
        <v>2302</v>
      </c>
      <c r="D444" s="17" t="s">
        <v>21</v>
      </c>
      <c r="E444" s="24" t="s">
        <v>6455</v>
      </c>
      <c r="F444" s="17" t="s">
        <v>248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1754</v>
      </c>
      <c r="K444" s="21">
        <v>16000</v>
      </c>
      <c r="L444" s="17" t="s">
        <v>1037</v>
      </c>
      <c r="M444" s="17" t="s">
        <v>478</v>
      </c>
      <c r="N444" s="17" t="s">
        <v>2303</v>
      </c>
      <c r="O444" s="17" t="s">
        <v>26</v>
      </c>
      <c r="P444" s="17" t="s">
        <v>2304</v>
      </c>
      <c r="Q444" s="17"/>
      <c r="R444" s="17"/>
      <c r="S444" s="17"/>
      <c r="T444" s="17"/>
      <c r="U444" s="17"/>
      <c r="V444" s="17"/>
      <c r="W444" s="17"/>
      <c r="X444" s="17"/>
      <c r="Y444" s="17"/>
      <c r="Z444" s="17" t="str">
        <f t="shared" si="7"/>
        <v>GPR080516K</v>
      </c>
    </row>
    <row r="445" spans="1:26">
      <c r="A445" s="17" t="s">
        <v>2305</v>
      </c>
      <c r="B445" s="17" t="s">
        <v>2305</v>
      </c>
      <c r="C445" s="17" t="s">
        <v>2306</v>
      </c>
      <c r="D445" s="17" t="s">
        <v>21</v>
      </c>
      <c r="E445" s="24" t="s">
        <v>6455</v>
      </c>
      <c r="F445" s="17" t="s">
        <v>252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1754</v>
      </c>
      <c r="K445" s="21">
        <v>18000</v>
      </c>
      <c r="L445" s="17" t="s">
        <v>24</v>
      </c>
      <c r="M445" s="17" t="s">
        <v>478</v>
      </c>
      <c r="N445" s="17" t="s">
        <v>2307</v>
      </c>
      <c r="O445" s="17" t="s">
        <v>26</v>
      </c>
      <c r="P445" s="17" t="s">
        <v>2308</v>
      </c>
      <c r="Q445" s="17" t="s">
        <v>478</v>
      </c>
      <c r="R445" s="17" t="s">
        <v>2309</v>
      </c>
      <c r="S445" s="17" t="s">
        <v>26</v>
      </c>
      <c r="T445" s="17" t="s">
        <v>2310</v>
      </c>
      <c r="U445" s="17"/>
      <c r="V445" s="17"/>
      <c r="W445" s="17"/>
      <c r="X445" s="17"/>
      <c r="Y445" s="17"/>
      <c r="Z445" s="17" t="str">
        <f t="shared" si="7"/>
        <v>GPR080518K</v>
      </c>
    </row>
    <row r="446" spans="1:26">
      <c r="A446" s="17" t="s">
        <v>2311</v>
      </c>
      <c r="B446" s="17" t="s">
        <v>2311</v>
      </c>
      <c r="C446" s="17" t="s">
        <v>2312</v>
      </c>
      <c r="D446" s="17" t="s">
        <v>21</v>
      </c>
      <c r="E446" s="24" t="s">
        <v>6455</v>
      </c>
      <c r="F446" s="17" t="s">
        <v>256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1754</v>
      </c>
      <c r="K446" s="21">
        <v>20000</v>
      </c>
      <c r="L446" s="17" t="s">
        <v>24</v>
      </c>
      <c r="M446" s="17" t="s">
        <v>478</v>
      </c>
      <c r="N446" s="17" t="s">
        <v>2313</v>
      </c>
      <c r="O446" s="17" t="s">
        <v>26</v>
      </c>
      <c r="P446" s="17" t="s">
        <v>2314</v>
      </c>
      <c r="Q446" s="17" t="s">
        <v>478</v>
      </c>
      <c r="R446" s="17" t="s">
        <v>2315</v>
      </c>
      <c r="S446" s="17" t="s">
        <v>26</v>
      </c>
      <c r="T446" s="17" t="s">
        <v>2316</v>
      </c>
      <c r="U446" s="17"/>
      <c r="V446" s="17"/>
      <c r="W446" s="17"/>
      <c r="X446" s="17"/>
      <c r="Y446" s="17"/>
      <c r="Z446" s="17" t="str">
        <f t="shared" si="7"/>
        <v>GPR080520K</v>
      </c>
    </row>
    <row r="447" spans="1:26">
      <c r="A447" s="17" t="s">
        <v>2317</v>
      </c>
      <c r="B447" s="17" t="s">
        <v>2317</v>
      </c>
      <c r="C447" s="17" t="s">
        <v>2318</v>
      </c>
      <c r="D447" s="17" t="s">
        <v>21</v>
      </c>
      <c r="E447" s="24" t="s">
        <v>6455</v>
      </c>
      <c r="F447" s="17" t="s">
        <v>258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1754</v>
      </c>
      <c r="K447" s="21">
        <v>22000</v>
      </c>
      <c r="L447" s="17" t="s">
        <v>24</v>
      </c>
      <c r="M447" s="17" t="s">
        <v>478</v>
      </c>
      <c r="N447" s="17" t="s">
        <v>2319</v>
      </c>
      <c r="O447" s="17" t="s">
        <v>26</v>
      </c>
      <c r="P447" s="17" t="s">
        <v>2320</v>
      </c>
      <c r="Q447" s="17" t="s">
        <v>478</v>
      </c>
      <c r="R447" s="17" t="s">
        <v>2321</v>
      </c>
      <c r="S447" s="17" t="s">
        <v>26</v>
      </c>
      <c r="T447" s="17" t="s">
        <v>2322</v>
      </c>
      <c r="U447" s="17"/>
      <c r="V447" s="17"/>
      <c r="W447" s="17"/>
      <c r="X447" s="17"/>
      <c r="Y447" s="17"/>
      <c r="Z447" s="17" t="str">
        <f t="shared" si="7"/>
        <v>GPR080522K</v>
      </c>
    </row>
    <row r="448" spans="1:26">
      <c r="A448" s="17" t="s">
        <v>2323</v>
      </c>
      <c r="B448" s="17" t="s">
        <v>2323</v>
      </c>
      <c r="C448" s="17" t="s">
        <v>2324</v>
      </c>
      <c r="D448" s="17" t="s">
        <v>21</v>
      </c>
      <c r="E448" s="24" t="s">
        <v>6455</v>
      </c>
      <c r="F448" s="17" t="s">
        <v>260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1754</v>
      </c>
      <c r="K448" s="21">
        <v>24000</v>
      </c>
      <c r="L448" s="17" t="s">
        <v>24</v>
      </c>
      <c r="M448" s="17" t="s">
        <v>478</v>
      </c>
      <c r="N448" s="17" t="s">
        <v>2325</v>
      </c>
      <c r="O448" s="17" t="s">
        <v>26</v>
      </c>
      <c r="P448" s="17" t="s">
        <v>2326</v>
      </c>
      <c r="Q448" s="17" t="s">
        <v>478</v>
      </c>
      <c r="R448" s="17" t="s">
        <v>2327</v>
      </c>
      <c r="S448" s="17" t="s">
        <v>26</v>
      </c>
      <c r="T448" s="17" t="s">
        <v>2328</v>
      </c>
      <c r="U448" s="17"/>
      <c r="V448" s="17"/>
      <c r="W448" s="17"/>
      <c r="X448" s="17"/>
      <c r="Y448" s="17"/>
      <c r="Z448" s="17" t="str">
        <f t="shared" si="7"/>
        <v>GPR080524K</v>
      </c>
    </row>
    <row r="449" spans="1:26">
      <c r="A449" s="17" t="s">
        <v>2329</v>
      </c>
      <c r="B449" s="17" t="s">
        <v>2329</v>
      </c>
      <c r="C449" s="17" t="s">
        <v>2330</v>
      </c>
      <c r="D449" s="17" t="s">
        <v>21</v>
      </c>
      <c r="E449" s="24" t="s">
        <v>6455</v>
      </c>
      <c r="F449" s="17" t="s">
        <v>264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1754</v>
      </c>
      <c r="K449" s="21">
        <v>27000</v>
      </c>
      <c r="L449" s="17" t="s">
        <v>24</v>
      </c>
      <c r="M449" s="17" t="s">
        <v>478</v>
      </c>
      <c r="N449" s="17" t="s">
        <v>2331</v>
      </c>
      <c r="O449" s="17" t="s">
        <v>26</v>
      </c>
      <c r="P449" s="17" t="s">
        <v>2332</v>
      </c>
      <c r="Q449" s="17" t="s">
        <v>478</v>
      </c>
      <c r="R449" s="17" t="s">
        <v>2333</v>
      </c>
      <c r="S449" s="17" t="s">
        <v>26</v>
      </c>
      <c r="T449" s="17" t="s">
        <v>2334</v>
      </c>
      <c r="U449" s="17"/>
      <c r="V449" s="17"/>
      <c r="W449" s="17"/>
      <c r="X449" s="17"/>
      <c r="Y449" s="17"/>
      <c r="Z449" s="17" t="str">
        <f t="shared" si="7"/>
        <v>GPR080527K</v>
      </c>
    </row>
    <row r="450" spans="1:26">
      <c r="A450" s="17" t="s">
        <v>2335</v>
      </c>
      <c r="B450" s="17" t="s">
        <v>2335</v>
      </c>
      <c r="C450" s="17" t="s">
        <v>2336</v>
      </c>
      <c r="D450" s="17" t="s">
        <v>21</v>
      </c>
      <c r="E450" s="24" t="s">
        <v>6455</v>
      </c>
      <c r="F450" s="17" t="s">
        <v>266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1754</v>
      </c>
      <c r="K450" s="21">
        <v>30000</v>
      </c>
      <c r="L450" s="17" t="s">
        <v>24</v>
      </c>
      <c r="M450" s="17" t="s">
        <v>478</v>
      </c>
      <c r="N450" s="17" t="s">
        <v>2337</v>
      </c>
      <c r="O450" s="17" t="s">
        <v>26</v>
      </c>
      <c r="P450" s="17" t="s">
        <v>2338</v>
      </c>
      <c r="Q450" s="17" t="s">
        <v>478</v>
      </c>
      <c r="R450" s="17" t="s">
        <v>2339</v>
      </c>
      <c r="S450" s="17" t="s">
        <v>26</v>
      </c>
      <c r="T450" s="17" t="s">
        <v>2340</v>
      </c>
      <c r="U450" s="17"/>
      <c r="V450" s="17"/>
      <c r="W450" s="17"/>
      <c r="X450" s="17"/>
      <c r="Y450" s="17"/>
      <c r="Z450" s="17" t="str">
        <f t="shared" si="7"/>
        <v>GPR080530K</v>
      </c>
    </row>
    <row r="451" spans="1:26">
      <c r="A451" s="17" t="s">
        <v>2341</v>
      </c>
      <c r="B451" s="17" t="s">
        <v>2341</v>
      </c>
      <c r="C451" s="17" t="s">
        <v>2342</v>
      </c>
      <c r="D451" s="17" t="s">
        <v>21</v>
      </c>
      <c r="E451" s="24" t="s">
        <v>6455</v>
      </c>
      <c r="F451" s="17" t="s">
        <v>268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1754</v>
      </c>
      <c r="K451" s="21">
        <v>33000</v>
      </c>
      <c r="L451" s="17" t="s">
        <v>24</v>
      </c>
      <c r="M451" s="17" t="s">
        <v>478</v>
      </c>
      <c r="N451" s="17" t="s">
        <v>2343</v>
      </c>
      <c r="O451" s="17" t="s">
        <v>26</v>
      </c>
      <c r="P451" s="17" t="s">
        <v>2344</v>
      </c>
      <c r="Q451" s="17" t="s">
        <v>478</v>
      </c>
      <c r="R451" s="17" t="s">
        <v>2345</v>
      </c>
      <c r="S451" s="17" t="s">
        <v>26</v>
      </c>
      <c r="T451" s="17" t="s">
        <v>2346</v>
      </c>
      <c r="U451" s="17"/>
      <c r="V451" s="17"/>
      <c r="W451" s="17"/>
      <c r="X451" s="17"/>
      <c r="Y451" s="17"/>
      <c r="Z451" s="17" t="str">
        <f t="shared" si="7"/>
        <v>GPR080533K</v>
      </c>
    </row>
    <row r="452" spans="1:26">
      <c r="A452" s="17" t="s">
        <v>2347</v>
      </c>
      <c r="B452" s="17" t="s">
        <v>2347</v>
      </c>
      <c r="C452" s="17" t="s">
        <v>2348</v>
      </c>
      <c r="D452" s="17" t="s">
        <v>21</v>
      </c>
      <c r="E452" s="24" t="s">
        <v>6455</v>
      </c>
      <c r="F452" s="17" t="s">
        <v>270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1754</v>
      </c>
      <c r="K452" s="21">
        <v>36000</v>
      </c>
      <c r="L452" s="17" t="s">
        <v>1037</v>
      </c>
      <c r="M452" s="17" t="s">
        <v>478</v>
      </c>
      <c r="N452" s="17" t="s">
        <v>2349</v>
      </c>
      <c r="O452" s="17" t="s">
        <v>26</v>
      </c>
      <c r="P452" s="17" t="s">
        <v>2350</v>
      </c>
      <c r="Q452" s="17" t="s">
        <v>478</v>
      </c>
      <c r="R452" s="17" t="s">
        <v>2351</v>
      </c>
      <c r="S452" s="17" t="s">
        <v>26</v>
      </c>
      <c r="T452" s="17" t="s">
        <v>2352</v>
      </c>
      <c r="U452" s="17"/>
      <c r="V452" s="17"/>
      <c r="W452" s="17"/>
      <c r="X452" s="17"/>
      <c r="Y452" s="17"/>
      <c r="Z452" s="17" t="str">
        <f t="shared" si="7"/>
        <v>GPR080536K</v>
      </c>
    </row>
    <row r="453" spans="1:26">
      <c r="A453" s="17" t="s">
        <v>2353</v>
      </c>
      <c r="B453" s="17" t="s">
        <v>2353</v>
      </c>
      <c r="C453" s="17" t="s">
        <v>2354</v>
      </c>
      <c r="D453" s="17" t="s">
        <v>21</v>
      </c>
      <c r="E453" s="24" t="s">
        <v>6455</v>
      </c>
      <c r="F453" s="17" t="s">
        <v>274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1754</v>
      </c>
      <c r="K453" s="21">
        <v>39000</v>
      </c>
      <c r="L453" s="17" t="s">
        <v>24</v>
      </c>
      <c r="M453" s="17" t="s">
        <v>478</v>
      </c>
      <c r="N453" s="17" t="s">
        <v>2355</v>
      </c>
      <c r="O453" s="17" t="s">
        <v>26</v>
      </c>
      <c r="P453" s="17" t="s">
        <v>2356</v>
      </c>
      <c r="Q453" s="17" t="s">
        <v>478</v>
      </c>
      <c r="R453" s="17" t="s">
        <v>2357</v>
      </c>
      <c r="S453" s="17" t="s">
        <v>26</v>
      </c>
      <c r="T453" s="17" t="s">
        <v>2358</v>
      </c>
      <c r="U453" s="17"/>
      <c r="V453" s="17"/>
      <c r="W453" s="17"/>
      <c r="X453" s="17"/>
      <c r="Y453" s="17"/>
      <c r="Z453" s="17" t="str">
        <f t="shared" si="7"/>
        <v>GPR080539K</v>
      </c>
    </row>
    <row r="454" spans="1:26">
      <c r="A454" s="17" t="s">
        <v>2359</v>
      </c>
      <c r="B454" s="17" t="s">
        <v>2359</v>
      </c>
      <c r="C454" s="17" t="s">
        <v>2360</v>
      </c>
      <c r="D454" s="17" t="s">
        <v>21</v>
      </c>
      <c r="E454" s="24" t="s">
        <v>6455</v>
      </c>
      <c r="F454" s="17" t="s">
        <v>278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1754</v>
      </c>
      <c r="K454" s="21">
        <v>43000</v>
      </c>
      <c r="L454" s="17" t="s">
        <v>1037</v>
      </c>
      <c r="M454" s="17" t="s">
        <v>478</v>
      </c>
      <c r="N454" s="17" t="s">
        <v>2361</v>
      </c>
      <c r="O454" s="17" t="s">
        <v>26</v>
      </c>
      <c r="P454" s="17" t="s">
        <v>2362</v>
      </c>
      <c r="Q454" s="17"/>
      <c r="R454" s="17"/>
      <c r="S454" s="17"/>
      <c r="T454" s="17"/>
      <c r="U454" s="17"/>
      <c r="V454" s="17"/>
      <c r="W454" s="17"/>
      <c r="X454" s="17"/>
      <c r="Y454" s="17"/>
      <c r="Z454" s="17" t="str">
        <f t="shared" si="7"/>
        <v>GPR080543K</v>
      </c>
    </row>
    <row r="455" spans="1:26">
      <c r="A455" s="17" t="s">
        <v>2363</v>
      </c>
      <c r="B455" s="17" t="s">
        <v>2363</v>
      </c>
      <c r="C455" s="17" t="s">
        <v>2364</v>
      </c>
      <c r="D455" s="17" t="s">
        <v>21</v>
      </c>
      <c r="E455" s="24" t="s">
        <v>6455</v>
      </c>
      <c r="F455" s="17" t="s">
        <v>280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1754</v>
      </c>
      <c r="K455" s="21">
        <v>47000</v>
      </c>
      <c r="L455" s="17" t="s">
        <v>24</v>
      </c>
      <c r="M455" s="17" t="s">
        <v>478</v>
      </c>
      <c r="N455" s="17" t="s">
        <v>2365</v>
      </c>
      <c r="O455" s="17" t="s">
        <v>26</v>
      </c>
      <c r="P455" s="17" t="s">
        <v>2366</v>
      </c>
      <c r="Q455" s="17" t="s">
        <v>478</v>
      </c>
      <c r="R455" s="17" t="s">
        <v>2367</v>
      </c>
      <c r="S455" s="17" t="s">
        <v>26</v>
      </c>
      <c r="T455" s="17" t="s">
        <v>2368</v>
      </c>
      <c r="U455" s="17"/>
      <c r="V455" s="17"/>
      <c r="W455" s="17"/>
      <c r="X455" s="17"/>
      <c r="Y455" s="17"/>
      <c r="Z455" s="17" t="str">
        <f t="shared" si="7"/>
        <v>GPR080547K</v>
      </c>
    </row>
    <row r="456" spans="1:26">
      <c r="A456" s="17" t="s">
        <v>2369</v>
      </c>
      <c r="B456" s="17" t="s">
        <v>2369</v>
      </c>
      <c r="C456" s="17" t="s">
        <v>2370</v>
      </c>
      <c r="D456" s="17" t="s">
        <v>21</v>
      </c>
      <c r="E456" s="24" t="s">
        <v>6455</v>
      </c>
      <c r="F456" s="17" t="s">
        <v>284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1754</v>
      </c>
      <c r="K456" s="21">
        <v>51000</v>
      </c>
      <c r="L456" s="17" t="s">
        <v>24</v>
      </c>
      <c r="M456" s="17" t="s">
        <v>478</v>
      </c>
      <c r="N456" s="17" t="s">
        <v>2371</v>
      </c>
      <c r="O456" s="17" t="s">
        <v>26</v>
      </c>
      <c r="P456" s="17" t="s">
        <v>2372</v>
      </c>
      <c r="Q456" s="17" t="s">
        <v>478</v>
      </c>
      <c r="R456" s="17" t="s">
        <v>2373</v>
      </c>
      <c r="S456" s="17" t="s">
        <v>26</v>
      </c>
      <c r="T456" s="17" t="s">
        <v>2374</v>
      </c>
      <c r="U456" s="17"/>
      <c r="V456" s="17"/>
      <c r="W456" s="17"/>
      <c r="X456" s="17"/>
      <c r="Y456" s="17"/>
      <c r="Z456" s="17" t="str">
        <f t="shared" si="7"/>
        <v>GPR080551K</v>
      </c>
    </row>
    <row r="457" spans="1:26">
      <c r="A457" s="17" t="s">
        <v>2375</v>
      </c>
      <c r="B457" s="17" t="s">
        <v>2375</v>
      </c>
      <c r="C457" s="17" t="s">
        <v>2376</v>
      </c>
      <c r="D457" s="17" t="s">
        <v>21</v>
      </c>
      <c r="E457" s="24" t="s">
        <v>6455</v>
      </c>
      <c r="F457" s="17" t="s">
        <v>288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1754</v>
      </c>
      <c r="K457" s="21">
        <v>56000</v>
      </c>
      <c r="L457" s="17" t="s">
        <v>1037</v>
      </c>
      <c r="M457" s="17" t="s">
        <v>478</v>
      </c>
      <c r="N457" s="17" t="s">
        <v>2377</v>
      </c>
      <c r="O457" s="17" t="s">
        <v>26</v>
      </c>
      <c r="P457" s="17" t="s">
        <v>2378</v>
      </c>
      <c r="Q457" s="17" t="s">
        <v>478</v>
      </c>
      <c r="R457" s="17" t="s">
        <v>2379</v>
      </c>
      <c r="S457" s="17" t="s">
        <v>26</v>
      </c>
      <c r="T457" s="17" t="s">
        <v>2380</v>
      </c>
      <c r="U457" s="17"/>
      <c r="V457" s="17"/>
      <c r="W457" s="17"/>
      <c r="X457" s="17"/>
      <c r="Y457" s="17"/>
      <c r="Z457" s="17" t="str">
        <f t="shared" si="7"/>
        <v>GPR080556K</v>
      </c>
    </row>
    <row r="458" spans="1:26">
      <c r="A458" s="17" t="s">
        <v>2381</v>
      </c>
      <c r="B458" s="17" t="s">
        <v>2381</v>
      </c>
      <c r="C458" s="17" t="s">
        <v>2382</v>
      </c>
      <c r="D458" s="17" t="s">
        <v>21</v>
      </c>
      <c r="E458" s="24" t="s">
        <v>6455</v>
      </c>
      <c r="F458" s="17" t="s">
        <v>292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1754</v>
      </c>
      <c r="K458" s="21">
        <v>62000</v>
      </c>
      <c r="L458" s="17" t="s">
        <v>1037</v>
      </c>
      <c r="M458" s="17" t="s">
        <v>478</v>
      </c>
      <c r="N458" s="17" t="s">
        <v>2383</v>
      </c>
      <c r="O458" s="17" t="s">
        <v>26</v>
      </c>
      <c r="P458" s="17" t="s">
        <v>2384</v>
      </c>
      <c r="Q458" s="17"/>
      <c r="R458" s="17"/>
      <c r="S458" s="17"/>
      <c r="T458" s="17"/>
      <c r="U458" s="17"/>
      <c r="V458" s="17"/>
      <c r="W458" s="17"/>
      <c r="X458" s="17"/>
      <c r="Y458" s="17"/>
      <c r="Z458" s="17" t="str">
        <f t="shared" si="7"/>
        <v>GPR080562K</v>
      </c>
    </row>
    <row r="459" spans="1:26">
      <c r="A459" s="17" t="s">
        <v>2385</v>
      </c>
      <c r="B459" s="17" t="s">
        <v>2385</v>
      </c>
      <c r="C459" s="17" t="s">
        <v>2386</v>
      </c>
      <c r="D459" s="17" t="s">
        <v>21</v>
      </c>
      <c r="E459" s="24" t="s">
        <v>6455</v>
      </c>
      <c r="F459" s="17" t="s">
        <v>296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1754</v>
      </c>
      <c r="K459" s="21">
        <v>68000</v>
      </c>
      <c r="L459" s="17" t="s">
        <v>24</v>
      </c>
      <c r="M459" s="17" t="s">
        <v>478</v>
      </c>
      <c r="N459" s="17" t="s">
        <v>2387</v>
      </c>
      <c r="O459" s="17" t="s">
        <v>26</v>
      </c>
      <c r="P459" s="17" t="s">
        <v>2388</v>
      </c>
      <c r="Q459" s="17" t="s">
        <v>478</v>
      </c>
      <c r="R459" s="17" t="s">
        <v>2389</v>
      </c>
      <c r="S459" s="17" t="s">
        <v>26</v>
      </c>
      <c r="T459" s="17" t="s">
        <v>2390</v>
      </c>
      <c r="U459" s="17"/>
      <c r="V459" s="17"/>
      <c r="W459" s="17"/>
      <c r="X459" s="17"/>
      <c r="Y459" s="17"/>
      <c r="Z459" s="17" t="str">
        <f t="shared" si="7"/>
        <v>GPR080568K</v>
      </c>
    </row>
    <row r="460" spans="1:26">
      <c r="A460" s="17" t="s">
        <v>2391</v>
      </c>
      <c r="B460" s="17" t="s">
        <v>2391</v>
      </c>
      <c r="C460" s="17" t="s">
        <v>2392</v>
      </c>
      <c r="D460" s="17" t="s">
        <v>21</v>
      </c>
      <c r="E460" s="24" t="s">
        <v>6455</v>
      </c>
      <c r="F460" s="17" t="s">
        <v>300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1754</v>
      </c>
      <c r="K460" s="21">
        <v>75000</v>
      </c>
      <c r="L460" s="17" t="s">
        <v>24</v>
      </c>
      <c r="M460" s="17" t="s">
        <v>478</v>
      </c>
      <c r="N460" s="17" t="s">
        <v>2393</v>
      </c>
      <c r="O460" s="17" t="s">
        <v>26</v>
      </c>
      <c r="P460" s="17" t="s">
        <v>2394</v>
      </c>
      <c r="Q460" s="17" t="s">
        <v>478</v>
      </c>
      <c r="R460" s="17" t="s">
        <v>2395</v>
      </c>
      <c r="S460" s="17" t="s">
        <v>26</v>
      </c>
      <c r="T460" s="17" t="s">
        <v>2396</v>
      </c>
      <c r="U460" s="17"/>
      <c r="V460" s="17"/>
      <c r="W460" s="17"/>
      <c r="X460" s="17"/>
      <c r="Y460" s="17"/>
      <c r="Z460" s="17" t="str">
        <f t="shared" si="7"/>
        <v>GPR080575K</v>
      </c>
    </row>
    <row r="461" spans="1:26">
      <c r="A461" s="17" t="s">
        <v>2397</v>
      </c>
      <c r="B461" s="17" t="s">
        <v>2397</v>
      </c>
      <c r="C461" s="17" t="s">
        <v>2398</v>
      </c>
      <c r="D461" s="17" t="s">
        <v>21</v>
      </c>
      <c r="E461" s="24" t="s">
        <v>6455</v>
      </c>
      <c r="F461" s="17" t="s">
        <v>302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1754</v>
      </c>
      <c r="K461" s="21">
        <v>82000</v>
      </c>
      <c r="L461" s="17" t="s">
        <v>1037</v>
      </c>
      <c r="M461" s="17" t="s">
        <v>478</v>
      </c>
      <c r="N461" s="17" t="s">
        <v>2399</v>
      </c>
      <c r="O461" s="17" t="s">
        <v>26</v>
      </c>
      <c r="P461" s="17" t="s">
        <v>2400</v>
      </c>
      <c r="Q461" s="17" t="s">
        <v>478</v>
      </c>
      <c r="R461" s="17" t="s">
        <v>2401</v>
      </c>
      <c r="S461" s="17" t="s">
        <v>26</v>
      </c>
      <c r="T461" s="17" t="s">
        <v>2402</v>
      </c>
      <c r="U461" s="17"/>
      <c r="V461" s="17"/>
      <c r="W461" s="17"/>
      <c r="X461" s="17"/>
      <c r="Y461" s="17"/>
      <c r="Z461" s="17" t="str">
        <f t="shared" si="7"/>
        <v>GPR080582K</v>
      </c>
    </row>
    <row r="462" spans="1:26">
      <c r="A462" s="17" t="s">
        <v>2403</v>
      </c>
      <c r="B462" s="17" t="s">
        <v>2403</v>
      </c>
      <c r="C462" s="17" t="s">
        <v>2404</v>
      </c>
      <c r="D462" s="17" t="s">
        <v>21</v>
      </c>
      <c r="E462" s="24" t="s">
        <v>6455</v>
      </c>
      <c r="F462" s="17" t="s">
        <v>304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1754</v>
      </c>
      <c r="K462" s="21">
        <v>91000</v>
      </c>
      <c r="L462" s="17" t="s">
        <v>1037</v>
      </c>
      <c r="M462" s="17" t="s">
        <v>478</v>
      </c>
      <c r="N462" s="17" t="s">
        <v>2405</v>
      </c>
      <c r="O462" s="17" t="s">
        <v>26</v>
      </c>
      <c r="P462" s="17" t="s">
        <v>2406</v>
      </c>
      <c r="Q462" s="17"/>
      <c r="R462" s="17"/>
      <c r="S462" s="17"/>
      <c r="T462" s="17"/>
      <c r="U462" s="17"/>
      <c r="V462" s="17"/>
      <c r="W462" s="17"/>
      <c r="X462" s="17"/>
      <c r="Y462" s="17"/>
      <c r="Z462" s="17" t="str">
        <f t="shared" si="7"/>
        <v>GPR080591K</v>
      </c>
    </row>
    <row r="463" spans="1:26">
      <c r="A463" s="17" t="s">
        <v>2407</v>
      </c>
      <c r="B463" s="17" t="s">
        <v>2407</v>
      </c>
      <c r="C463" s="17" t="s">
        <v>2408</v>
      </c>
      <c r="D463" s="17" t="s">
        <v>21</v>
      </c>
      <c r="E463" s="24" t="s">
        <v>6455</v>
      </c>
      <c r="F463" s="17" t="s">
        <v>306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1754</v>
      </c>
      <c r="K463" s="21">
        <v>100000</v>
      </c>
      <c r="L463" s="17" t="s">
        <v>24</v>
      </c>
      <c r="M463" s="17" t="s">
        <v>478</v>
      </c>
      <c r="N463" s="17" t="s">
        <v>2409</v>
      </c>
      <c r="O463" s="17" t="s">
        <v>26</v>
      </c>
      <c r="P463" s="17" t="s">
        <v>2410</v>
      </c>
      <c r="Q463" s="17" t="s">
        <v>478</v>
      </c>
      <c r="R463" s="17" t="s">
        <v>2411</v>
      </c>
      <c r="S463" s="17" t="s">
        <v>26</v>
      </c>
      <c r="T463" s="17" t="s">
        <v>2412</v>
      </c>
      <c r="U463" s="17"/>
      <c r="V463" s="17"/>
      <c r="W463" s="17"/>
      <c r="X463" s="17"/>
      <c r="Y463" s="17"/>
      <c r="Z463" s="17" t="str">
        <f t="shared" si="7"/>
        <v>GPR0805100K</v>
      </c>
    </row>
    <row r="464" spans="1:26">
      <c r="A464" s="17" t="s">
        <v>2413</v>
      </c>
      <c r="B464" s="17" t="s">
        <v>2413</v>
      </c>
      <c r="C464" s="17" t="s">
        <v>2414</v>
      </c>
      <c r="D464" s="17" t="s">
        <v>21</v>
      </c>
      <c r="E464" s="24" t="s">
        <v>6455</v>
      </c>
      <c r="F464" s="17" t="s">
        <v>310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1754</v>
      </c>
      <c r="K464" s="21">
        <v>110000</v>
      </c>
      <c r="L464" s="17" t="s">
        <v>1037</v>
      </c>
      <c r="M464" s="17" t="s">
        <v>478</v>
      </c>
      <c r="N464" s="17" t="s">
        <v>2415</v>
      </c>
      <c r="O464" s="17" t="s">
        <v>26</v>
      </c>
      <c r="P464" s="17" t="s">
        <v>2416</v>
      </c>
      <c r="Q464" s="17"/>
      <c r="R464" s="17"/>
      <c r="S464" s="17"/>
      <c r="T464" s="17"/>
      <c r="U464" s="17"/>
      <c r="V464" s="17"/>
      <c r="W464" s="17"/>
      <c r="X464" s="17"/>
      <c r="Y464" s="17"/>
      <c r="Z464" s="17" t="str">
        <f t="shared" si="7"/>
        <v>GPR0805110K</v>
      </c>
    </row>
    <row r="465" spans="1:26">
      <c r="A465" s="17" t="s">
        <v>2417</v>
      </c>
      <c r="B465" s="17" t="s">
        <v>2417</v>
      </c>
      <c r="C465" s="17" t="s">
        <v>2418</v>
      </c>
      <c r="D465" s="17" t="s">
        <v>21</v>
      </c>
      <c r="E465" s="24" t="s">
        <v>6455</v>
      </c>
      <c r="F465" s="17" t="s">
        <v>314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1754</v>
      </c>
      <c r="K465" s="21">
        <v>120000</v>
      </c>
      <c r="L465" s="17" t="s">
        <v>24</v>
      </c>
      <c r="M465" s="17" t="s">
        <v>478</v>
      </c>
      <c r="N465" s="17" t="s">
        <v>2419</v>
      </c>
      <c r="O465" s="17" t="s">
        <v>26</v>
      </c>
      <c r="P465" s="17" t="s">
        <v>2420</v>
      </c>
      <c r="Q465" s="17" t="s">
        <v>478</v>
      </c>
      <c r="R465" s="17" t="s">
        <v>2421</v>
      </c>
      <c r="S465" s="17" t="s">
        <v>26</v>
      </c>
      <c r="T465" s="17" t="s">
        <v>2422</v>
      </c>
      <c r="U465" s="17"/>
      <c r="V465" s="17"/>
      <c r="W465" s="17"/>
      <c r="X465" s="17"/>
      <c r="Y465" s="17"/>
      <c r="Z465" s="17" t="str">
        <f t="shared" si="7"/>
        <v>GPR0805120K</v>
      </c>
    </row>
    <row r="466" spans="1:26">
      <c r="A466" s="17" t="s">
        <v>2423</v>
      </c>
      <c r="B466" s="17" t="s">
        <v>2423</v>
      </c>
      <c r="C466" s="17" t="s">
        <v>2424</v>
      </c>
      <c r="D466" s="17" t="s">
        <v>21</v>
      </c>
      <c r="E466" s="24" t="s">
        <v>6455</v>
      </c>
      <c r="F466" s="17" t="s">
        <v>318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1754</v>
      </c>
      <c r="K466" s="21">
        <v>130000</v>
      </c>
      <c r="L466" s="17" t="s">
        <v>24</v>
      </c>
      <c r="M466" s="17" t="s">
        <v>478</v>
      </c>
      <c r="N466" s="17" t="s">
        <v>2425</v>
      </c>
      <c r="O466" s="17" t="s">
        <v>26</v>
      </c>
      <c r="P466" s="17" t="s">
        <v>2426</v>
      </c>
      <c r="Q466" s="17" t="s">
        <v>478</v>
      </c>
      <c r="R466" s="17" t="s">
        <v>2427</v>
      </c>
      <c r="S466" s="17" t="s">
        <v>26</v>
      </c>
      <c r="T466" s="17" t="s">
        <v>2428</v>
      </c>
      <c r="U466" s="17"/>
      <c r="V466" s="17"/>
      <c r="W466" s="17"/>
      <c r="X466" s="17"/>
      <c r="Y466" s="17"/>
      <c r="Z466" s="17" t="str">
        <f t="shared" si="7"/>
        <v>GPR0805130K</v>
      </c>
    </row>
    <row r="467" spans="1:26">
      <c r="A467" s="17" t="s">
        <v>2429</v>
      </c>
      <c r="B467" s="17" t="s">
        <v>2429</v>
      </c>
      <c r="C467" s="17" t="s">
        <v>2430</v>
      </c>
      <c r="D467" s="17" t="s">
        <v>21</v>
      </c>
      <c r="E467" s="24" t="s">
        <v>6455</v>
      </c>
      <c r="F467" s="17" t="s">
        <v>322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1754</v>
      </c>
      <c r="K467" s="21">
        <v>150000</v>
      </c>
      <c r="L467" s="17" t="s">
        <v>24</v>
      </c>
      <c r="M467" s="17" t="s">
        <v>478</v>
      </c>
      <c r="N467" s="17" t="s">
        <v>2431</v>
      </c>
      <c r="O467" s="17" t="s">
        <v>26</v>
      </c>
      <c r="P467" s="17" t="s">
        <v>2432</v>
      </c>
      <c r="Q467" s="17" t="s">
        <v>478</v>
      </c>
      <c r="R467" s="17" t="s">
        <v>2433</v>
      </c>
      <c r="S467" s="17" t="s">
        <v>26</v>
      </c>
      <c r="T467" s="17" t="s">
        <v>2434</v>
      </c>
      <c r="U467" s="17"/>
      <c r="V467" s="17"/>
      <c r="W467" s="17"/>
      <c r="X467" s="17"/>
      <c r="Y467" s="17"/>
      <c r="Z467" s="17" t="str">
        <f t="shared" si="7"/>
        <v>GPR0805150K</v>
      </c>
    </row>
    <row r="468" spans="1:26">
      <c r="A468" s="17" t="s">
        <v>2435</v>
      </c>
      <c r="B468" s="17" t="s">
        <v>2435</v>
      </c>
      <c r="C468" s="17" t="s">
        <v>2436</v>
      </c>
      <c r="D468" s="17" t="s">
        <v>21</v>
      </c>
      <c r="E468" s="24" t="s">
        <v>6455</v>
      </c>
      <c r="F468" s="17" t="s">
        <v>324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1754</v>
      </c>
      <c r="K468" s="21">
        <v>160000</v>
      </c>
      <c r="L468" s="17" t="s">
        <v>1037</v>
      </c>
      <c r="M468" s="17" t="s">
        <v>478</v>
      </c>
      <c r="N468" s="17" t="s">
        <v>2437</v>
      </c>
      <c r="O468" s="17" t="s">
        <v>26</v>
      </c>
      <c r="P468" s="17" t="s">
        <v>2438</v>
      </c>
      <c r="Q468" s="17"/>
      <c r="R468" s="17"/>
      <c r="S468" s="17"/>
      <c r="T468" s="17"/>
      <c r="U468" s="17"/>
      <c r="V468" s="17"/>
      <c r="W468" s="17"/>
      <c r="X468" s="17"/>
      <c r="Y468" s="17"/>
      <c r="Z468" s="17" t="str">
        <f t="shared" si="7"/>
        <v>GPR0805160K</v>
      </c>
    </row>
    <row r="469" spans="1:26">
      <c r="A469" s="17" t="s">
        <v>2439</v>
      </c>
      <c r="B469" s="17" t="s">
        <v>2439</v>
      </c>
      <c r="C469" s="17" t="s">
        <v>2440</v>
      </c>
      <c r="D469" s="17" t="s">
        <v>21</v>
      </c>
      <c r="E469" s="24" t="s">
        <v>6455</v>
      </c>
      <c r="F469" s="17" t="s">
        <v>328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1754</v>
      </c>
      <c r="K469" s="21">
        <v>180000</v>
      </c>
      <c r="L469" s="17" t="s">
        <v>24</v>
      </c>
      <c r="M469" s="17" t="s">
        <v>478</v>
      </c>
      <c r="N469" s="17" t="s">
        <v>2441</v>
      </c>
      <c r="O469" s="17" t="s">
        <v>26</v>
      </c>
      <c r="P469" s="17" t="s">
        <v>2442</v>
      </c>
      <c r="Q469" s="17" t="s">
        <v>478</v>
      </c>
      <c r="R469" s="17" t="s">
        <v>2443</v>
      </c>
      <c r="S469" s="17" t="s">
        <v>26</v>
      </c>
      <c r="T469" s="17" t="s">
        <v>2444</v>
      </c>
      <c r="U469" s="17"/>
      <c r="V469" s="17"/>
      <c r="W469" s="17"/>
      <c r="X469" s="17"/>
      <c r="Y469" s="17"/>
      <c r="Z469" s="17" t="str">
        <f t="shared" si="7"/>
        <v>GPR0805180K</v>
      </c>
    </row>
    <row r="470" spans="1:26">
      <c r="A470" s="17" t="s">
        <v>2445</v>
      </c>
      <c r="B470" s="17" t="s">
        <v>2445</v>
      </c>
      <c r="C470" s="17" t="s">
        <v>2446</v>
      </c>
      <c r="D470" s="17" t="s">
        <v>21</v>
      </c>
      <c r="E470" s="24" t="s">
        <v>6455</v>
      </c>
      <c r="F470" s="17" t="s">
        <v>332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1754</v>
      </c>
      <c r="K470" s="21">
        <v>200000</v>
      </c>
      <c r="L470" s="17" t="s">
        <v>24</v>
      </c>
      <c r="M470" s="17" t="s">
        <v>478</v>
      </c>
      <c r="N470" s="17" t="s">
        <v>2447</v>
      </c>
      <c r="O470" s="17" t="s">
        <v>26</v>
      </c>
      <c r="P470" s="17" t="s">
        <v>2448</v>
      </c>
      <c r="Q470" s="17" t="s">
        <v>478</v>
      </c>
      <c r="R470" s="17" t="s">
        <v>2449</v>
      </c>
      <c r="S470" s="17" t="s">
        <v>26</v>
      </c>
      <c r="T470" s="17" t="s">
        <v>2450</v>
      </c>
      <c r="U470" s="17"/>
      <c r="V470" s="17"/>
      <c r="W470" s="17"/>
      <c r="X470" s="17"/>
      <c r="Y470" s="17"/>
      <c r="Z470" s="17" t="str">
        <f t="shared" si="7"/>
        <v>GPR0805200K</v>
      </c>
    </row>
    <row r="471" spans="1:26">
      <c r="A471" s="17" t="s">
        <v>2451</v>
      </c>
      <c r="B471" s="17" t="s">
        <v>2451</v>
      </c>
      <c r="C471" s="17" t="s">
        <v>2452</v>
      </c>
      <c r="D471" s="17" t="s">
        <v>21</v>
      </c>
      <c r="E471" s="24" t="s">
        <v>6455</v>
      </c>
      <c r="F471" s="17" t="s">
        <v>334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1754</v>
      </c>
      <c r="K471" s="21">
        <v>220000</v>
      </c>
      <c r="L471" s="17" t="s">
        <v>24</v>
      </c>
      <c r="M471" s="17" t="s">
        <v>478</v>
      </c>
      <c r="N471" s="17" t="s">
        <v>2453</v>
      </c>
      <c r="O471" s="17" t="s">
        <v>26</v>
      </c>
      <c r="P471" s="17" t="s">
        <v>2454</v>
      </c>
      <c r="Q471" s="17" t="s">
        <v>478</v>
      </c>
      <c r="R471" s="17" t="s">
        <v>2455</v>
      </c>
      <c r="S471" s="17" t="s">
        <v>26</v>
      </c>
      <c r="T471" s="17" t="s">
        <v>2456</v>
      </c>
      <c r="U471" s="17"/>
      <c r="V471" s="17"/>
      <c r="W471" s="17"/>
      <c r="X471" s="17"/>
      <c r="Y471" s="17"/>
      <c r="Z471" s="17" t="str">
        <f t="shared" si="7"/>
        <v>GPR0805220K</v>
      </c>
    </row>
    <row r="472" spans="1:26">
      <c r="A472" s="17" t="s">
        <v>2457</v>
      </c>
      <c r="B472" s="17" t="s">
        <v>2457</v>
      </c>
      <c r="C472" s="17" t="s">
        <v>2458</v>
      </c>
      <c r="D472" s="17" t="s">
        <v>21</v>
      </c>
      <c r="E472" s="24" t="s">
        <v>6455</v>
      </c>
      <c r="F472" s="17" t="s">
        <v>336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1754</v>
      </c>
      <c r="K472" s="21">
        <v>240000</v>
      </c>
      <c r="L472" s="17" t="s">
        <v>1037</v>
      </c>
      <c r="M472" s="17" t="s">
        <v>478</v>
      </c>
      <c r="N472" s="17" t="s">
        <v>2459</v>
      </c>
      <c r="O472" s="17" t="s">
        <v>26</v>
      </c>
      <c r="P472" s="17" t="s">
        <v>2460</v>
      </c>
      <c r="Q472" s="17" t="s">
        <v>478</v>
      </c>
      <c r="R472" s="17" t="s">
        <v>2461</v>
      </c>
      <c r="S472" s="17" t="s">
        <v>26</v>
      </c>
      <c r="T472" s="17" t="s">
        <v>2462</v>
      </c>
      <c r="U472" s="17"/>
      <c r="V472" s="17"/>
      <c r="W472" s="17"/>
      <c r="X472" s="17"/>
      <c r="Y472" s="17"/>
      <c r="Z472" s="17" t="str">
        <f t="shared" si="7"/>
        <v>GPR0805240K</v>
      </c>
    </row>
    <row r="473" spans="1:26">
      <c r="A473" s="17" t="s">
        <v>2463</v>
      </c>
      <c r="B473" s="17" t="s">
        <v>2463</v>
      </c>
      <c r="C473" s="17" t="s">
        <v>2464</v>
      </c>
      <c r="D473" s="17" t="s">
        <v>21</v>
      </c>
      <c r="E473" s="24" t="s">
        <v>6455</v>
      </c>
      <c r="F473" s="17" t="s">
        <v>338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1754</v>
      </c>
      <c r="K473" s="21">
        <v>270000</v>
      </c>
      <c r="L473" s="17" t="s">
        <v>24</v>
      </c>
      <c r="M473" s="17" t="s">
        <v>478</v>
      </c>
      <c r="N473" s="17" t="s">
        <v>2465</v>
      </c>
      <c r="O473" s="17" t="s">
        <v>26</v>
      </c>
      <c r="P473" s="17" t="s">
        <v>2466</v>
      </c>
      <c r="Q473" s="17" t="s">
        <v>478</v>
      </c>
      <c r="R473" s="17" t="s">
        <v>2467</v>
      </c>
      <c r="S473" s="17" t="s">
        <v>26</v>
      </c>
      <c r="T473" s="17" t="s">
        <v>2468</v>
      </c>
      <c r="U473" s="17"/>
      <c r="V473" s="17"/>
      <c r="W473" s="17"/>
      <c r="X473" s="17"/>
      <c r="Y473" s="17"/>
      <c r="Z473" s="17" t="str">
        <f t="shared" si="7"/>
        <v>GPR0805270K</v>
      </c>
    </row>
    <row r="474" spans="1:26">
      <c r="A474" s="17" t="s">
        <v>2469</v>
      </c>
      <c r="B474" s="17" t="s">
        <v>2469</v>
      </c>
      <c r="C474" s="17" t="s">
        <v>2470</v>
      </c>
      <c r="D474" s="17" t="s">
        <v>21</v>
      </c>
      <c r="E474" s="24" t="s">
        <v>6455</v>
      </c>
      <c r="F474" s="17" t="s">
        <v>340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1754</v>
      </c>
      <c r="K474" s="21">
        <v>300000</v>
      </c>
      <c r="L474" s="17" t="s">
        <v>1037</v>
      </c>
      <c r="M474" s="17" t="s">
        <v>478</v>
      </c>
      <c r="N474" s="17" t="s">
        <v>2471</v>
      </c>
      <c r="O474" s="17" t="s">
        <v>26</v>
      </c>
      <c r="P474" s="17" t="s">
        <v>2472</v>
      </c>
      <c r="Q474" s="17"/>
      <c r="R474" s="17"/>
      <c r="S474" s="17"/>
      <c r="T474" s="17"/>
      <c r="U474" s="17"/>
      <c r="V474" s="17"/>
      <c r="W474" s="17"/>
      <c r="X474" s="17"/>
      <c r="Y474" s="17"/>
      <c r="Z474" s="17" t="str">
        <f t="shared" si="7"/>
        <v>GPR0805300K</v>
      </c>
    </row>
    <row r="475" spans="1:26">
      <c r="A475" s="17" t="s">
        <v>2473</v>
      </c>
      <c r="B475" s="17" t="s">
        <v>2473</v>
      </c>
      <c r="C475" s="17" t="s">
        <v>2474</v>
      </c>
      <c r="D475" s="17" t="s">
        <v>21</v>
      </c>
      <c r="E475" s="24" t="s">
        <v>6455</v>
      </c>
      <c r="F475" s="17" t="s">
        <v>342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1754</v>
      </c>
      <c r="K475" s="21">
        <v>330000</v>
      </c>
      <c r="L475" s="17" t="s">
        <v>24</v>
      </c>
      <c r="M475" s="17" t="s">
        <v>478</v>
      </c>
      <c r="N475" s="17" t="s">
        <v>2475</v>
      </c>
      <c r="O475" s="17" t="s">
        <v>26</v>
      </c>
      <c r="P475" s="17" t="s">
        <v>2476</v>
      </c>
      <c r="Q475" s="17" t="s">
        <v>478</v>
      </c>
      <c r="R475" s="17" t="s">
        <v>2477</v>
      </c>
      <c r="S475" s="17" t="s">
        <v>26</v>
      </c>
      <c r="T475" s="17" t="s">
        <v>2478</v>
      </c>
      <c r="U475" s="17"/>
      <c r="V475" s="17"/>
      <c r="W475" s="17"/>
      <c r="X475" s="17"/>
      <c r="Y475" s="17"/>
      <c r="Z475" s="17" t="str">
        <f t="shared" si="7"/>
        <v>GPR0805330K</v>
      </c>
    </row>
    <row r="476" spans="1:26">
      <c r="A476" s="17" t="s">
        <v>2479</v>
      </c>
      <c r="B476" s="17" t="s">
        <v>2479</v>
      </c>
      <c r="C476" s="17" t="s">
        <v>2480</v>
      </c>
      <c r="D476" s="17" t="s">
        <v>21</v>
      </c>
      <c r="E476" s="24" t="s">
        <v>6455</v>
      </c>
      <c r="F476" s="17" t="s">
        <v>346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1754</v>
      </c>
      <c r="K476" s="21">
        <v>360000</v>
      </c>
      <c r="L476" s="17" t="s">
        <v>24</v>
      </c>
      <c r="M476" s="17" t="s">
        <v>478</v>
      </c>
      <c r="N476" s="17" t="s">
        <v>2481</v>
      </c>
      <c r="O476" s="17" t="s">
        <v>26</v>
      </c>
      <c r="P476" s="17" t="s">
        <v>2482</v>
      </c>
      <c r="Q476" s="17" t="s">
        <v>478</v>
      </c>
      <c r="R476" s="17" t="s">
        <v>2483</v>
      </c>
      <c r="S476" s="17" t="s">
        <v>26</v>
      </c>
      <c r="T476" s="17" t="s">
        <v>2484</v>
      </c>
      <c r="U476" s="17"/>
      <c r="V476" s="17"/>
      <c r="W476" s="17"/>
      <c r="X476" s="17"/>
      <c r="Y476" s="17"/>
      <c r="Z476" s="17" t="str">
        <f t="shared" si="7"/>
        <v>GPR0805360K</v>
      </c>
    </row>
    <row r="477" spans="1:26">
      <c r="A477" s="17" t="s">
        <v>2485</v>
      </c>
      <c r="B477" s="17" t="s">
        <v>2485</v>
      </c>
      <c r="C477" s="17" t="s">
        <v>2486</v>
      </c>
      <c r="D477" s="17" t="s">
        <v>21</v>
      </c>
      <c r="E477" s="24" t="s">
        <v>6455</v>
      </c>
      <c r="F477" s="17" t="s">
        <v>350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1754</v>
      </c>
      <c r="K477" s="21">
        <v>390000</v>
      </c>
      <c r="L477" s="17" t="s">
        <v>24</v>
      </c>
      <c r="M477" s="17" t="s">
        <v>478</v>
      </c>
      <c r="N477" s="17" t="s">
        <v>2487</v>
      </c>
      <c r="O477" s="17" t="s">
        <v>26</v>
      </c>
      <c r="P477" s="17" t="s">
        <v>2488</v>
      </c>
      <c r="Q477" s="17" t="s">
        <v>478</v>
      </c>
      <c r="R477" s="17" t="s">
        <v>2489</v>
      </c>
      <c r="S477" s="17" t="s">
        <v>26</v>
      </c>
      <c r="T477" s="17" t="s">
        <v>2490</v>
      </c>
      <c r="U477" s="17"/>
      <c r="V477" s="17"/>
      <c r="W477" s="17"/>
      <c r="X477" s="17"/>
      <c r="Y477" s="17"/>
      <c r="Z477" s="17" t="str">
        <f t="shared" si="7"/>
        <v>GPR0805390K</v>
      </c>
    </row>
    <row r="478" spans="1:26">
      <c r="A478" s="17" t="s">
        <v>2491</v>
      </c>
      <c r="B478" s="17" t="s">
        <v>2491</v>
      </c>
      <c r="C478" s="17" t="s">
        <v>2492</v>
      </c>
      <c r="D478" s="17" t="s">
        <v>21</v>
      </c>
      <c r="E478" s="24" t="s">
        <v>6455</v>
      </c>
      <c r="F478" s="17" t="s">
        <v>352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1754</v>
      </c>
      <c r="K478" s="21">
        <v>430000</v>
      </c>
      <c r="L478" s="17" t="s">
        <v>24</v>
      </c>
      <c r="M478" s="17" t="s">
        <v>478</v>
      </c>
      <c r="N478" s="17" t="s">
        <v>2493</v>
      </c>
      <c r="O478" s="17" t="s">
        <v>26</v>
      </c>
      <c r="P478" s="17" t="s">
        <v>2494</v>
      </c>
      <c r="Q478" s="17" t="s">
        <v>478</v>
      </c>
      <c r="R478" s="17" t="s">
        <v>2495</v>
      </c>
      <c r="S478" s="17" t="s">
        <v>26</v>
      </c>
      <c r="T478" s="17" t="s">
        <v>2496</v>
      </c>
      <c r="U478" s="17"/>
      <c r="V478" s="17"/>
      <c r="W478" s="17"/>
      <c r="X478" s="17"/>
      <c r="Y478" s="17"/>
      <c r="Z478" s="17" t="str">
        <f t="shared" si="7"/>
        <v>GPR0805430K</v>
      </c>
    </row>
    <row r="479" spans="1:26">
      <c r="A479" s="17" t="s">
        <v>2497</v>
      </c>
      <c r="B479" s="17" t="s">
        <v>2497</v>
      </c>
      <c r="C479" s="17" t="s">
        <v>2498</v>
      </c>
      <c r="D479" s="17" t="s">
        <v>21</v>
      </c>
      <c r="E479" s="24" t="s">
        <v>6455</v>
      </c>
      <c r="F479" s="17" t="s">
        <v>354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1754</v>
      </c>
      <c r="K479" s="21">
        <v>470000</v>
      </c>
      <c r="L479" s="17" t="s">
        <v>24</v>
      </c>
      <c r="M479" s="17" t="s">
        <v>478</v>
      </c>
      <c r="N479" s="17" t="s">
        <v>2499</v>
      </c>
      <c r="O479" s="17" t="s">
        <v>26</v>
      </c>
      <c r="P479" s="17" t="s">
        <v>2500</v>
      </c>
      <c r="Q479" s="17" t="s">
        <v>478</v>
      </c>
      <c r="R479" s="17" t="s">
        <v>2501</v>
      </c>
      <c r="S479" s="17" t="s">
        <v>26</v>
      </c>
      <c r="T479" s="17" t="s">
        <v>2502</v>
      </c>
      <c r="U479" s="17"/>
      <c r="V479" s="17"/>
      <c r="W479" s="17"/>
      <c r="X479" s="17"/>
      <c r="Y479" s="17"/>
      <c r="Z479" s="17" t="str">
        <f t="shared" si="7"/>
        <v>GPR0805470K</v>
      </c>
    </row>
    <row r="480" spans="1:26">
      <c r="A480" s="17" t="s">
        <v>2503</v>
      </c>
      <c r="B480" s="17" t="s">
        <v>2503</v>
      </c>
      <c r="C480" s="17" t="s">
        <v>2504</v>
      </c>
      <c r="D480" s="17" t="s">
        <v>21</v>
      </c>
      <c r="E480" s="24" t="s">
        <v>6455</v>
      </c>
      <c r="F480" s="17" t="s">
        <v>356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1754</v>
      </c>
      <c r="K480" s="21">
        <v>510000</v>
      </c>
      <c r="L480" s="17" t="s">
        <v>24</v>
      </c>
      <c r="M480" s="17" t="s">
        <v>478</v>
      </c>
      <c r="N480" s="17" t="s">
        <v>2505</v>
      </c>
      <c r="O480" s="17" t="s">
        <v>26</v>
      </c>
      <c r="P480" s="17" t="s">
        <v>2506</v>
      </c>
      <c r="Q480" s="17" t="s">
        <v>478</v>
      </c>
      <c r="R480" s="17" t="s">
        <v>2507</v>
      </c>
      <c r="S480" s="17" t="s">
        <v>26</v>
      </c>
      <c r="T480" s="17" t="s">
        <v>2508</v>
      </c>
      <c r="U480" s="17"/>
      <c r="V480" s="17"/>
      <c r="W480" s="17"/>
      <c r="X480" s="17"/>
      <c r="Y480" s="17"/>
      <c r="Z480" s="17" t="str">
        <f t="shared" si="7"/>
        <v>GPR0805510K</v>
      </c>
    </row>
    <row r="481" spans="1:26">
      <c r="A481" s="17" t="s">
        <v>2509</v>
      </c>
      <c r="B481" s="17" t="s">
        <v>2509</v>
      </c>
      <c r="C481" s="17" t="s">
        <v>2510</v>
      </c>
      <c r="D481" s="17" t="s">
        <v>21</v>
      </c>
      <c r="E481" s="24" t="s">
        <v>6455</v>
      </c>
      <c r="F481" s="17" t="s">
        <v>358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1754</v>
      </c>
      <c r="K481" s="21">
        <v>560000</v>
      </c>
      <c r="L481" s="17" t="s">
        <v>1037</v>
      </c>
      <c r="M481" s="17" t="s">
        <v>478</v>
      </c>
      <c r="N481" s="17" t="s">
        <v>2511</v>
      </c>
      <c r="O481" s="17" t="s">
        <v>26</v>
      </c>
      <c r="P481" s="17" t="s">
        <v>2512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GPR0805560K</v>
      </c>
    </row>
    <row r="482" spans="1:26">
      <c r="A482" s="17" t="s">
        <v>2513</v>
      </c>
      <c r="B482" s="17" t="s">
        <v>2513</v>
      </c>
      <c r="C482" s="17" t="s">
        <v>2514</v>
      </c>
      <c r="D482" s="17" t="s">
        <v>21</v>
      </c>
      <c r="E482" s="24" t="s">
        <v>6455</v>
      </c>
      <c r="F482" s="17" t="s">
        <v>360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1754</v>
      </c>
      <c r="K482" s="21">
        <v>620000</v>
      </c>
      <c r="L482" s="17" t="s">
        <v>1037</v>
      </c>
      <c r="M482" s="17" t="s">
        <v>478</v>
      </c>
      <c r="N482" s="17" t="s">
        <v>2515</v>
      </c>
      <c r="O482" s="17" t="s">
        <v>26</v>
      </c>
      <c r="P482" s="17" t="s">
        <v>2516</v>
      </c>
      <c r="Q482" s="17"/>
      <c r="R482" s="17"/>
      <c r="S482" s="17"/>
      <c r="T482" s="17"/>
      <c r="U482" s="17"/>
      <c r="V482" s="17"/>
      <c r="W482" s="17"/>
      <c r="X482" s="17"/>
      <c r="Y482" s="17"/>
      <c r="Z482" s="17" t="str">
        <f t="shared" si="7"/>
        <v>GPR0805620K</v>
      </c>
    </row>
    <row r="483" spans="1:26">
      <c r="A483" s="17" t="s">
        <v>2517</v>
      </c>
      <c r="B483" s="17" t="s">
        <v>2517</v>
      </c>
      <c r="C483" s="17" t="s">
        <v>2518</v>
      </c>
      <c r="D483" s="17" t="s">
        <v>21</v>
      </c>
      <c r="E483" s="24" t="s">
        <v>6455</v>
      </c>
      <c r="F483" s="17" t="s">
        <v>362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1754</v>
      </c>
      <c r="K483" s="21">
        <v>680000</v>
      </c>
      <c r="L483" s="17" t="s">
        <v>1037</v>
      </c>
      <c r="M483" s="17" t="s">
        <v>478</v>
      </c>
      <c r="N483" s="17" t="s">
        <v>2519</v>
      </c>
      <c r="O483" s="17" t="s">
        <v>26</v>
      </c>
      <c r="P483" s="17" t="s">
        <v>2520</v>
      </c>
      <c r="Q483" s="17"/>
      <c r="R483" s="17"/>
      <c r="S483" s="17"/>
      <c r="T483" s="17"/>
      <c r="U483" s="17"/>
      <c r="V483" s="17"/>
      <c r="W483" s="17"/>
      <c r="X483" s="17"/>
      <c r="Y483" s="17"/>
      <c r="Z483" s="17" t="str">
        <f t="shared" si="7"/>
        <v>GPR0805680K</v>
      </c>
    </row>
    <row r="484" spans="1:26">
      <c r="A484" s="17" t="s">
        <v>2521</v>
      </c>
      <c r="B484" s="17" t="s">
        <v>2521</v>
      </c>
      <c r="C484" s="17" t="s">
        <v>2522</v>
      </c>
      <c r="D484" s="17" t="s">
        <v>21</v>
      </c>
      <c r="E484" s="24" t="s">
        <v>6455</v>
      </c>
      <c r="F484" s="17" t="s">
        <v>364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1754</v>
      </c>
      <c r="K484" s="21">
        <v>750000</v>
      </c>
      <c r="L484" s="17" t="s">
        <v>1037</v>
      </c>
      <c r="M484" s="17" t="s">
        <v>478</v>
      </c>
      <c r="N484" s="17" t="s">
        <v>2523</v>
      </c>
      <c r="O484" s="17" t="s">
        <v>26</v>
      </c>
      <c r="P484" s="17" t="s">
        <v>2524</v>
      </c>
      <c r="Q484" s="17"/>
      <c r="R484" s="17"/>
      <c r="S484" s="17"/>
      <c r="T484" s="17"/>
      <c r="U484" s="17"/>
      <c r="V484" s="17"/>
      <c r="W484" s="17"/>
      <c r="X484" s="17"/>
      <c r="Y484" s="17"/>
      <c r="Z484" s="17" t="str">
        <f t="shared" si="7"/>
        <v>GPR0805750K</v>
      </c>
    </row>
    <row r="485" spans="1:26">
      <c r="A485" s="17" t="s">
        <v>2525</v>
      </c>
      <c r="B485" s="17" t="s">
        <v>2525</v>
      </c>
      <c r="C485" s="17" t="s">
        <v>2526</v>
      </c>
      <c r="D485" s="17" t="s">
        <v>21</v>
      </c>
      <c r="E485" s="24" t="s">
        <v>6455</v>
      </c>
      <c r="F485" s="17" t="s">
        <v>366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1754</v>
      </c>
      <c r="K485" s="21">
        <v>820000</v>
      </c>
      <c r="L485" s="17" t="s">
        <v>1037</v>
      </c>
      <c r="M485" s="17" t="s">
        <v>478</v>
      </c>
      <c r="N485" s="17" t="s">
        <v>2527</v>
      </c>
      <c r="O485" s="17" t="s">
        <v>26</v>
      </c>
      <c r="P485" s="17" t="s">
        <v>2528</v>
      </c>
      <c r="Q485" s="17"/>
      <c r="R485" s="17"/>
      <c r="S485" s="17"/>
      <c r="T485" s="17"/>
      <c r="U485" s="17"/>
      <c r="V485" s="17"/>
      <c r="W485" s="17"/>
      <c r="X485" s="17"/>
      <c r="Y485" s="17"/>
      <c r="Z485" s="17" t="str">
        <f t="shared" si="7"/>
        <v>GPR0805820K</v>
      </c>
    </row>
    <row r="486" spans="1:26">
      <c r="A486" s="17" t="s">
        <v>2529</v>
      </c>
      <c r="B486" s="17" t="s">
        <v>2529</v>
      </c>
      <c r="C486" s="17" t="s">
        <v>2530</v>
      </c>
      <c r="D486" s="17" t="s">
        <v>21</v>
      </c>
      <c r="E486" s="24" t="s">
        <v>6455</v>
      </c>
      <c r="F486" s="17" t="s">
        <v>368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1754</v>
      </c>
      <c r="K486" s="21">
        <v>910000</v>
      </c>
      <c r="L486" s="17" t="s">
        <v>1037</v>
      </c>
      <c r="M486" s="17" t="s">
        <v>478</v>
      </c>
      <c r="N486" s="17" t="s">
        <v>2531</v>
      </c>
      <c r="O486" s="17" t="s">
        <v>26</v>
      </c>
      <c r="P486" s="17" t="s">
        <v>2532</v>
      </c>
      <c r="Q486" s="17"/>
      <c r="R486" s="17"/>
      <c r="S486" s="17"/>
      <c r="T486" s="17"/>
      <c r="U486" s="17"/>
      <c r="V486" s="17"/>
      <c r="W486" s="17"/>
      <c r="X486" s="17"/>
      <c r="Y486" s="17"/>
      <c r="Z486" s="17" t="str">
        <f t="shared" si="7"/>
        <v>GPR0805910K</v>
      </c>
    </row>
    <row r="487" spans="1:26">
      <c r="A487" s="17" t="s">
        <v>2533</v>
      </c>
      <c r="B487" s="17" t="s">
        <v>2533</v>
      </c>
      <c r="C487" s="17" t="s">
        <v>2534</v>
      </c>
      <c r="D487" s="17" t="s">
        <v>21</v>
      </c>
      <c r="E487" s="24" t="s">
        <v>6455</v>
      </c>
      <c r="F487" s="17" t="s">
        <v>370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1754</v>
      </c>
      <c r="K487" s="21">
        <v>1000000</v>
      </c>
      <c r="L487" s="17" t="s">
        <v>24</v>
      </c>
      <c r="M487" s="17" t="s">
        <v>478</v>
      </c>
      <c r="N487" s="17" t="s">
        <v>2535</v>
      </c>
      <c r="O487" s="17" t="s">
        <v>26</v>
      </c>
      <c r="P487" s="17" t="s">
        <v>2536</v>
      </c>
      <c r="Q487" s="17" t="s">
        <v>478</v>
      </c>
      <c r="R487" s="17" t="s">
        <v>2537</v>
      </c>
      <c r="S487" s="17" t="s">
        <v>26</v>
      </c>
      <c r="T487" s="17" t="s">
        <v>2538</v>
      </c>
      <c r="U487" s="17"/>
      <c r="V487" s="17"/>
      <c r="W487" s="17"/>
      <c r="X487" s="17"/>
      <c r="Y487" s="17"/>
      <c r="Z487" s="17" t="str">
        <f t="shared" si="7"/>
        <v>GPR08051M</v>
      </c>
    </row>
    <row r="488" spans="1:26">
      <c r="A488" s="17" t="s">
        <v>2539</v>
      </c>
      <c r="B488" s="17" t="s">
        <v>2539</v>
      </c>
      <c r="C488" s="17" t="s">
        <v>2540</v>
      </c>
      <c r="D488" s="17" t="s">
        <v>21</v>
      </c>
      <c r="E488" s="24" t="s">
        <v>6455</v>
      </c>
      <c r="F488" s="17" t="s">
        <v>372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1754</v>
      </c>
      <c r="K488" s="21">
        <v>1100000</v>
      </c>
      <c r="L488" s="17" t="s">
        <v>1037</v>
      </c>
      <c r="M488" s="17" t="s">
        <v>478</v>
      </c>
      <c r="N488" s="17" t="s">
        <v>2541</v>
      </c>
      <c r="O488" s="17" t="s">
        <v>26</v>
      </c>
      <c r="P488" s="17" t="s">
        <v>2542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GPR08051M1</v>
      </c>
    </row>
    <row r="489" spans="1:26">
      <c r="A489" s="17" t="s">
        <v>2543</v>
      </c>
      <c r="B489" s="17" t="s">
        <v>2543</v>
      </c>
      <c r="C489" s="17" t="s">
        <v>2544</v>
      </c>
      <c r="D489" s="17" t="s">
        <v>21</v>
      </c>
      <c r="E489" s="24" t="s">
        <v>6455</v>
      </c>
      <c r="F489" s="17" t="s">
        <v>374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1754</v>
      </c>
      <c r="K489" s="21">
        <v>1200000</v>
      </c>
      <c r="L489" s="17" t="s">
        <v>24</v>
      </c>
      <c r="M489" s="17" t="s">
        <v>478</v>
      </c>
      <c r="N489" s="17" t="s">
        <v>2545</v>
      </c>
      <c r="O489" s="17" t="s">
        <v>26</v>
      </c>
      <c r="P489" s="17" t="s">
        <v>2546</v>
      </c>
      <c r="Q489" s="17" t="s">
        <v>478</v>
      </c>
      <c r="R489" s="17" t="s">
        <v>2547</v>
      </c>
      <c r="S489" s="17" t="s">
        <v>26</v>
      </c>
      <c r="T489" s="17" t="s">
        <v>2548</v>
      </c>
      <c r="U489" s="17"/>
      <c r="V489" s="17"/>
      <c r="W489" s="17"/>
      <c r="X489" s="17"/>
      <c r="Y489" s="17"/>
      <c r="Z489" s="17" t="str">
        <f t="shared" si="7"/>
        <v>GPR08051M2</v>
      </c>
    </row>
    <row r="490" spans="1:26">
      <c r="A490" s="17" t="s">
        <v>2549</v>
      </c>
      <c r="B490" s="17" t="s">
        <v>2549</v>
      </c>
      <c r="C490" s="17" t="s">
        <v>2550</v>
      </c>
      <c r="D490" s="17" t="s">
        <v>21</v>
      </c>
      <c r="E490" s="24" t="s">
        <v>6455</v>
      </c>
      <c r="F490" s="17" t="s">
        <v>376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1754</v>
      </c>
      <c r="K490" s="21">
        <v>1300000</v>
      </c>
      <c r="L490" s="17" t="s">
        <v>1037</v>
      </c>
      <c r="M490" s="17" t="s">
        <v>478</v>
      </c>
      <c r="N490" s="17" t="s">
        <v>2551</v>
      </c>
      <c r="O490" s="17" t="s">
        <v>26</v>
      </c>
      <c r="P490" s="17" t="s">
        <v>2552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GPR08051M3</v>
      </c>
    </row>
    <row r="491" spans="1:26">
      <c r="A491" s="17" t="s">
        <v>2553</v>
      </c>
      <c r="B491" s="17" t="s">
        <v>2553</v>
      </c>
      <c r="C491" s="17" t="s">
        <v>2554</v>
      </c>
      <c r="D491" s="17" t="s">
        <v>21</v>
      </c>
      <c r="E491" s="24" t="s">
        <v>6455</v>
      </c>
      <c r="F491" s="17" t="s">
        <v>378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1754</v>
      </c>
      <c r="K491" s="21">
        <v>1500000</v>
      </c>
      <c r="L491" s="17" t="s">
        <v>1037</v>
      </c>
      <c r="M491" s="17" t="s">
        <v>478</v>
      </c>
      <c r="N491" s="17" t="s">
        <v>2555</v>
      </c>
      <c r="O491" s="17" t="s">
        <v>26</v>
      </c>
      <c r="P491" s="17" t="s">
        <v>2556</v>
      </c>
      <c r="Q491" s="17" t="s">
        <v>478</v>
      </c>
      <c r="R491" s="17" t="s">
        <v>2557</v>
      </c>
      <c r="S491" s="17" t="s">
        <v>26</v>
      </c>
      <c r="T491" s="17" t="s">
        <v>2558</v>
      </c>
      <c r="U491" s="17"/>
      <c r="V491" s="17"/>
      <c r="W491" s="17"/>
      <c r="X491" s="17"/>
      <c r="Y491" s="17"/>
      <c r="Z491" s="17" t="str">
        <f t="shared" si="7"/>
        <v>GPR08051M5</v>
      </c>
    </row>
    <row r="492" spans="1:26">
      <c r="A492" s="17" t="s">
        <v>2559</v>
      </c>
      <c r="B492" s="17" t="s">
        <v>2559</v>
      </c>
      <c r="C492" s="17" t="s">
        <v>2560</v>
      </c>
      <c r="D492" s="17" t="s">
        <v>21</v>
      </c>
      <c r="E492" s="24" t="s">
        <v>6455</v>
      </c>
      <c r="F492" s="17" t="s">
        <v>380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1754</v>
      </c>
      <c r="K492" s="21">
        <v>1600000</v>
      </c>
      <c r="L492" s="17" t="s">
        <v>1037</v>
      </c>
      <c r="M492" s="17" t="s">
        <v>478</v>
      </c>
      <c r="N492" s="17" t="s">
        <v>2561</v>
      </c>
      <c r="O492" s="17" t="s">
        <v>26</v>
      </c>
      <c r="P492" s="17" t="s">
        <v>2562</v>
      </c>
      <c r="Q492" s="17"/>
      <c r="R492" s="17"/>
      <c r="S492" s="17"/>
      <c r="T492" s="17"/>
      <c r="U492" s="17"/>
      <c r="V492" s="17"/>
      <c r="W492" s="17"/>
      <c r="X492" s="17"/>
      <c r="Y492" s="17"/>
      <c r="Z492" s="17" t="str">
        <f t="shared" si="7"/>
        <v>GPR08051M6</v>
      </c>
    </row>
    <row r="493" spans="1:26">
      <c r="A493" s="17" t="s">
        <v>2563</v>
      </c>
      <c r="B493" s="17" t="s">
        <v>2563</v>
      </c>
      <c r="C493" s="17" t="s">
        <v>2564</v>
      </c>
      <c r="D493" s="17" t="s">
        <v>21</v>
      </c>
      <c r="E493" s="24" t="s">
        <v>6455</v>
      </c>
      <c r="F493" s="17" t="s">
        <v>382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1754</v>
      </c>
      <c r="K493" s="21">
        <v>1800000</v>
      </c>
      <c r="L493" s="17" t="s">
        <v>1037</v>
      </c>
      <c r="M493" s="17" t="s">
        <v>478</v>
      </c>
      <c r="N493" s="17" t="s">
        <v>2565</v>
      </c>
      <c r="O493" s="17" t="s">
        <v>26</v>
      </c>
      <c r="P493" s="17" t="s">
        <v>2566</v>
      </c>
      <c r="Q493" s="17" t="s">
        <v>478</v>
      </c>
      <c r="R493" s="17" t="s">
        <v>2567</v>
      </c>
      <c r="S493" s="17" t="s">
        <v>26</v>
      </c>
      <c r="T493" s="17" t="s">
        <v>2568</v>
      </c>
      <c r="U493" s="17"/>
      <c r="V493" s="17"/>
      <c r="W493" s="17"/>
      <c r="X493" s="17"/>
      <c r="Y493" s="17"/>
      <c r="Z493" s="17" t="str">
        <f t="shared" ref="Z493:Z511" si="8">"GPR"&amp;E493&amp;F493</f>
        <v>GPR08051M8</v>
      </c>
    </row>
    <row r="494" spans="1:26">
      <c r="A494" s="17" t="s">
        <v>2569</v>
      </c>
      <c r="B494" s="17" t="s">
        <v>2569</v>
      </c>
      <c r="C494" s="17" t="s">
        <v>2570</v>
      </c>
      <c r="D494" s="17" t="s">
        <v>21</v>
      </c>
      <c r="E494" s="24" t="s">
        <v>6455</v>
      </c>
      <c r="F494" s="17" t="s">
        <v>384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1754</v>
      </c>
      <c r="K494" s="21">
        <v>2000000</v>
      </c>
      <c r="L494" s="17" t="s">
        <v>1037</v>
      </c>
      <c r="M494" s="17" t="s">
        <v>478</v>
      </c>
      <c r="N494" s="17" t="s">
        <v>2571</v>
      </c>
      <c r="O494" s="17" t="s">
        <v>26</v>
      </c>
      <c r="P494" s="17" t="s">
        <v>2572</v>
      </c>
      <c r="Q494" s="17"/>
      <c r="R494" s="17"/>
      <c r="S494" s="17"/>
      <c r="T494" s="17"/>
      <c r="U494" s="17"/>
      <c r="V494" s="17"/>
      <c r="W494" s="17"/>
      <c r="X494" s="17"/>
      <c r="Y494" s="17"/>
      <c r="Z494" s="17" t="str">
        <f t="shared" si="8"/>
        <v>GPR08052M</v>
      </c>
    </row>
    <row r="495" spans="1:26">
      <c r="A495" s="17" t="s">
        <v>2573</v>
      </c>
      <c r="B495" s="17" t="s">
        <v>2573</v>
      </c>
      <c r="C495" s="17" t="s">
        <v>2574</v>
      </c>
      <c r="D495" s="17" t="s">
        <v>21</v>
      </c>
      <c r="E495" s="24" t="s">
        <v>6455</v>
      </c>
      <c r="F495" s="17" t="s">
        <v>386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1754</v>
      </c>
      <c r="K495" s="21">
        <v>2200000</v>
      </c>
      <c r="L495" s="17" t="s">
        <v>24</v>
      </c>
      <c r="M495" s="17" t="s">
        <v>478</v>
      </c>
      <c r="N495" s="17" t="s">
        <v>2575</v>
      </c>
      <c r="O495" s="17" t="s">
        <v>26</v>
      </c>
      <c r="P495" s="17" t="s">
        <v>2576</v>
      </c>
      <c r="Q495" s="17" t="s">
        <v>478</v>
      </c>
      <c r="R495" s="17" t="s">
        <v>2577</v>
      </c>
      <c r="S495" s="17" t="s">
        <v>26</v>
      </c>
      <c r="T495" s="17" t="s">
        <v>2578</v>
      </c>
      <c r="U495" s="17"/>
      <c r="V495" s="17"/>
      <c r="W495" s="17"/>
      <c r="X495" s="17"/>
      <c r="Y495" s="17"/>
      <c r="Z495" s="17" t="str">
        <f t="shared" si="8"/>
        <v>GPR08052M2</v>
      </c>
    </row>
    <row r="496" spans="1:26">
      <c r="A496" s="17" t="s">
        <v>2579</v>
      </c>
      <c r="B496" s="17" t="s">
        <v>2579</v>
      </c>
      <c r="C496" s="17" t="s">
        <v>2580</v>
      </c>
      <c r="D496" s="17" t="s">
        <v>21</v>
      </c>
      <c r="E496" s="24" t="s">
        <v>6455</v>
      </c>
      <c r="F496" s="17" t="s">
        <v>388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1754</v>
      </c>
      <c r="K496" s="21">
        <v>2400000</v>
      </c>
      <c r="L496" s="17" t="s">
        <v>24</v>
      </c>
      <c r="M496" s="17" t="s">
        <v>478</v>
      </c>
      <c r="N496" s="17" t="s">
        <v>2581</v>
      </c>
      <c r="O496" s="17" t="s">
        <v>26</v>
      </c>
      <c r="P496" s="17" t="s">
        <v>2582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8"/>
        <v>GPR08052M4</v>
      </c>
    </row>
    <row r="497" spans="1:26">
      <c r="A497" s="17" t="s">
        <v>2583</v>
      </c>
      <c r="B497" s="17" t="s">
        <v>2583</v>
      </c>
      <c r="C497" s="17" t="s">
        <v>2584</v>
      </c>
      <c r="D497" s="17" t="s">
        <v>21</v>
      </c>
      <c r="E497" s="24" t="s">
        <v>6455</v>
      </c>
      <c r="F497" s="17" t="s">
        <v>390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1754</v>
      </c>
      <c r="K497" s="21">
        <v>2700000</v>
      </c>
      <c r="L497" s="17" t="s">
        <v>24</v>
      </c>
      <c r="M497" s="17" t="s">
        <v>478</v>
      </c>
      <c r="N497" s="17" t="s">
        <v>2585</v>
      </c>
      <c r="O497" s="17" t="s">
        <v>26</v>
      </c>
      <c r="P497" s="17" t="s">
        <v>2586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8"/>
        <v>GPR08052M7</v>
      </c>
    </row>
    <row r="498" spans="1:26">
      <c r="A498" s="17" t="s">
        <v>2587</v>
      </c>
      <c r="B498" s="17" t="s">
        <v>2587</v>
      </c>
      <c r="C498" s="17" t="s">
        <v>2588</v>
      </c>
      <c r="D498" s="17" t="s">
        <v>21</v>
      </c>
      <c r="E498" s="24" t="s">
        <v>6455</v>
      </c>
      <c r="F498" s="17" t="s">
        <v>392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1754</v>
      </c>
      <c r="K498" s="21">
        <v>3000000</v>
      </c>
      <c r="L498" s="17" t="s">
        <v>24</v>
      </c>
      <c r="M498" s="17" t="s">
        <v>478</v>
      </c>
      <c r="N498" s="17" t="s">
        <v>2589</v>
      </c>
      <c r="O498" s="17" t="s">
        <v>26</v>
      </c>
      <c r="P498" s="17" t="s">
        <v>2590</v>
      </c>
      <c r="Q498" s="17"/>
      <c r="R498" s="17"/>
      <c r="S498" s="17"/>
      <c r="T498" s="17"/>
      <c r="U498" s="17"/>
      <c r="V498" s="17"/>
      <c r="W498" s="17"/>
      <c r="X498" s="17"/>
      <c r="Y498" s="17"/>
      <c r="Z498" s="17" t="str">
        <f t="shared" si="8"/>
        <v>GPR08053M</v>
      </c>
    </row>
    <row r="499" spans="1:26">
      <c r="A499" s="17" t="s">
        <v>2591</v>
      </c>
      <c r="B499" s="17" t="s">
        <v>2591</v>
      </c>
      <c r="C499" s="17" t="s">
        <v>2592</v>
      </c>
      <c r="D499" s="17" t="s">
        <v>21</v>
      </c>
      <c r="E499" s="24" t="s">
        <v>6455</v>
      </c>
      <c r="F499" s="17" t="s">
        <v>394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1754</v>
      </c>
      <c r="K499" s="21">
        <v>3300000</v>
      </c>
      <c r="L499" s="17" t="s">
        <v>1037</v>
      </c>
      <c r="M499" s="17" t="s">
        <v>478</v>
      </c>
      <c r="N499" s="17" t="s">
        <v>2593</v>
      </c>
      <c r="O499" s="17" t="s">
        <v>26</v>
      </c>
      <c r="P499" s="17" t="s">
        <v>2594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8"/>
        <v>GPR08053M3</v>
      </c>
    </row>
    <row r="500" spans="1:26">
      <c r="A500" s="17" t="s">
        <v>2595</v>
      </c>
      <c r="B500" s="17" t="s">
        <v>2595</v>
      </c>
      <c r="C500" s="17" t="s">
        <v>2596</v>
      </c>
      <c r="D500" s="17" t="s">
        <v>21</v>
      </c>
      <c r="E500" s="24" t="s">
        <v>6455</v>
      </c>
      <c r="F500" s="17" t="s">
        <v>396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1754</v>
      </c>
      <c r="K500" s="21">
        <v>3600000</v>
      </c>
      <c r="L500" s="17" t="s">
        <v>24</v>
      </c>
      <c r="M500" s="17" t="s">
        <v>478</v>
      </c>
      <c r="N500" s="17" t="s">
        <v>2597</v>
      </c>
      <c r="O500" s="17" t="s">
        <v>26</v>
      </c>
      <c r="P500" s="17" t="s">
        <v>2598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8"/>
        <v>GPR08053M6</v>
      </c>
    </row>
    <row r="501" spans="1:26">
      <c r="A501" s="17" t="s">
        <v>2599</v>
      </c>
      <c r="B501" s="17" t="s">
        <v>2599</v>
      </c>
      <c r="C501" s="17" t="s">
        <v>2600</v>
      </c>
      <c r="D501" s="17" t="s">
        <v>21</v>
      </c>
      <c r="E501" s="24" t="s">
        <v>6455</v>
      </c>
      <c r="F501" s="17" t="s">
        <v>398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1754</v>
      </c>
      <c r="K501" s="21">
        <v>3900000</v>
      </c>
      <c r="L501" s="17" t="s">
        <v>1037</v>
      </c>
      <c r="M501" s="17" t="s">
        <v>478</v>
      </c>
      <c r="N501" s="17" t="s">
        <v>2601</v>
      </c>
      <c r="O501" s="17" t="s">
        <v>26</v>
      </c>
      <c r="P501" s="17" t="s">
        <v>2602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8"/>
        <v>GPR08053M9</v>
      </c>
    </row>
    <row r="502" spans="1:26">
      <c r="A502" s="17" t="s">
        <v>2603</v>
      </c>
      <c r="B502" s="17" t="s">
        <v>2603</v>
      </c>
      <c r="C502" s="17" t="s">
        <v>2604</v>
      </c>
      <c r="D502" s="17" t="s">
        <v>21</v>
      </c>
      <c r="E502" s="24" t="s">
        <v>6455</v>
      </c>
      <c r="F502" s="17" t="s">
        <v>400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1754</v>
      </c>
      <c r="K502" s="21">
        <v>4300000</v>
      </c>
      <c r="L502" s="17" t="s">
        <v>24</v>
      </c>
      <c r="M502" s="17" t="s">
        <v>478</v>
      </c>
      <c r="N502" s="17" t="s">
        <v>2605</v>
      </c>
      <c r="O502" s="17" t="s">
        <v>26</v>
      </c>
      <c r="P502" s="17" t="s">
        <v>2606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8"/>
        <v>GPR08054M3</v>
      </c>
    </row>
    <row r="503" spans="1:26">
      <c r="A503" s="17" t="s">
        <v>2607</v>
      </c>
      <c r="B503" s="17" t="s">
        <v>2607</v>
      </c>
      <c r="C503" s="17" t="s">
        <v>2608</v>
      </c>
      <c r="D503" s="17" t="s">
        <v>21</v>
      </c>
      <c r="E503" s="24" t="s">
        <v>6455</v>
      </c>
      <c r="F503" s="17" t="s">
        <v>402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1754</v>
      </c>
      <c r="K503" s="21">
        <v>4700000</v>
      </c>
      <c r="L503" s="17" t="s">
        <v>24</v>
      </c>
      <c r="M503" s="17" t="s">
        <v>478</v>
      </c>
      <c r="N503" s="17" t="s">
        <v>2609</v>
      </c>
      <c r="O503" s="17" t="s">
        <v>26</v>
      </c>
      <c r="P503" s="17" t="s">
        <v>2610</v>
      </c>
      <c r="Q503" s="17" t="s">
        <v>478</v>
      </c>
      <c r="R503" s="17" t="s">
        <v>2611</v>
      </c>
      <c r="S503" s="17" t="s">
        <v>26</v>
      </c>
      <c r="T503" s="17" t="s">
        <v>2612</v>
      </c>
      <c r="U503" s="17"/>
      <c r="V503" s="17"/>
      <c r="W503" s="17"/>
      <c r="X503" s="17"/>
      <c r="Y503" s="17"/>
      <c r="Z503" s="17" t="str">
        <f t="shared" si="8"/>
        <v>GPR08054M7</v>
      </c>
    </row>
    <row r="504" spans="1:26">
      <c r="A504" s="17" t="s">
        <v>2613</v>
      </c>
      <c r="B504" s="17" t="s">
        <v>2613</v>
      </c>
      <c r="C504" s="17" t="s">
        <v>2614</v>
      </c>
      <c r="D504" s="17" t="s">
        <v>21</v>
      </c>
      <c r="E504" s="24" t="s">
        <v>6455</v>
      </c>
      <c r="F504" s="17" t="s">
        <v>404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1754</v>
      </c>
      <c r="K504" s="21">
        <v>5100000</v>
      </c>
      <c r="L504" s="17" t="s">
        <v>24</v>
      </c>
      <c r="M504" s="17" t="s">
        <v>478</v>
      </c>
      <c r="N504" s="17" t="s">
        <v>2615</v>
      </c>
      <c r="O504" s="17" t="s">
        <v>26</v>
      </c>
      <c r="P504" s="17" t="s">
        <v>2616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8"/>
        <v>GPR08055M1</v>
      </c>
    </row>
    <row r="505" spans="1:26">
      <c r="A505" s="17" t="s">
        <v>2617</v>
      </c>
      <c r="B505" s="17" t="s">
        <v>2617</v>
      </c>
      <c r="C505" s="17" t="s">
        <v>2618</v>
      </c>
      <c r="D505" s="17" t="s">
        <v>21</v>
      </c>
      <c r="E505" s="24" t="s">
        <v>6455</v>
      </c>
      <c r="F505" s="17" t="s">
        <v>406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1754</v>
      </c>
      <c r="K505" s="21">
        <v>5600000</v>
      </c>
      <c r="L505" s="17" t="s">
        <v>24</v>
      </c>
      <c r="M505" s="17" t="s">
        <v>478</v>
      </c>
      <c r="N505" s="17" t="s">
        <v>2619</v>
      </c>
      <c r="O505" s="17" t="s">
        <v>26</v>
      </c>
      <c r="P505" s="17" t="s">
        <v>2620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8"/>
        <v>GPR08055M6</v>
      </c>
    </row>
    <row r="506" spans="1:26">
      <c r="A506" s="17" t="s">
        <v>2621</v>
      </c>
      <c r="B506" s="17" t="s">
        <v>2621</v>
      </c>
      <c r="C506" s="17" t="s">
        <v>2622</v>
      </c>
      <c r="D506" s="17" t="s">
        <v>21</v>
      </c>
      <c r="E506" s="24" t="s">
        <v>6455</v>
      </c>
      <c r="F506" s="17" t="s">
        <v>408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1754</v>
      </c>
      <c r="K506" s="21">
        <v>6200000</v>
      </c>
      <c r="L506" s="17" t="s">
        <v>24</v>
      </c>
      <c r="M506" s="17" t="s">
        <v>478</v>
      </c>
      <c r="N506" s="17" t="s">
        <v>2623</v>
      </c>
      <c r="O506" s="17" t="s">
        <v>26</v>
      </c>
      <c r="P506" s="17" t="s">
        <v>2624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8"/>
        <v>GPR08056M2</v>
      </c>
    </row>
    <row r="507" spans="1:26">
      <c r="A507" s="17" t="s">
        <v>2625</v>
      </c>
      <c r="B507" s="17" t="s">
        <v>2625</v>
      </c>
      <c r="C507" s="17" t="s">
        <v>2626</v>
      </c>
      <c r="D507" s="17" t="s">
        <v>21</v>
      </c>
      <c r="E507" s="24" t="s">
        <v>6455</v>
      </c>
      <c r="F507" s="17" t="s">
        <v>410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1754</v>
      </c>
      <c r="K507" s="21">
        <v>6800000</v>
      </c>
      <c r="L507" s="17" t="s">
        <v>24</v>
      </c>
      <c r="M507" s="17" t="s">
        <v>478</v>
      </c>
      <c r="N507" s="17" t="s">
        <v>2627</v>
      </c>
      <c r="O507" s="17" t="s">
        <v>26</v>
      </c>
      <c r="P507" s="17" t="s">
        <v>2628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8"/>
        <v>GPR08056M8</v>
      </c>
    </row>
    <row r="508" spans="1:26">
      <c r="A508" s="17" t="s">
        <v>2629</v>
      </c>
      <c r="B508" s="17" t="s">
        <v>2629</v>
      </c>
      <c r="C508" s="17" t="s">
        <v>2630</v>
      </c>
      <c r="D508" s="17" t="s">
        <v>21</v>
      </c>
      <c r="E508" s="24" t="s">
        <v>6455</v>
      </c>
      <c r="F508" s="17" t="s">
        <v>412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1754</v>
      </c>
      <c r="K508" s="21">
        <v>7500000</v>
      </c>
      <c r="L508" s="17" t="s">
        <v>1037</v>
      </c>
      <c r="M508" s="17" t="s">
        <v>478</v>
      </c>
      <c r="N508" s="17" t="s">
        <v>2631</v>
      </c>
      <c r="O508" s="17" t="s">
        <v>26</v>
      </c>
      <c r="P508" s="17" t="s">
        <v>2632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8"/>
        <v>GPR08057M5</v>
      </c>
    </row>
    <row r="509" spans="1:26">
      <c r="A509" s="17" t="s">
        <v>2633</v>
      </c>
      <c r="B509" s="17" t="s">
        <v>2633</v>
      </c>
      <c r="C509" s="17" t="s">
        <v>2634</v>
      </c>
      <c r="D509" s="17" t="s">
        <v>21</v>
      </c>
      <c r="E509" s="24" t="s">
        <v>6455</v>
      </c>
      <c r="F509" s="17" t="s">
        <v>414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1754</v>
      </c>
      <c r="K509" s="21">
        <v>8200000</v>
      </c>
      <c r="L509" s="17" t="s">
        <v>24</v>
      </c>
      <c r="M509" s="17" t="s">
        <v>478</v>
      </c>
      <c r="N509" s="17" t="s">
        <v>2635</v>
      </c>
      <c r="O509" s="17" t="s">
        <v>26</v>
      </c>
      <c r="P509" s="17" t="s">
        <v>2636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8"/>
        <v>GPR08058M2</v>
      </c>
    </row>
    <row r="510" spans="1:26">
      <c r="A510" s="17" t="s">
        <v>2637</v>
      </c>
      <c r="B510" s="17" t="s">
        <v>2637</v>
      </c>
      <c r="C510" s="17" t="s">
        <v>2638</v>
      </c>
      <c r="D510" s="17" t="s">
        <v>21</v>
      </c>
      <c r="E510" s="24" t="s">
        <v>6455</v>
      </c>
      <c r="F510" s="17" t="s">
        <v>416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1754</v>
      </c>
      <c r="K510" s="21">
        <v>9100000</v>
      </c>
      <c r="L510" s="17" t="s">
        <v>24</v>
      </c>
      <c r="M510" s="17" t="s">
        <v>478</v>
      </c>
      <c r="N510" s="17" t="s">
        <v>2639</v>
      </c>
      <c r="O510" s="17" t="s">
        <v>26</v>
      </c>
      <c r="P510" s="17" t="s">
        <v>2640</v>
      </c>
      <c r="Q510" s="17"/>
      <c r="R510" s="17"/>
      <c r="S510" s="17"/>
      <c r="T510" s="17"/>
      <c r="U510" s="17"/>
      <c r="V510" s="17"/>
      <c r="W510" s="17"/>
      <c r="X510" s="17"/>
      <c r="Y510" s="17"/>
      <c r="Z510" s="17" t="str">
        <f t="shared" si="8"/>
        <v>GPR08059M1</v>
      </c>
    </row>
    <row r="511" spans="1:26">
      <c r="A511" s="17" t="s">
        <v>2641</v>
      </c>
      <c r="B511" s="17" t="s">
        <v>2641</v>
      </c>
      <c r="C511" s="17" t="s">
        <v>2642</v>
      </c>
      <c r="D511" s="17" t="s">
        <v>21</v>
      </c>
      <c r="E511" s="24" t="s">
        <v>6455</v>
      </c>
      <c r="F511" s="17" t="s">
        <v>418</v>
      </c>
      <c r="G511" s="17" t="str">
        <f>Config!$B$3</f>
        <v>SCH/R_IEC.SchLib</v>
      </c>
      <c r="H511" s="17" t="s">
        <v>420</v>
      </c>
      <c r="I511" s="17" t="s">
        <v>462</v>
      </c>
      <c r="J511" s="17" t="s">
        <v>1754</v>
      </c>
      <c r="K511" s="21">
        <v>10000000</v>
      </c>
      <c r="L511" s="17" t="s">
        <v>24</v>
      </c>
      <c r="M511" s="17" t="s">
        <v>478</v>
      </c>
      <c r="N511" s="17" t="s">
        <v>2643</v>
      </c>
      <c r="O511" s="17" t="s">
        <v>26</v>
      </c>
      <c r="P511" s="17" t="s">
        <v>2644</v>
      </c>
      <c r="Q511" s="17" t="s">
        <v>478</v>
      </c>
      <c r="R511" s="17" t="s">
        <v>2645</v>
      </c>
      <c r="S511" s="17" t="s">
        <v>26</v>
      </c>
      <c r="T511" s="17" t="s">
        <v>2646</v>
      </c>
      <c r="U511" s="17"/>
      <c r="V511" s="17"/>
      <c r="W511" s="17"/>
      <c r="X511" s="17"/>
      <c r="Y511" s="17"/>
      <c r="Z511" s="17" t="str">
        <f t="shared" si="8"/>
        <v>GPR080510M</v>
      </c>
    </row>
    <row r="512" spans="1:26">
      <c r="A512" s="16" t="s">
        <v>8916</v>
      </c>
      <c r="B512" s="16" t="s">
        <v>8916</v>
      </c>
      <c r="C512" s="16" t="s">
        <v>8917</v>
      </c>
      <c r="D512" s="16" t="s">
        <v>21</v>
      </c>
      <c r="E512" s="16">
        <v>1206</v>
      </c>
      <c r="F512" s="16" t="s">
        <v>23</v>
      </c>
      <c r="G512" s="17" t="str">
        <f>Config!$B$3</f>
        <v>SCH/R_IEC.SchLib</v>
      </c>
      <c r="H512" s="16" t="s">
        <v>420</v>
      </c>
      <c r="I512" s="18" t="s">
        <v>462</v>
      </c>
      <c r="J512" s="17" t="s">
        <v>6419</v>
      </c>
      <c r="K512" s="19">
        <v>0</v>
      </c>
      <c r="L512" s="17"/>
      <c r="M512" s="16"/>
      <c r="N512" s="17"/>
      <c r="O512" s="16"/>
      <c r="P512" s="17"/>
      <c r="Q512" s="16"/>
      <c r="R512" s="17"/>
      <c r="S512" s="16"/>
      <c r="T512" s="16"/>
      <c r="U512" s="17"/>
      <c r="V512" s="17"/>
      <c r="W512" s="16"/>
      <c r="X512" s="17"/>
      <c r="Y512" s="17"/>
      <c r="Z512" s="17"/>
    </row>
    <row r="513" spans="1:26">
      <c r="A513" s="17" t="s">
        <v>8918</v>
      </c>
      <c r="B513" s="17" t="s">
        <v>8918</v>
      </c>
      <c r="C513" s="17" t="s">
        <v>8919</v>
      </c>
      <c r="D513" s="17" t="s">
        <v>21</v>
      </c>
      <c r="E513" s="24">
        <v>1206</v>
      </c>
      <c r="F513" s="17" t="s">
        <v>30</v>
      </c>
      <c r="G513" s="17" t="str">
        <f>Config!$B$3</f>
        <v>SCH/R_IEC.SchLib</v>
      </c>
      <c r="H513" s="17" t="s">
        <v>420</v>
      </c>
      <c r="I513" s="17" t="s">
        <v>462</v>
      </c>
      <c r="J513" s="17" t="s">
        <v>6419</v>
      </c>
      <c r="K513" s="17">
        <v>1</v>
      </c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>
      <c r="A514" s="17" t="s">
        <v>8920</v>
      </c>
      <c r="B514" s="17" t="s">
        <v>8920</v>
      </c>
      <c r="C514" s="17" t="s">
        <v>8921</v>
      </c>
      <c r="D514" s="17" t="s">
        <v>21</v>
      </c>
      <c r="E514" s="24">
        <v>1206</v>
      </c>
      <c r="F514" s="17" t="s">
        <v>1044</v>
      </c>
      <c r="G514" s="17" t="str">
        <f>Config!$B$3</f>
        <v>SCH/R_IEC.SchLib</v>
      </c>
      <c r="H514" s="17" t="s">
        <v>420</v>
      </c>
      <c r="I514" s="17" t="s">
        <v>462</v>
      </c>
      <c r="J514" s="17" t="s">
        <v>6419</v>
      </c>
      <c r="K514" s="17">
        <v>1.1000000000000001</v>
      </c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>
      <c r="A515" s="17" t="s">
        <v>8922</v>
      </c>
      <c r="B515" s="17" t="s">
        <v>8922</v>
      </c>
      <c r="C515" s="17" t="s">
        <v>8923</v>
      </c>
      <c r="D515" s="17" t="s">
        <v>21</v>
      </c>
      <c r="E515" s="24">
        <v>1206</v>
      </c>
      <c r="F515" s="17" t="s">
        <v>32</v>
      </c>
      <c r="G515" s="17" t="str">
        <f>Config!$B$3</f>
        <v>SCH/R_IEC.SchLib</v>
      </c>
      <c r="H515" s="17" t="s">
        <v>420</v>
      </c>
      <c r="I515" s="17" t="s">
        <v>462</v>
      </c>
      <c r="J515" s="17" t="s">
        <v>6419</v>
      </c>
      <c r="K515" s="17">
        <v>1.2</v>
      </c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>
      <c r="A516" s="17" t="s">
        <v>8924</v>
      </c>
      <c r="B516" s="17" t="s">
        <v>8924</v>
      </c>
      <c r="C516" s="17" t="s">
        <v>8925</v>
      </c>
      <c r="D516" s="17" t="s">
        <v>21</v>
      </c>
      <c r="E516" s="24">
        <v>1206</v>
      </c>
      <c r="F516" s="17" t="s">
        <v>1054</v>
      </c>
      <c r="G516" s="17" t="str">
        <f>Config!$B$3</f>
        <v>SCH/R_IEC.SchLib</v>
      </c>
      <c r="H516" s="17" t="s">
        <v>420</v>
      </c>
      <c r="I516" s="17" t="s">
        <v>462</v>
      </c>
      <c r="J516" s="17" t="s">
        <v>6419</v>
      </c>
      <c r="K516" s="17">
        <v>1.3</v>
      </c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>
      <c r="A517" s="17" t="s">
        <v>8926</v>
      </c>
      <c r="B517" s="17" t="s">
        <v>8926</v>
      </c>
      <c r="C517" s="17" t="s">
        <v>8927</v>
      </c>
      <c r="D517" s="17" t="s">
        <v>21</v>
      </c>
      <c r="E517" s="24">
        <v>1206</v>
      </c>
      <c r="F517" s="17" t="s">
        <v>34</v>
      </c>
      <c r="G517" s="17" t="str">
        <f>Config!$B$3</f>
        <v>SCH/R_IEC.SchLib</v>
      </c>
      <c r="H517" s="17" t="s">
        <v>420</v>
      </c>
      <c r="I517" s="17" t="s">
        <v>462</v>
      </c>
      <c r="J517" s="17" t="s">
        <v>6419</v>
      </c>
      <c r="K517" s="17">
        <v>1.5</v>
      </c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>
      <c r="A518" s="17" t="s">
        <v>8928</v>
      </c>
      <c r="B518" s="17" t="s">
        <v>8928</v>
      </c>
      <c r="C518" s="17" t="s">
        <v>8929</v>
      </c>
      <c r="D518" s="17" t="s">
        <v>21</v>
      </c>
      <c r="E518" s="24">
        <v>1206</v>
      </c>
      <c r="F518" s="17" t="s">
        <v>1064</v>
      </c>
      <c r="G518" s="17" t="str">
        <f>Config!$B$3</f>
        <v>SCH/R_IEC.SchLib</v>
      </c>
      <c r="H518" s="17" t="s">
        <v>420</v>
      </c>
      <c r="I518" s="17" t="s">
        <v>462</v>
      </c>
      <c r="J518" s="17" t="s">
        <v>6419</v>
      </c>
      <c r="K518" s="17">
        <v>1.6</v>
      </c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>
      <c r="A519" s="17" t="s">
        <v>8930</v>
      </c>
      <c r="B519" s="17" t="s">
        <v>8930</v>
      </c>
      <c r="C519" s="17" t="s">
        <v>8931</v>
      </c>
      <c r="D519" s="17" t="s">
        <v>21</v>
      </c>
      <c r="E519" s="24">
        <v>1206</v>
      </c>
      <c r="F519" s="17" t="s">
        <v>36</v>
      </c>
      <c r="G519" s="17" t="str">
        <f>Config!$B$3</f>
        <v>SCH/R_IEC.SchLib</v>
      </c>
      <c r="H519" s="17" t="s">
        <v>420</v>
      </c>
      <c r="I519" s="17" t="s">
        <v>462</v>
      </c>
      <c r="J519" s="17" t="s">
        <v>6419</v>
      </c>
      <c r="K519" s="17">
        <v>1.8</v>
      </c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>
      <c r="A520" s="17" t="s">
        <v>8932</v>
      </c>
      <c r="B520" s="17" t="s">
        <v>8932</v>
      </c>
      <c r="C520" s="17" t="s">
        <v>8933</v>
      </c>
      <c r="D520" s="17" t="s">
        <v>21</v>
      </c>
      <c r="E520" s="24">
        <v>1206</v>
      </c>
      <c r="F520" s="17" t="s">
        <v>1072</v>
      </c>
      <c r="G520" s="17" t="str">
        <f>Config!$B$3</f>
        <v>SCH/R_IEC.SchLib</v>
      </c>
      <c r="H520" s="17" t="s">
        <v>420</v>
      </c>
      <c r="I520" s="17" t="s">
        <v>462</v>
      </c>
      <c r="J520" s="17" t="s">
        <v>6419</v>
      </c>
      <c r="K520" s="17">
        <v>2</v>
      </c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>
      <c r="A521" s="17" t="s">
        <v>8934</v>
      </c>
      <c r="B521" s="17" t="s">
        <v>8934</v>
      </c>
      <c r="C521" s="17" t="s">
        <v>8935</v>
      </c>
      <c r="D521" s="17" t="s">
        <v>21</v>
      </c>
      <c r="E521" s="24">
        <v>1206</v>
      </c>
      <c r="F521" s="17" t="s">
        <v>38</v>
      </c>
      <c r="G521" s="17" t="str">
        <f>Config!$B$3</f>
        <v>SCH/R_IEC.SchLib</v>
      </c>
      <c r="H521" s="17" t="s">
        <v>420</v>
      </c>
      <c r="I521" s="17" t="s">
        <v>462</v>
      </c>
      <c r="J521" s="17" t="s">
        <v>6419</v>
      </c>
      <c r="K521" s="17">
        <v>2.2000000000000002</v>
      </c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>
      <c r="A522" s="17" t="s">
        <v>8936</v>
      </c>
      <c r="B522" s="17" t="s">
        <v>8936</v>
      </c>
      <c r="C522" s="17" t="s">
        <v>8937</v>
      </c>
      <c r="D522" s="17" t="s">
        <v>21</v>
      </c>
      <c r="E522" s="24">
        <v>1206</v>
      </c>
      <c r="F522" s="17" t="s">
        <v>1082</v>
      </c>
      <c r="G522" s="17" t="str">
        <f>Config!$B$3</f>
        <v>SCH/R_IEC.SchLib</v>
      </c>
      <c r="H522" s="17" t="s">
        <v>420</v>
      </c>
      <c r="I522" s="17" t="s">
        <v>462</v>
      </c>
      <c r="J522" s="17" t="s">
        <v>6419</v>
      </c>
      <c r="K522" s="17">
        <v>2.4</v>
      </c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>
      <c r="A523" s="17" t="s">
        <v>8938</v>
      </c>
      <c r="B523" s="17" t="s">
        <v>8938</v>
      </c>
      <c r="C523" s="17" t="s">
        <v>8939</v>
      </c>
      <c r="D523" s="17" t="s">
        <v>21</v>
      </c>
      <c r="E523" s="24">
        <v>1206</v>
      </c>
      <c r="F523" s="17" t="s">
        <v>40</v>
      </c>
      <c r="G523" s="17" t="str">
        <f>Config!$B$3</f>
        <v>SCH/R_IEC.SchLib</v>
      </c>
      <c r="H523" s="17" t="s">
        <v>420</v>
      </c>
      <c r="I523" s="17" t="s">
        <v>462</v>
      </c>
      <c r="J523" s="17" t="s">
        <v>6419</v>
      </c>
      <c r="K523" s="17">
        <v>2.7</v>
      </c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>
      <c r="A524" s="17" t="s">
        <v>8940</v>
      </c>
      <c r="B524" s="17" t="s">
        <v>8940</v>
      </c>
      <c r="C524" s="17" t="s">
        <v>8941</v>
      </c>
      <c r="D524" s="17" t="s">
        <v>21</v>
      </c>
      <c r="E524" s="24">
        <v>1206</v>
      </c>
      <c r="F524" s="17" t="s">
        <v>1090</v>
      </c>
      <c r="G524" s="17" t="str">
        <f>Config!$B$3</f>
        <v>SCH/R_IEC.SchLib</v>
      </c>
      <c r="H524" s="17" t="s">
        <v>420</v>
      </c>
      <c r="I524" s="17" t="s">
        <v>462</v>
      </c>
      <c r="J524" s="17" t="s">
        <v>6419</v>
      </c>
      <c r="K524" s="17">
        <v>3</v>
      </c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>
      <c r="A525" s="17" t="s">
        <v>8942</v>
      </c>
      <c r="B525" s="17" t="s">
        <v>8942</v>
      </c>
      <c r="C525" s="17" t="s">
        <v>8943</v>
      </c>
      <c r="D525" s="17" t="s">
        <v>21</v>
      </c>
      <c r="E525" s="24">
        <v>1206</v>
      </c>
      <c r="F525" s="17" t="s">
        <v>42</v>
      </c>
      <c r="G525" s="17" t="str">
        <f>Config!$B$3</f>
        <v>SCH/R_IEC.SchLib</v>
      </c>
      <c r="H525" s="17" t="s">
        <v>420</v>
      </c>
      <c r="I525" s="17" t="s">
        <v>462</v>
      </c>
      <c r="J525" s="17" t="s">
        <v>6419</v>
      </c>
      <c r="K525" s="17">
        <v>3.3</v>
      </c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>
      <c r="A526" s="17" t="s">
        <v>8944</v>
      </c>
      <c r="B526" s="17" t="s">
        <v>8944</v>
      </c>
      <c r="C526" s="17" t="s">
        <v>8945</v>
      </c>
      <c r="D526" s="17" t="s">
        <v>21</v>
      </c>
      <c r="E526" s="24">
        <v>1206</v>
      </c>
      <c r="F526" s="17" t="s">
        <v>1100</v>
      </c>
      <c r="G526" s="17" t="str">
        <f>Config!$B$3</f>
        <v>SCH/R_IEC.SchLib</v>
      </c>
      <c r="H526" s="17" t="s">
        <v>420</v>
      </c>
      <c r="I526" s="17" t="s">
        <v>462</v>
      </c>
      <c r="J526" s="17" t="s">
        <v>6419</v>
      </c>
      <c r="K526" s="17">
        <v>3.6</v>
      </c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>
      <c r="A527" s="17" t="s">
        <v>8946</v>
      </c>
      <c r="B527" s="17" t="s">
        <v>8946</v>
      </c>
      <c r="C527" s="17" t="s">
        <v>8947</v>
      </c>
      <c r="D527" s="17" t="s">
        <v>21</v>
      </c>
      <c r="E527" s="24">
        <v>1206</v>
      </c>
      <c r="F527" s="17" t="s">
        <v>44</v>
      </c>
      <c r="G527" s="17" t="str">
        <f>Config!$B$3</f>
        <v>SCH/R_IEC.SchLib</v>
      </c>
      <c r="H527" s="17" t="s">
        <v>420</v>
      </c>
      <c r="I527" s="17" t="s">
        <v>462</v>
      </c>
      <c r="J527" s="17" t="s">
        <v>6419</v>
      </c>
      <c r="K527" s="17">
        <v>3.9</v>
      </c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>
      <c r="A528" s="17" t="s">
        <v>8948</v>
      </c>
      <c r="B528" s="17" t="s">
        <v>8948</v>
      </c>
      <c r="C528" s="17" t="s">
        <v>8949</v>
      </c>
      <c r="D528" s="17" t="s">
        <v>21</v>
      </c>
      <c r="E528" s="24">
        <v>1206</v>
      </c>
      <c r="F528" s="17" t="s">
        <v>1108</v>
      </c>
      <c r="G528" s="17" t="str">
        <f>Config!$B$3</f>
        <v>SCH/R_IEC.SchLib</v>
      </c>
      <c r="H528" s="17" t="s">
        <v>420</v>
      </c>
      <c r="I528" s="17" t="s">
        <v>462</v>
      </c>
      <c r="J528" s="17" t="s">
        <v>6419</v>
      </c>
      <c r="K528" s="17">
        <v>4.3</v>
      </c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>
      <c r="A529" s="17" t="s">
        <v>8950</v>
      </c>
      <c r="B529" s="17" t="s">
        <v>8950</v>
      </c>
      <c r="C529" s="17" t="s">
        <v>8951</v>
      </c>
      <c r="D529" s="17" t="s">
        <v>21</v>
      </c>
      <c r="E529" s="24">
        <v>1206</v>
      </c>
      <c r="F529" s="17" t="s">
        <v>46</v>
      </c>
      <c r="G529" s="17" t="str">
        <f>Config!$B$3</f>
        <v>SCH/R_IEC.SchLib</v>
      </c>
      <c r="H529" s="17" t="s">
        <v>420</v>
      </c>
      <c r="I529" s="17" t="s">
        <v>462</v>
      </c>
      <c r="J529" s="17" t="s">
        <v>6419</v>
      </c>
      <c r="K529" s="17">
        <v>4.7</v>
      </c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>
      <c r="A530" s="17" t="s">
        <v>8952</v>
      </c>
      <c r="B530" s="17" t="s">
        <v>8952</v>
      </c>
      <c r="C530" s="17" t="s">
        <v>8953</v>
      </c>
      <c r="D530" s="17" t="s">
        <v>21</v>
      </c>
      <c r="E530" s="24">
        <v>1206</v>
      </c>
      <c r="F530" s="17" t="s">
        <v>1118</v>
      </c>
      <c r="G530" s="17" t="str">
        <f>Config!$B$3</f>
        <v>SCH/R_IEC.SchLib</v>
      </c>
      <c r="H530" s="17" t="s">
        <v>420</v>
      </c>
      <c r="I530" s="17" t="s">
        <v>462</v>
      </c>
      <c r="J530" s="17" t="s">
        <v>6419</v>
      </c>
      <c r="K530" s="17">
        <v>5.0999999999999996</v>
      </c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>
      <c r="A531" s="17" t="s">
        <v>8954</v>
      </c>
      <c r="B531" s="17" t="s">
        <v>8954</v>
      </c>
      <c r="C531" s="17" t="s">
        <v>8955</v>
      </c>
      <c r="D531" s="17" t="s">
        <v>21</v>
      </c>
      <c r="E531" s="24">
        <v>1206</v>
      </c>
      <c r="F531" s="17" t="s">
        <v>48</v>
      </c>
      <c r="G531" s="17" t="str">
        <f>Config!$B$3</f>
        <v>SCH/R_IEC.SchLib</v>
      </c>
      <c r="H531" s="17" t="s">
        <v>420</v>
      </c>
      <c r="I531" s="17" t="s">
        <v>462</v>
      </c>
      <c r="J531" s="17" t="s">
        <v>6419</v>
      </c>
      <c r="K531" s="17">
        <v>5.6</v>
      </c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>
      <c r="A532" s="17" t="s">
        <v>8956</v>
      </c>
      <c r="B532" s="17" t="s">
        <v>8956</v>
      </c>
      <c r="C532" s="17" t="s">
        <v>8957</v>
      </c>
      <c r="D532" s="17" t="s">
        <v>21</v>
      </c>
      <c r="E532" s="24">
        <v>1206</v>
      </c>
      <c r="F532" s="17" t="s">
        <v>1130</v>
      </c>
      <c r="G532" s="17" t="str">
        <f>Config!$B$3</f>
        <v>SCH/R_IEC.SchLib</v>
      </c>
      <c r="H532" s="17" t="s">
        <v>420</v>
      </c>
      <c r="I532" s="17" t="s">
        <v>462</v>
      </c>
      <c r="J532" s="17" t="s">
        <v>6419</v>
      </c>
      <c r="K532" s="17">
        <v>6.2</v>
      </c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>
      <c r="A533" s="17" t="s">
        <v>8958</v>
      </c>
      <c r="B533" s="17" t="s">
        <v>8958</v>
      </c>
      <c r="C533" s="17" t="s">
        <v>8959</v>
      </c>
      <c r="D533" s="17" t="s">
        <v>21</v>
      </c>
      <c r="E533" s="24">
        <v>1206</v>
      </c>
      <c r="F533" s="17" t="s">
        <v>50</v>
      </c>
      <c r="G533" s="17" t="str">
        <f>Config!$B$3</f>
        <v>SCH/R_IEC.SchLib</v>
      </c>
      <c r="H533" s="17" t="s">
        <v>420</v>
      </c>
      <c r="I533" s="17" t="s">
        <v>462</v>
      </c>
      <c r="J533" s="17" t="s">
        <v>6419</v>
      </c>
      <c r="K533" s="17">
        <v>6.8</v>
      </c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>
      <c r="A534" s="17" t="s">
        <v>8960</v>
      </c>
      <c r="B534" s="17" t="s">
        <v>8960</v>
      </c>
      <c r="C534" s="17" t="s">
        <v>8961</v>
      </c>
      <c r="D534" s="17" t="s">
        <v>21</v>
      </c>
      <c r="E534" s="24">
        <v>1206</v>
      </c>
      <c r="F534" s="17" t="s">
        <v>1140</v>
      </c>
      <c r="G534" s="17" t="str">
        <f>Config!$B$3</f>
        <v>SCH/R_IEC.SchLib</v>
      </c>
      <c r="H534" s="17" t="s">
        <v>420</v>
      </c>
      <c r="I534" s="17" t="s">
        <v>462</v>
      </c>
      <c r="J534" s="17" t="s">
        <v>6419</v>
      </c>
      <c r="K534" s="17">
        <v>7.5</v>
      </c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>
      <c r="A535" s="17" t="s">
        <v>8962</v>
      </c>
      <c r="B535" s="17" t="s">
        <v>8962</v>
      </c>
      <c r="C535" s="17" t="s">
        <v>8963</v>
      </c>
      <c r="D535" s="17" t="s">
        <v>21</v>
      </c>
      <c r="E535" s="24">
        <v>1206</v>
      </c>
      <c r="F535" s="17" t="s">
        <v>52</v>
      </c>
      <c r="G535" s="17" t="str">
        <f>Config!$B$3</f>
        <v>SCH/R_IEC.SchLib</v>
      </c>
      <c r="H535" s="17" t="s">
        <v>420</v>
      </c>
      <c r="I535" s="17" t="s">
        <v>462</v>
      </c>
      <c r="J535" s="17" t="s">
        <v>6419</v>
      </c>
      <c r="K535" s="17">
        <v>8.1999999999999993</v>
      </c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>
      <c r="A536" s="17" t="s">
        <v>8964</v>
      </c>
      <c r="B536" s="17" t="s">
        <v>8964</v>
      </c>
      <c r="C536" s="17" t="s">
        <v>8965</v>
      </c>
      <c r="D536" s="17" t="s">
        <v>21</v>
      </c>
      <c r="E536" s="24">
        <v>1206</v>
      </c>
      <c r="F536" s="17" t="s">
        <v>1150</v>
      </c>
      <c r="G536" s="17" t="str">
        <f>Config!$B$3</f>
        <v>SCH/R_IEC.SchLib</v>
      </c>
      <c r="H536" s="17" t="s">
        <v>420</v>
      </c>
      <c r="I536" s="17" t="s">
        <v>462</v>
      </c>
      <c r="J536" s="17" t="s">
        <v>6419</v>
      </c>
      <c r="K536" s="17">
        <v>9.1</v>
      </c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>
      <c r="A537" s="17" t="s">
        <v>8966</v>
      </c>
      <c r="B537" s="17" t="s">
        <v>8966</v>
      </c>
      <c r="C537" s="17" t="s">
        <v>8967</v>
      </c>
      <c r="D537" s="17" t="s">
        <v>21</v>
      </c>
      <c r="E537" s="24">
        <v>1206</v>
      </c>
      <c r="F537" s="17" t="s">
        <v>54</v>
      </c>
      <c r="G537" s="17" t="str">
        <f>Config!$B$3</f>
        <v>SCH/R_IEC.SchLib</v>
      </c>
      <c r="H537" s="17" t="s">
        <v>420</v>
      </c>
      <c r="I537" s="17" t="s">
        <v>462</v>
      </c>
      <c r="J537" s="17" t="s">
        <v>6419</v>
      </c>
      <c r="K537" s="21">
        <v>10</v>
      </c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>
      <c r="A538" s="17" t="s">
        <v>8968</v>
      </c>
      <c r="B538" s="17" t="s">
        <v>8968</v>
      </c>
      <c r="C538" s="17" t="s">
        <v>8969</v>
      </c>
      <c r="D538" s="17" t="s">
        <v>21</v>
      </c>
      <c r="E538" s="24">
        <v>1206</v>
      </c>
      <c r="F538" s="17" t="s">
        <v>58</v>
      </c>
      <c r="G538" s="17" t="str">
        <f>Config!$B$3</f>
        <v>SCH/R_IEC.SchLib</v>
      </c>
      <c r="H538" s="17" t="s">
        <v>420</v>
      </c>
      <c r="I538" s="17" t="s">
        <v>462</v>
      </c>
      <c r="J538" s="17" t="s">
        <v>6419</v>
      </c>
      <c r="K538" s="21">
        <v>11</v>
      </c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>
      <c r="A539" s="17" t="s">
        <v>8970</v>
      </c>
      <c r="B539" s="17" t="s">
        <v>8970</v>
      </c>
      <c r="C539" s="17" t="s">
        <v>8971</v>
      </c>
      <c r="D539" s="17" t="s">
        <v>21</v>
      </c>
      <c r="E539" s="24">
        <v>1206</v>
      </c>
      <c r="F539" s="17" t="s">
        <v>60</v>
      </c>
      <c r="G539" s="17" t="str">
        <f>Config!$B$3</f>
        <v>SCH/R_IEC.SchLib</v>
      </c>
      <c r="H539" s="17" t="s">
        <v>420</v>
      </c>
      <c r="I539" s="17" t="s">
        <v>462</v>
      </c>
      <c r="J539" s="17" t="s">
        <v>6419</v>
      </c>
      <c r="K539" s="21">
        <v>12</v>
      </c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>
      <c r="A540" s="17" t="s">
        <v>8972</v>
      </c>
      <c r="B540" s="17" t="s">
        <v>8972</v>
      </c>
      <c r="C540" s="17" t="s">
        <v>8973</v>
      </c>
      <c r="D540" s="17" t="s">
        <v>21</v>
      </c>
      <c r="E540" s="24">
        <v>1206</v>
      </c>
      <c r="F540" s="17" t="s">
        <v>62</v>
      </c>
      <c r="G540" s="17" t="str">
        <f>Config!$B$3</f>
        <v>SCH/R_IEC.SchLib</v>
      </c>
      <c r="H540" s="17" t="s">
        <v>420</v>
      </c>
      <c r="I540" s="17" t="s">
        <v>462</v>
      </c>
      <c r="J540" s="17" t="s">
        <v>6419</v>
      </c>
      <c r="K540" s="21">
        <v>13</v>
      </c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>
      <c r="A541" s="17" t="s">
        <v>6440</v>
      </c>
      <c r="B541" s="17" t="s">
        <v>6440</v>
      </c>
      <c r="C541" s="17" t="s">
        <v>8974</v>
      </c>
      <c r="D541" s="17" t="s">
        <v>21</v>
      </c>
      <c r="E541" s="24">
        <v>1206</v>
      </c>
      <c r="F541" s="17" t="s">
        <v>64</v>
      </c>
      <c r="G541" s="17" t="str">
        <f>Config!$B$3</f>
        <v>SCH/R_IEC.SchLib</v>
      </c>
      <c r="H541" s="17" t="s">
        <v>420</v>
      </c>
      <c r="I541" s="17" t="s">
        <v>462</v>
      </c>
      <c r="J541" s="17" t="s">
        <v>6419</v>
      </c>
      <c r="K541" s="21">
        <v>15</v>
      </c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>
      <c r="A542" s="17" t="s">
        <v>8975</v>
      </c>
      <c r="B542" s="17" t="s">
        <v>8975</v>
      </c>
      <c r="C542" s="17" t="s">
        <v>8976</v>
      </c>
      <c r="D542" s="17" t="s">
        <v>21</v>
      </c>
      <c r="E542" s="24">
        <v>1206</v>
      </c>
      <c r="F542" s="17" t="s">
        <v>66</v>
      </c>
      <c r="G542" s="17" t="str">
        <f>Config!$B$3</f>
        <v>SCH/R_IEC.SchLib</v>
      </c>
      <c r="H542" s="17" t="s">
        <v>420</v>
      </c>
      <c r="I542" s="17" t="s">
        <v>462</v>
      </c>
      <c r="J542" s="17" t="s">
        <v>6419</v>
      </c>
      <c r="K542" s="21">
        <v>16</v>
      </c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>
      <c r="A543" s="17" t="s">
        <v>8977</v>
      </c>
      <c r="B543" s="17" t="s">
        <v>8977</v>
      </c>
      <c r="C543" s="17" t="s">
        <v>8978</v>
      </c>
      <c r="D543" s="17" t="s">
        <v>21</v>
      </c>
      <c r="E543" s="24">
        <v>1206</v>
      </c>
      <c r="F543" s="17" t="s">
        <v>68</v>
      </c>
      <c r="G543" s="17" t="str">
        <f>Config!$B$3</f>
        <v>SCH/R_IEC.SchLib</v>
      </c>
      <c r="H543" s="17" t="s">
        <v>420</v>
      </c>
      <c r="I543" s="17" t="s">
        <v>462</v>
      </c>
      <c r="J543" s="17" t="s">
        <v>6419</v>
      </c>
      <c r="K543" s="21">
        <v>18</v>
      </c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>
      <c r="A544" s="17" t="s">
        <v>8979</v>
      </c>
      <c r="B544" s="17" t="s">
        <v>8979</v>
      </c>
      <c r="C544" s="17" t="s">
        <v>8980</v>
      </c>
      <c r="D544" s="17" t="s">
        <v>21</v>
      </c>
      <c r="E544" s="24">
        <v>1206</v>
      </c>
      <c r="F544" s="17" t="s">
        <v>70</v>
      </c>
      <c r="G544" s="17" t="str">
        <f>Config!$B$3</f>
        <v>SCH/R_IEC.SchLib</v>
      </c>
      <c r="H544" s="17" t="s">
        <v>420</v>
      </c>
      <c r="I544" s="17" t="s">
        <v>462</v>
      </c>
      <c r="J544" s="17" t="s">
        <v>6419</v>
      </c>
      <c r="K544" s="21">
        <v>20</v>
      </c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>
      <c r="A545" s="17" t="s">
        <v>8981</v>
      </c>
      <c r="B545" s="17" t="s">
        <v>8981</v>
      </c>
      <c r="C545" s="17" t="s">
        <v>8982</v>
      </c>
      <c r="D545" s="17" t="s">
        <v>21</v>
      </c>
      <c r="E545" s="24">
        <v>1206</v>
      </c>
      <c r="F545" s="17" t="s">
        <v>72</v>
      </c>
      <c r="G545" s="17" t="str">
        <f>Config!$B$3</f>
        <v>SCH/R_IEC.SchLib</v>
      </c>
      <c r="H545" s="17" t="s">
        <v>420</v>
      </c>
      <c r="I545" s="17" t="s">
        <v>462</v>
      </c>
      <c r="J545" s="17" t="s">
        <v>6419</v>
      </c>
      <c r="K545" s="21">
        <v>22</v>
      </c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>
      <c r="A546" s="17" t="s">
        <v>8983</v>
      </c>
      <c r="B546" s="17" t="s">
        <v>8983</v>
      </c>
      <c r="C546" s="17" t="s">
        <v>8984</v>
      </c>
      <c r="D546" s="17" t="s">
        <v>21</v>
      </c>
      <c r="E546" s="24">
        <v>1206</v>
      </c>
      <c r="F546" s="17" t="s">
        <v>76</v>
      </c>
      <c r="G546" s="17" t="str">
        <f>Config!$B$3</f>
        <v>SCH/R_IEC.SchLib</v>
      </c>
      <c r="H546" s="17" t="s">
        <v>420</v>
      </c>
      <c r="I546" s="17" t="s">
        <v>462</v>
      </c>
      <c r="J546" s="17" t="s">
        <v>6419</v>
      </c>
      <c r="K546" s="21">
        <v>24</v>
      </c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>
      <c r="A547" s="17" t="s">
        <v>8985</v>
      </c>
      <c r="B547" s="17" t="s">
        <v>8985</v>
      </c>
      <c r="C547" s="17" t="s">
        <v>8986</v>
      </c>
      <c r="D547" s="17" t="s">
        <v>21</v>
      </c>
      <c r="E547" s="24">
        <v>1206</v>
      </c>
      <c r="F547" s="17" t="s">
        <v>78</v>
      </c>
      <c r="G547" s="17" t="str">
        <f>Config!$B$3</f>
        <v>SCH/R_IEC.SchLib</v>
      </c>
      <c r="H547" s="17" t="s">
        <v>420</v>
      </c>
      <c r="I547" s="17" t="s">
        <v>462</v>
      </c>
      <c r="J547" s="17" t="s">
        <v>6419</v>
      </c>
      <c r="K547" s="21">
        <v>27</v>
      </c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>
      <c r="A548" s="17" t="s">
        <v>8987</v>
      </c>
      <c r="B548" s="17" t="s">
        <v>8987</v>
      </c>
      <c r="C548" s="17" t="s">
        <v>8988</v>
      </c>
      <c r="D548" s="17" t="s">
        <v>21</v>
      </c>
      <c r="E548" s="24">
        <v>1206</v>
      </c>
      <c r="F548" s="17" t="s">
        <v>80</v>
      </c>
      <c r="G548" s="17" t="str">
        <f>Config!$B$3</f>
        <v>SCH/R_IEC.SchLib</v>
      </c>
      <c r="H548" s="17" t="s">
        <v>420</v>
      </c>
      <c r="I548" s="17" t="s">
        <v>462</v>
      </c>
      <c r="J548" s="17" t="s">
        <v>6419</v>
      </c>
      <c r="K548" s="21">
        <v>30</v>
      </c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>
      <c r="A549" s="17" t="s">
        <v>8989</v>
      </c>
      <c r="B549" s="17" t="s">
        <v>8989</v>
      </c>
      <c r="C549" s="17" t="s">
        <v>8990</v>
      </c>
      <c r="D549" s="17" t="s">
        <v>21</v>
      </c>
      <c r="E549" s="24">
        <v>1206</v>
      </c>
      <c r="F549" s="17" t="s">
        <v>82</v>
      </c>
      <c r="G549" s="17" t="str">
        <f>Config!$B$3</f>
        <v>SCH/R_IEC.SchLib</v>
      </c>
      <c r="H549" s="17" t="s">
        <v>420</v>
      </c>
      <c r="I549" s="17" t="s">
        <v>462</v>
      </c>
      <c r="J549" s="17" t="s">
        <v>6419</v>
      </c>
      <c r="K549" s="21">
        <v>33</v>
      </c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>
      <c r="A550" s="17" t="s">
        <v>8991</v>
      </c>
      <c r="B550" s="17" t="s">
        <v>8991</v>
      </c>
      <c r="C550" s="17" t="s">
        <v>8992</v>
      </c>
      <c r="D550" s="17" t="s">
        <v>21</v>
      </c>
      <c r="E550" s="24">
        <v>1206</v>
      </c>
      <c r="F550" s="17" t="s">
        <v>84</v>
      </c>
      <c r="G550" s="17" t="str">
        <f>Config!$B$3</f>
        <v>SCH/R_IEC.SchLib</v>
      </c>
      <c r="H550" s="17" t="s">
        <v>420</v>
      </c>
      <c r="I550" s="17" t="s">
        <v>462</v>
      </c>
      <c r="J550" s="17" t="s">
        <v>6419</v>
      </c>
      <c r="K550" s="21">
        <v>36</v>
      </c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>
      <c r="A551" s="17" t="s">
        <v>8993</v>
      </c>
      <c r="B551" s="17" t="s">
        <v>8993</v>
      </c>
      <c r="C551" s="17" t="s">
        <v>8994</v>
      </c>
      <c r="D551" s="17" t="s">
        <v>21</v>
      </c>
      <c r="E551" s="24">
        <v>1206</v>
      </c>
      <c r="F551" s="17" t="s">
        <v>86</v>
      </c>
      <c r="G551" s="17" t="str">
        <f>Config!$B$3</f>
        <v>SCH/R_IEC.SchLib</v>
      </c>
      <c r="H551" s="17" t="s">
        <v>420</v>
      </c>
      <c r="I551" s="17" t="s">
        <v>462</v>
      </c>
      <c r="J551" s="17" t="s">
        <v>6419</v>
      </c>
      <c r="K551" s="21">
        <v>39</v>
      </c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>
      <c r="A552" s="17" t="s">
        <v>8995</v>
      </c>
      <c r="B552" s="17" t="s">
        <v>8995</v>
      </c>
      <c r="C552" s="17" t="s">
        <v>8996</v>
      </c>
      <c r="D552" s="17" t="s">
        <v>21</v>
      </c>
      <c r="E552" s="24">
        <v>1206</v>
      </c>
      <c r="F552" s="17" t="s">
        <v>88</v>
      </c>
      <c r="G552" s="17" t="str">
        <f>Config!$B$3</f>
        <v>SCH/R_IEC.SchLib</v>
      </c>
      <c r="H552" s="17" t="s">
        <v>420</v>
      </c>
      <c r="I552" s="17" t="s">
        <v>462</v>
      </c>
      <c r="J552" s="17" t="s">
        <v>6419</v>
      </c>
      <c r="K552" s="21">
        <v>43</v>
      </c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>
      <c r="A553" s="17" t="s">
        <v>8997</v>
      </c>
      <c r="B553" s="17" t="s">
        <v>8997</v>
      </c>
      <c r="C553" s="17" t="s">
        <v>8998</v>
      </c>
      <c r="D553" s="17" t="s">
        <v>21</v>
      </c>
      <c r="E553" s="24">
        <v>1206</v>
      </c>
      <c r="F553" s="17" t="s">
        <v>90</v>
      </c>
      <c r="G553" s="17" t="str">
        <f>Config!$B$3</f>
        <v>SCH/R_IEC.SchLib</v>
      </c>
      <c r="H553" s="17" t="s">
        <v>420</v>
      </c>
      <c r="I553" s="17" t="s">
        <v>462</v>
      </c>
      <c r="J553" s="17" t="s">
        <v>6419</v>
      </c>
      <c r="K553" s="21">
        <v>47</v>
      </c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>
      <c r="A554" s="17" t="s">
        <v>8999</v>
      </c>
      <c r="B554" s="17" t="s">
        <v>8999</v>
      </c>
      <c r="C554" s="17" t="s">
        <v>9000</v>
      </c>
      <c r="D554" s="17" t="s">
        <v>21</v>
      </c>
      <c r="E554" s="24">
        <v>1206</v>
      </c>
      <c r="F554" s="17" t="s">
        <v>92</v>
      </c>
      <c r="G554" s="17" t="str">
        <f>Config!$B$3</f>
        <v>SCH/R_IEC.SchLib</v>
      </c>
      <c r="H554" s="17" t="s">
        <v>420</v>
      </c>
      <c r="I554" s="17" t="s">
        <v>462</v>
      </c>
      <c r="J554" s="17" t="s">
        <v>6419</v>
      </c>
      <c r="K554" s="21">
        <v>51</v>
      </c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>
      <c r="A555" s="17" t="s">
        <v>9001</v>
      </c>
      <c r="B555" s="17" t="s">
        <v>9001</v>
      </c>
      <c r="C555" s="17" t="s">
        <v>9002</v>
      </c>
      <c r="D555" s="17" t="s">
        <v>21</v>
      </c>
      <c r="E555" s="24">
        <v>1206</v>
      </c>
      <c r="F555" s="17" t="s">
        <v>94</v>
      </c>
      <c r="G555" s="17" t="str">
        <f>Config!$B$3</f>
        <v>SCH/R_IEC.SchLib</v>
      </c>
      <c r="H555" s="17" t="s">
        <v>420</v>
      </c>
      <c r="I555" s="17" t="s">
        <v>462</v>
      </c>
      <c r="J555" s="17" t="s">
        <v>6419</v>
      </c>
      <c r="K555" s="21">
        <v>56</v>
      </c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>
      <c r="A556" s="17" t="s">
        <v>9003</v>
      </c>
      <c r="B556" s="17" t="s">
        <v>9003</v>
      </c>
      <c r="C556" s="17" t="s">
        <v>9004</v>
      </c>
      <c r="D556" s="17" t="s">
        <v>21</v>
      </c>
      <c r="E556" s="24">
        <v>1206</v>
      </c>
      <c r="F556" s="17" t="s">
        <v>96</v>
      </c>
      <c r="G556" s="17" t="str">
        <f>Config!$B$3</f>
        <v>SCH/R_IEC.SchLib</v>
      </c>
      <c r="H556" s="17" t="s">
        <v>420</v>
      </c>
      <c r="I556" s="17" t="s">
        <v>462</v>
      </c>
      <c r="J556" s="17" t="s">
        <v>6419</v>
      </c>
      <c r="K556" s="21">
        <v>62</v>
      </c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>
      <c r="A557" s="17" t="s">
        <v>9005</v>
      </c>
      <c r="B557" s="17" t="s">
        <v>9005</v>
      </c>
      <c r="C557" s="17" t="s">
        <v>9006</v>
      </c>
      <c r="D557" s="17" t="s">
        <v>21</v>
      </c>
      <c r="E557" s="24">
        <v>1206</v>
      </c>
      <c r="F557" s="17" t="s">
        <v>98</v>
      </c>
      <c r="G557" s="17" t="str">
        <f>Config!$B$3</f>
        <v>SCH/R_IEC.SchLib</v>
      </c>
      <c r="H557" s="17" t="s">
        <v>420</v>
      </c>
      <c r="I557" s="17" t="s">
        <v>462</v>
      </c>
      <c r="J557" s="17" t="s">
        <v>6419</v>
      </c>
      <c r="K557" s="21">
        <v>68</v>
      </c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>
      <c r="A558" s="17" t="s">
        <v>9007</v>
      </c>
      <c r="B558" s="17" t="s">
        <v>9007</v>
      </c>
      <c r="C558" s="17" t="s">
        <v>9008</v>
      </c>
      <c r="D558" s="17" t="s">
        <v>21</v>
      </c>
      <c r="E558" s="24">
        <v>1206</v>
      </c>
      <c r="F558" s="17" t="s">
        <v>100</v>
      </c>
      <c r="G558" s="17" t="str">
        <f>Config!$B$3</f>
        <v>SCH/R_IEC.SchLib</v>
      </c>
      <c r="H558" s="17" t="s">
        <v>420</v>
      </c>
      <c r="I558" s="17" t="s">
        <v>462</v>
      </c>
      <c r="J558" s="17" t="s">
        <v>6419</v>
      </c>
      <c r="K558" s="21">
        <v>75</v>
      </c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>
      <c r="A559" s="17" t="s">
        <v>9009</v>
      </c>
      <c r="B559" s="17" t="s">
        <v>9009</v>
      </c>
      <c r="C559" s="17" t="s">
        <v>9010</v>
      </c>
      <c r="D559" s="17" t="s">
        <v>21</v>
      </c>
      <c r="E559" s="24">
        <v>1206</v>
      </c>
      <c r="F559" s="17" t="s">
        <v>102</v>
      </c>
      <c r="G559" s="17" t="str">
        <f>Config!$B$3</f>
        <v>SCH/R_IEC.SchLib</v>
      </c>
      <c r="H559" s="17" t="s">
        <v>420</v>
      </c>
      <c r="I559" s="17" t="s">
        <v>462</v>
      </c>
      <c r="J559" s="17" t="s">
        <v>6419</v>
      </c>
      <c r="K559" s="21">
        <v>82</v>
      </c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>
      <c r="A560" s="17" t="s">
        <v>9011</v>
      </c>
      <c r="B560" s="17" t="s">
        <v>9011</v>
      </c>
      <c r="C560" s="17" t="s">
        <v>9012</v>
      </c>
      <c r="D560" s="17" t="s">
        <v>21</v>
      </c>
      <c r="E560" s="24">
        <v>1206</v>
      </c>
      <c r="F560" s="17" t="s">
        <v>104</v>
      </c>
      <c r="G560" s="17" t="str">
        <f>Config!$B$3</f>
        <v>SCH/R_IEC.SchLib</v>
      </c>
      <c r="H560" s="17" t="s">
        <v>420</v>
      </c>
      <c r="I560" s="17" t="s">
        <v>462</v>
      </c>
      <c r="J560" s="17" t="s">
        <v>6419</v>
      </c>
      <c r="K560" s="21">
        <v>91</v>
      </c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>
      <c r="A561" s="17" t="s">
        <v>9013</v>
      </c>
      <c r="B561" s="17" t="s">
        <v>9013</v>
      </c>
      <c r="C561" s="17" t="s">
        <v>9014</v>
      </c>
      <c r="D561" s="17" t="s">
        <v>21</v>
      </c>
      <c r="E561" s="24">
        <v>1206</v>
      </c>
      <c r="F561" s="17" t="s">
        <v>106</v>
      </c>
      <c r="G561" s="17" t="str">
        <f>Config!$B$3</f>
        <v>SCH/R_IEC.SchLib</v>
      </c>
      <c r="H561" s="17" t="s">
        <v>420</v>
      </c>
      <c r="I561" s="17" t="s">
        <v>462</v>
      </c>
      <c r="J561" s="17" t="s">
        <v>6419</v>
      </c>
      <c r="K561" s="21">
        <v>100</v>
      </c>
      <c r="L561" s="17" t="s">
        <v>4824</v>
      </c>
      <c r="M561" s="17" t="s">
        <v>478</v>
      </c>
      <c r="N561" s="17" t="s">
        <v>12730</v>
      </c>
      <c r="O561" s="17" t="s">
        <v>26</v>
      </c>
      <c r="P561" s="17" t="s">
        <v>12731</v>
      </c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>
      <c r="A562" s="17" t="s">
        <v>9015</v>
      </c>
      <c r="B562" s="17" t="s">
        <v>9015</v>
      </c>
      <c r="C562" s="17" t="s">
        <v>9016</v>
      </c>
      <c r="D562" s="17" t="s">
        <v>21</v>
      </c>
      <c r="E562" s="24">
        <v>1206</v>
      </c>
      <c r="F562" s="17" t="s">
        <v>110</v>
      </c>
      <c r="G562" s="17" t="str">
        <f>Config!$B$3</f>
        <v>SCH/R_IEC.SchLib</v>
      </c>
      <c r="H562" s="17" t="s">
        <v>420</v>
      </c>
      <c r="I562" s="17" t="s">
        <v>462</v>
      </c>
      <c r="J562" s="17" t="s">
        <v>6419</v>
      </c>
      <c r="K562" s="21">
        <v>110</v>
      </c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>
      <c r="A563" s="17" t="s">
        <v>9017</v>
      </c>
      <c r="B563" s="17" t="s">
        <v>9017</v>
      </c>
      <c r="C563" s="17" t="s">
        <v>9018</v>
      </c>
      <c r="D563" s="17" t="s">
        <v>21</v>
      </c>
      <c r="E563" s="24">
        <v>1206</v>
      </c>
      <c r="F563" s="17" t="s">
        <v>112</v>
      </c>
      <c r="G563" s="17" t="str">
        <f>Config!$B$3</f>
        <v>SCH/R_IEC.SchLib</v>
      </c>
      <c r="H563" s="17" t="s">
        <v>420</v>
      </c>
      <c r="I563" s="17" t="s">
        <v>462</v>
      </c>
      <c r="J563" s="17" t="s">
        <v>6419</v>
      </c>
      <c r="K563" s="21">
        <v>120</v>
      </c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>
      <c r="A564" s="17" t="s">
        <v>9019</v>
      </c>
      <c r="B564" s="17" t="s">
        <v>9019</v>
      </c>
      <c r="C564" s="17" t="s">
        <v>9020</v>
      </c>
      <c r="D564" s="17" t="s">
        <v>21</v>
      </c>
      <c r="E564" s="24">
        <v>1206</v>
      </c>
      <c r="F564" s="17" t="s">
        <v>114</v>
      </c>
      <c r="G564" s="17" t="str">
        <f>Config!$B$3</f>
        <v>SCH/R_IEC.SchLib</v>
      </c>
      <c r="H564" s="17" t="s">
        <v>420</v>
      </c>
      <c r="I564" s="17" t="s">
        <v>462</v>
      </c>
      <c r="J564" s="17" t="s">
        <v>6419</v>
      </c>
      <c r="K564" s="21">
        <v>130</v>
      </c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>
      <c r="A565" s="17" t="s">
        <v>9021</v>
      </c>
      <c r="B565" s="17" t="s">
        <v>9021</v>
      </c>
      <c r="C565" s="17" t="s">
        <v>9022</v>
      </c>
      <c r="D565" s="17" t="s">
        <v>21</v>
      </c>
      <c r="E565" s="24">
        <v>1206</v>
      </c>
      <c r="F565" s="17" t="s">
        <v>116</v>
      </c>
      <c r="G565" s="17" t="str">
        <f>Config!$B$3</f>
        <v>SCH/R_IEC.SchLib</v>
      </c>
      <c r="H565" s="17" t="s">
        <v>420</v>
      </c>
      <c r="I565" s="17" t="s">
        <v>462</v>
      </c>
      <c r="J565" s="17" t="s">
        <v>6419</v>
      </c>
      <c r="K565" s="21">
        <v>150</v>
      </c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>
      <c r="A566" s="17" t="s">
        <v>9023</v>
      </c>
      <c r="B566" s="17" t="s">
        <v>9023</v>
      </c>
      <c r="C566" s="17" t="s">
        <v>9024</v>
      </c>
      <c r="D566" s="17" t="s">
        <v>21</v>
      </c>
      <c r="E566" s="24">
        <v>1206</v>
      </c>
      <c r="F566" s="17" t="s">
        <v>118</v>
      </c>
      <c r="G566" s="17" t="str">
        <f>Config!$B$3</f>
        <v>SCH/R_IEC.SchLib</v>
      </c>
      <c r="H566" s="17" t="s">
        <v>420</v>
      </c>
      <c r="I566" s="17" t="s">
        <v>462</v>
      </c>
      <c r="J566" s="17" t="s">
        <v>6419</v>
      </c>
      <c r="K566" s="21">
        <v>160</v>
      </c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>
      <c r="A567" s="17" t="s">
        <v>9025</v>
      </c>
      <c r="B567" s="17" t="s">
        <v>9025</v>
      </c>
      <c r="C567" s="17" t="s">
        <v>9026</v>
      </c>
      <c r="D567" s="17" t="s">
        <v>21</v>
      </c>
      <c r="E567" s="24">
        <v>1206</v>
      </c>
      <c r="F567" s="17" t="s">
        <v>120</v>
      </c>
      <c r="G567" s="17" t="str">
        <f>Config!$B$3</f>
        <v>SCH/R_IEC.SchLib</v>
      </c>
      <c r="H567" s="17" t="s">
        <v>420</v>
      </c>
      <c r="I567" s="17" t="s">
        <v>462</v>
      </c>
      <c r="J567" s="17" t="s">
        <v>6419</v>
      </c>
      <c r="K567" s="21">
        <v>180</v>
      </c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>
      <c r="A568" s="17" t="s">
        <v>9027</v>
      </c>
      <c r="B568" s="17" t="s">
        <v>9027</v>
      </c>
      <c r="C568" s="17" t="s">
        <v>9028</v>
      </c>
      <c r="D568" s="17" t="s">
        <v>21</v>
      </c>
      <c r="E568" s="24">
        <v>1206</v>
      </c>
      <c r="F568" s="17" t="s">
        <v>124</v>
      </c>
      <c r="G568" s="17" t="str">
        <f>Config!$B$3</f>
        <v>SCH/R_IEC.SchLib</v>
      </c>
      <c r="H568" s="17" t="s">
        <v>420</v>
      </c>
      <c r="I568" s="17" t="s">
        <v>462</v>
      </c>
      <c r="J568" s="17" t="s">
        <v>6419</v>
      </c>
      <c r="K568" s="21">
        <v>200</v>
      </c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>
      <c r="A569" s="17" t="s">
        <v>9029</v>
      </c>
      <c r="B569" s="17" t="s">
        <v>9029</v>
      </c>
      <c r="C569" s="17" t="s">
        <v>9030</v>
      </c>
      <c r="D569" s="17" t="s">
        <v>21</v>
      </c>
      <c r="E569" s="24">
        <v>1206</v>
      </c>
      <c r="F569" s="17" t="s">
        <v>126</v>
      </c>
      <c r="G569" s="17" t="str">
        <f>Config!$B$3</f>
        <v>SCH/R_IEC.SchLib</v>
      </c>
      <c r="H569" s="17" t="s">
        <v>420</v>
      </c>
      <c r="I569" s="17" t="s">
        <v>462</v>
      </c>
      <c r="J569" s="17" t="s">
        <v>6419</v>
      </c>
      <c r="K569" s="21">
        <v>220</v>
      </c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>
      <c r="A570" s="17" t="s">
        <v>9031</v>
      </c>
      <c r="B570" s="17" t="s">
        <v>9031</v>
      </c>
      <c r="C570" s="17" t="s">
        <v>9032</v>
      </c>
      <c r="D570" s="17" t="s">
        <v>21</v>
      </c>
      <c r="E570" s="24">
        <v>1206</v>
      </c>
      <c r="F570" s="17" t="s">
        <v>130</v>
      </c>
      <c r="G570" s="17" t="str">
        <f>Config!$B$3</f>
        <v>SCH/R_IEC.SchLib</v>
      </c>
      <c r="H570" s="17" t="s">
        <v>420</v>
      </c>
      <c r="I570" s="17" t="s">
        <v>462</v>
      </c>
      <c r="J570" s="17" t="s">
        <v>6419</v>
      </c>
      <c r="K570" s="21">
        <v>240</v>
      </c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>
      <c r="A571" s="17" t="s">
        <v>9033</v>
      </c>
      <c r="B571" s="17" t="s">
        <v>9033</v>
      </c>
      <c r="C571" s="17" t="s">
        <v>9034</v>
      </c>
      <c r="D571" s="17" t="s">
        <v>21</v>
      </c>
      <c r="E571" s="24">
        <v>1206</v>
      </c>
      <c r="F571" s="17" t="s">
        <v>132</v>
      </c>
      <c r="G571" s="17" t="str">
        <f>Config!$B$3</f>
        <v>SCH/R_IEC.SchLib</v>
      </c>
      <c r="H571" s="17" t="s">
        <v>420</v>
      </c>
      <c r="I571" s="17" t="s">
        <v>462</v>
      </c>
      <c r="J571" s="17" t="s">
        <v>6419</v>
      </c>
      <c r="K571" s="21">
        <v>270</v>
      </c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>
      <c r="A572" s="17" t="s">
        <v>9035</v>
      </c>
      <c r="B572" s="17" t="s">
        <v>9035</v>
      </c>
      <c r="C572" s="17" t="s">
        <v>9036</v>
      </c>
      <c r="D572" s="17" t="s">
        <v>21</v>
      </c>
      <c r="E572" s="24">
        <v>1206</v>
      </c>
      <c r="F572" s="17" t="s">
        <v>134</v>
      </c>
      <c r="G572" s="17" t="str">
        <f>Config!$B$3</f>
        <v>SCH/R_IEC.SchLib</v>
      </c>
      <c r="H572" s="17" t="s">
        <v>420</v>
      </c>
      <c r="I572" s="17" t="s">
        <v>462</v>
      </c>
      <c r="J572" s="17" t="s">
        <v>6419</v>
      </c>
      <c r="K572" s="21">
        <v>300</v>
      </c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>
      <c r="A573" s="17" t="s">
        <v>9037</v>
      </c>
      <c r="B573" s="17" t="s">
        <v>9037</v>
      </c>
      <c r="C573" s="17" t="s">
        <v>9038</v>
      </c>
      <c r="D573" s="17" t="s">
        <v>21</v>
      </c>
      <c r="E573" s="24">
        <v>1206</v>
      </c>
      <c r="F573" s="17" t="s">
        <v>138</v>
      </c>
      <c r="G573" s="17" t="str">
        <f>Config!$B$3</f>
        <v>SCH/R_IEC.SchLib</v>
      </c>
      <c r="H573" s="17" t="s">
        <v>420</v>
      </c>
      <c r="I573" s="17" t="s">
        <v>462</v>
      </c>
      <c r="J573" s="17" t="s">
        <v>6419</v>
      </c>
      <c r="K573" s="21">
        <v>330</v>
      </c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>
      <c r="A574" s="17" t="s">
        <v>9039</v>
      </c>
      <c r="B574" s="17" t="s">
        <v>9039</v>
      </c>
      <c r="C574" s="17" t="s">
        <v>9040</v>
      </c>
      <c r="D574" s="17" t="s">
        <v>21</v>
      </c>
      <c r="E574" s="24">
        <v>1206</v>
      </c>
      <c r="F574" s="17" t="s">
        <v>140</v>
      </c>
      <c r="G574" s="17" t="str">
        <f>Config!$B$3</f>
        <v>SCH/R_IEC.SchLib</v>
      </c>
      <c r="H574" s="17" t="s">
        <v>420</v>
      </c>
      <c r="I574" s="17" t="s">
        <v>462</v>
      </c>
      <c r="J574" s="17" t="s">
        <v>6419</v>
      </c>
      <c r="K574" s="21">
        <v>360</v>
      </c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>
      <c r="A575" s="17" t="s">
        <v>9041</v>
      </c>
      <c r="B575" s="17" t="s">
        <v>9041</v>
      </c>
      <c r="C575" s="17" t="s">
        <v>9042</v>
      </c>
      <c r="D575" s="17" t="s">
        <v>21</v>
      </c>
      <c r="E575" s="24">
        <v>1206</v>
      </c>
      <c r="F575" s="17" t="s">
        <v>142</v>
      </c>
      <c r="G575" s="17" t="str">
        <f>Config!$B$3</f>
        <v>SCH/R_IEC.SchLib</v>
      </c>
      <c r="H575" s="17" t="s">
        <v>420</v>
      </c>
      <c r="I575" s="17" t="s">
        <v>462</v>
      </c>
      <c r="J575" s="17" t="s">
        <v>6419</v>
      </c>
      <c r="K575" s="21">
        <v>390</v>
      </c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>
      <c r="A576" s="17" t="s">
        <v>9043</v>
      </c>
      <c r="B576" s="17" t="s">
        <v>9043</v>
      </c>
      <c r="C576" s="17" t="s">
        <v>9044</v>
      </c>
      <c r="D576" s="17" t="s">
        <v>21</v>
      </c>
      <c r="E576" s="24">
        <v>1206</v>
      </c>
      <c r="F576" s="17" t="s">
        <v>144</v>
      </c>
      <c r="G576" s="17" t="str">
        <f>Config!$B$3</f>
        <v>SCH/R_IEC.SchLib</v>
      </c>
      <c r="H576" s="17" t="s">
        <v>420</v>
      </c>
      <c r="I576" s="17" t="s">
        <v>462</v>
      </c>
      <c r="J576" s="17" t="s">
        <v>6419</v>
      </c>
      <c r="K576" s="21">
        <v>430</v>
      </c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>
      <c r="A577" s="17" t="s">
        <v>9045</v>
      </c>
      <c r="B577" s="17" t="s">
        <v>9045</v>
      </c>
      <c r="C577" s="17" t="s">
        <v>9046</v>
      </c>
      <c r="D577" s="17" t="s">
        <v>21</v>
      </c>
      <c r="E577" s="24">
        <v>1206</v>
      </c>
      <c r="F577" s="17" t="s">
        <v>146</v>
      </c>
      <c r="G577" s="17" t="str">
        <f>Config!$B$3</f>
        <v>SCH/R_IEC.SchLib</v>
      </c>
      <c r="H577" s="17" t="s">
        <v>420</v>
      </c>
      <c r="I577" s="17" t="s">
        <v>462</v>
      </c>
      <c r="J577" s="17" t="s">
        <v>6419</v>
      </c>
      <c r="K577" s="21">
        <v>470</v>
      </c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>
      <c r="A578" s="17" t="s">
        <v>9047</v>
      </c>
      <c r="B578" s="17" t="s">
        <v>9047</v>
      </c>
      <c r="C578" s="17" t="s">
        <v>9048</v>
      </c>
      <c r="D578" s="17" t="s">
        <v>21</v>
      </c>
      <c r="E578" s="24">
        <v>1206</v>
      </c>
      <c r="F578" s="17" t="s">
        <v>150</v>
      </c>
      <c r="G578" s="17" t="str">
        <f>Config!$B$3</f>
        <v>SCH/R_IEC.SchLib</v>
      </c>
      <c r="H578" s="17" t="s">
        <v>420</v>
      </c>
      <c r="I578" s="17" t="s">
        <v>462</v>
      </c>
      <c r="J578" s="17" t="s">
        <v>6419</v>
      </c>
      <c r="K578" s="21">
        <v>510</v>
      </c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>
      <c r="A579" s="17" t="s">
        <v>9049</v>
      </c>
      <c r="B579" s="17" t="s">
        <v>9049</v>
      </c>
      <c r="C579" s="17" t="s">
        <v>9050</v>
      </c>
      <c r="D579" s="17" t="s">
        <v>21</v>
      </c>
      <c r="E579" s="24">
        <v>1206</v>
      </c>
      <c r="F579" s="17" t="s">
        <v>152</v>
      </c>
      <c r="G579" s="17" t="str">
        <f>Config!$B$3</f>
        <v>SCH/R_IEC.SchLib</v>
      </c>
      <c r="H579" s="17" t="s">
        <v>420</v>
      </c>
      <c r="I579" s="17" t="s">
        <v>462</v>
      </c>
      <c r="J579" s="17" t="s">
        <v>6419</v>
      </c>
      <c r="K579" s="21">
        <v>560</v>
      </c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>
      <c r="A580" s="17" t="s">
        <v>9051</v>
      </c>
      <c r="B580" s="17" t="s">
        <v>9051</v>
      </c>
      <c r="C580" s="17" t="s">
        <v>9052</v>
      </c>
      <c r="D580" s="17" t="s">
        <v>21</v>
      </c>
      <c r="E580" s="24">
        <v>1206</v>
      </c>
      <c r="F580" s="17" t="s">
        <v>154</v>
      </c>
      <c r="G580" s="17" t="str">
        <f>Config!$B$3</f>
        <v>SCH/R_IEC.SchLib</v>
      </c>
      <c r="H580" s="17" t="s">
        <v>420</v>
      </c>
      <c r="I580" s="17" t="s">
        <v>462</v>
      </c>
      <c r="J580" s="17" t="s">
        <v>6419</v>
      </c>
      <c r="K580" s="21">
        <v>620</v>
      </c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>
      <c r="A581" s="17" t="s">
        <v>9053</v>
      </c>
      <c r="B581" s="17" t="s">
        <v>9053</v>
      </c>
      <c r="C581" s="17" t="s">
        <v>9054</v>
      </c>
      <c r="D581" s="17" t="s">
        <v>21</v>
      </c>
      <c r="E581" s="24">
        <v>1206</v>
      </c>
      <c r="F581" s="17" t="s">
        <v>156</v>
      </c>
      <c r="G581" s="17" t="str">
        <f>Config!$B$3</f>
        <v>SCH/R_IEC.SchLib</v>
      </c>
      <c r="H581" s="17" t="s">
        <v>420</v>
      </c>
      <c r="I581" s="17" t="s">
        <v>462</v>
      </c>
      <c r="J581" s="17" t="s">
        <v>6419</v>
      </c>
      <c r="K581" s="21">
        <v>680</v>
      </c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>
      <c r="A582" s="17" t="s">
        <v>9055</v>
      </c>
      <c r="B582" s="17" t="s">
        <v>9055</v>
      </c>
      <c r="C582" s="17" t="s">
        <v>9056</v>
      </c>
      <c r="D582" s="17" t="s">
        <v>21</v>
      </c>
      <c r="E582" s="24">
        <v>1206</v>
      </c>
      <c r="F582" s="17" t="s">
        <v>158</v>
      </c>
      <c r="G582" s="17" t="str">
        <f>Config!$B$3</f>
        <v>SCH/R_IEC.SchLib</v>
      </c>
      <c r="H582" s="17" t="s">
        <v>420</v>
      </c>
      <c r="I582" s="17" t="s">
        <v>462</v>
      </c>
      <c r="J582" s="17" t="s">
        <v>6419</v>
      </c>
      <c r="K582" s="21">
        <v>750</v>
      </c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>
      <c r="A583" s="17" t="s">
        <v>9057</v>
      </c>
      <c r="B583" s="17" t="s">
        <v>9057</v>
      </c>
      <c r="C583" s="17" t="s">
        <v>9058</v>
      </c>
      <c r="D583" s="17" t="s">
        <v>21</v>
      </c>
      <c r="E583" s="24">
        <v>1206</v>
      </c>
      <c r="F583" s="17" t="s">
        <v>160</v>
      </c>
      <c r="G583" s="17" t="str">
        <f>Config!$B$3</f>
        <v>SCH/R_IEC.SchLib</v>
      </c>
      <c r="H583" s="17" t="s">
        <v>420</v>
      </c>
      <c r="I583" s="17" t="s">
        <v>462</v>
      </c>
      <c r="J583" s="17" t="s">
        <v>6419</v>
      </c>
      <c r="K583" s="21">
        <v>820</v>
      </c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>
      <c r="A584" s="17" t="s">
        <v>9059</v>
      </c>
      <c r="B584" s="17" t="s">
        <v>9059</v>
      </c>
      <c r="C584" s="17" t="s">
        <v>9060</v>
      </c>
      <c r="D584" s="17" t="s">
        <v>21</v>
      </c>
      <c r="E584" s="24">
        <v>1206</v>
      </c>
      <c r="F584" s="17" t="s">
        <v>162</v>
      </c>
      <c r="G584" s="17" t="str">
        <f>Config!$B$3</f>
        <v>SCH/R_IEC.SchLib</v>
      </c>
      <c r="H584" s="17" t="s">
        <v>420</v>
      </c>
      <c r="I584" s="17" t="s">
        <v>462</v>
      </c>
      <c r="J584" s="17" t="s">
        <v>6419</v>
      </c>
      <c r="K584" s="21">
        <v>910</v>
      </c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>
      <c r="A585" s="17" t="s">
        <v>9061</v>
      </c>
      <c r="B585" s="17" t="s">
        <v>9061</v>
      </c>
      <c r="C585" s="17" t="s">
        <v>9062</v>
      </c>
      <c r="D585" s="17" t="s">
        <v>21</v>
      </c>
      <c r="E585" s="24">
        <v>1206</v>
      </c>
      <c r="F585" s="17" t="s">
        <v>164</v>
      </c>
      <c r="G585" s="17" t="str">
        <f>Config!$B$3</f>
        <v>SCH/R_IEC.SchLib</v>
      </c>
      <c r="H585" s="17" t="s">
        <v>420</v>
      </c>
      <c r="I585" s="17" t="s">
        <v>462</v>
      </c>
      <c r="J585" s="17" t="s">
        <v>6419</v>
      </c>
      <c r="K585" s="21">
        <v>1000</v>
      </c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>
      <c r="A586" s="17" t="s">
        <v>9063</v>
      </c>
      <c r="B586" s="17" t="s">
        <v>9063</v>
      </c>
      <c r="C586" s="17" t="s">
        <v>9064</v>
      </c>
      <c r="D586" s="17" t="s">
        <v>21</v>
      </c>
      <c r="E586" s="24">
        <v>1206</v>
      </c>
      <c r="F586" s="17" t="s">
        <v>166</v>
      </c>
      <c r="G586" s="17" t="str">
        <f>Config!$B$3</f>
        <v>SCH/R_IEC.SchLib</v>
      </c>
      <c r="H586" s="17" t="s">
        <v>420</v>
      </c>
      <c r="I586" s="17" t="s">
        <v>462</v>
      </c>
      <c r="J586" s="17" t="s">
        <v>6419</v>
      </c>
      <c r="K586" s="21">
        <v>1100</v>
      </c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>
      <c r="A587" s="17" t="s">
        <v>9065</v>
      </c>
      <c r="B587" s="17" t="s">
        <v>9065</v>
      </c>
      <c r="C587" s="17" t="s">
        <v>9066</v>
      </c>
      <c r="D587" s="17" t="s">
        <v>21</v>
      </c>
      <c r="E587" s="24">
        <v>1206</v>
      </c>
      <c r="F587" s="17" t="s">
        <v>168</v>
      </c>
      <c r="G587" s="17" t="str">
        <f>Config!$B$3</f>
        <v>SCH/R_IEC.SchLib</v>
      </c>
      <c r="H587" s="17" t="s">
        <v>420</v>
      </c>
      <c r="I587" s="17" t="s">
        <v>462</v>
      </c>
      <c r="J587" s="17" t="s">
        <v>6419</v>
      </c>
      <c r="K587" s="21">
        <v>1200</v>
      </c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>
      <c r="A588" s="17" t="s">
        <v>9067</v>
      </c>
      <c r="B588" s="17" t="s">
        <v>9067</v>
      </c>
      <c r="C588" s="17" t="s">
        <v>9068</v>
      </c>
      <c r="D588" s="17" t="s">
        <v>21</v>
      </c>
      <c r="E588" s="24">
        <v>1206</v>
      </c>
      <c r="F588" s="17" t="s">
        <v>170</v>
      </c>
      <c r="G588" s="17" t="str">
        <f>Config!$B$3</f>
        <v>SCH/R_IEC.SchLib</v>
      </c>
      <c r="H588" s="17" t="s">
        <v>420</v>
      </c>
      <c r="I588" s="17" t="s">
        <v>462</v>
      </c>
      <c r="J588" s="17" t="s">
        <v>6419</v>
      </c>
      <c r="K588" s="21">
        <v>1300</v>
      </c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>
      <c r="A589" s="17" t="s">
        <v>9069</v>
      </c>
      <c r="B589" s="17" t="s">
        <v>9069</v>
      </c>
      <c r="C589" s="17" t="s">
        <v>9070</v>
      </c>
      <c r="D589" s="17" t="s">
        <v>21</v>
      </c>
      <c r="E589" s="24">
        <v>1206</v>
      </c>
      <c r="F589" s="17" t="s">
        <v>172</v>
      </c>
      <c r="G589" s="17" t="str">
        <f>Config!$B$3</f>
        <v>SCH/R_IEC.SchLib</v>
      </c>
      <c r="H589" s="17" t="s">
        <v>420</v>
      </c>
      <c r="I589" s="17" t="s">
        <v>462</v>
      </c>
      <c r="J589" s="17" t="s">
        <v>6419</v>
      </c>
      <c r="K589" s="21">
        <v>1500</v>
      </c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>
      <c r="A590" s="17" t="s">
        <v>9071</v>
      </c>
      <c r="B590" s="17" t="s">
        <v>9071</v>
      </c>
      <c r="C590" s="17" t="s">
        <v>9072</v>
      </c>
      <c r="D590" s="17" t="s">
        <v>21</v>
      </c>
      <c r="E590" s="24">
        <v>1206</v>
      </c>
      <c r="F590" s="17" t="s">
        <v>176</v>
      </c>
      <c r="G590" s="17" t="str">
        <f>Config!$B$3</f>
        <v>SCH/R_IEC.SchLib</v>
      </c>
      <c r="H590" s="17" t="s">
        <v>420</v>
      </c>
      <c r="I590" s="17" t="s">
        <v>462</v>
      </c>
      <c r="J590" s="17" t="s">
        <v>6419</v>
      </c>
      <c r="K590" s="21">
        <v>1600</v>
      </c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>
      <c r="A591" s="17" t="s">
        <v>9073</v>
      </c>
      <c r="B591" s="17" t="s">
        <v>9073</v>
      </c>
      <c r="C591" s="17" t="s">
        <v>9074</v>
      </c>
      <c r="D591" s="17" t="s">
        <v>21</v>
      </c>
      <c r="E591" s="24">
        <v>1206</v>
      </c>
      <c r="F591" s="17" t="s">
        <v>182</v>
      </c>
      <c r="G591" s="17" t="str">
        <f>Config!$B$3</f>
        <v>SCH/R_IEC.SchLib</v>
      </c>
      <c r="H591" s="17" t="s">
        <v>420</v>
      </c>
      <c r="I591" s="17" t="s">
        <v>462</v>
      </c>
      <c r="J591" s="17" t="s">
        <v>6419</v>
      </c>
      <c r="K591" s="21">
        <v>1800</v>
      </c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>
      <c r="A592" s="17" t="s">
        <v>9075</v>
      </c>
      <c r="B592" s="17" t="s">
        <v>9075</v>
      </c>
      <c r="C592" s="17" t="s">
        <v>9076</v>
      </c>
      <c r="D592" s="17" t="s">
        <v>21</v>
      </c>
      <c r="E592" s="24">
        <v>1206</v>
      </c>
      <c r="F592" s="17" t="s">
        <v>184</v>
      </c>
      <c r="G592" s="17" t="str">
        <f>Config!$B$3</f>
        <v>SCH/R_IEC.SchLib</v>
      </c>
      <c r="H592" s="17" t="s">
        <v>420</v>
      </c>
      <c r="I592" s="17" t="s">
        <v>462</v>
      </c>
      <c r="J592" s="17" t="s">
        <v>6419</v>
      </c>
      <c r="K592" s="21">
        <v>2000</v>
      </c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>
      <c r="A593" s="17" t="s">
        <v>9077</v>
      </c>
      <c r="B593" s="17" t="s">
        <v>9077</v>
      </c>
      <c r="C593" s="17" t="s">
        <v>9078</v>
      </c>
      <c r="D593" s="17" t="s">
        <v>21</v>
      </c>
      <c r="E593" s="24">
        <v>1206</v>
      </c>
      <c r="F593" s="17" t="s">
        <v>188</v>
      </c>
      <c r="G593" s="17" t="str">
        <f>Config!$B$3</f>
        <v>SCH/R_IEC.SchLib</v>
      </c>
      <c r="H593" s="17" t="s">
        <v>420</v>
      </c>
      <c r="I593" s="17" t="s">
        <v>462</v>
      </c>
      <c r="J593" s="17" t="s">
        <v>6419</v>
      </c>
      <c r="K593" s="21">
        <v>2200</v>
      </c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>
      <c r="A594" s="17" t="s">
        <v>9079</v>
      </c>
      <c r="B594" s="17" t="s">
        <v>9079</v>
      </c>
      <c r="C594" s="17" t="s">
        <v>9080</v>
      </c>
      <c r="D594" s="17" t="s">
        <v>21</v>
      </c>
      <c r="E594" s="24">
        <v>1206</v>
      </c>
      <c r="F594" s="17" t="s">
        <v>192</v>
      </c>
      <c r="G594" s="17" t="str">
        <f>Config!$B$3</f>
        <v>SCH/R_IEC.SchLib</v>
      </c>
      <c r="H594" s="17" t="s">
        <v>420</v>
      </c>
      <c r="I594" s="17" t="s">
        <v>462</v>
      </c>
      <c r="J594" s="17" t="s">
        <v>6419</v>
      </c>
      <c r="K594" s="21">
        <v>2400</v>
      </c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>
      <c r="A595" s="17" t="s">
        <v>9081</v>
      </c>
      <c r="B595" s="17" t="s">
        <v>9081</v>
      </c>
      <c r="C595" s="17" t="s">
        <v>9082</v>
      </c>
      <c r="D595" s="17" t="s">
        <v>21</v>
      </c>
      <c r="E595" s="24">
        <v>1206</v>
      </c>
      <c r="F595" s="17" t="s">
        <v>194</v>
      </c>
      <c r="G595" s="17" t="str">
        <f>Config!$B$3</f>
        <v>SCH/R_IEC.SchLib</v>
      </c>
      <c r="H595" s="17" t="s">
        <v>420</v>
      </c>
      <c r="I595" s="17" t="s">
        <v>462</v>
      </c>
      <c r="J595" s="17" t="s">
        <v>6419</v>
      </c>
      <c r="K595" s="21">
        <v>2700</v>
      </c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>
      <c r="A596" s="17" t="s">
        <v>9083</v>
      </c>
      <c r="B596" s="17" t="s">
        <v>9083</v>
      </c>
      <c r="C596" s="17" t="s">
        <v>9084</v>
      </c>
      <c r="D596" s="17" t="s">
        <v>21</v>
      </c>
      <c r="E596" s="24">
        <v>1206</v>
      </c>
      <c r="F596" s="17" t="s">
        <v>198</v>
      </c>
      <c r="G596" s="17" t="str">
        <f>Config!$B$3</f>
        <v>SCH/R_IEC.SchLib</v>
      </c>
      <c r="H596" s="17" t="s">
        <v>420</v>
      </c>
      <c r="I596" s="17" t="s">
        <v>462</v>
      </c>
      <c r="J596" s="17" t="s">
        <v>6419</v>
      </c>
      <c r="K596" s="21">
        <v>3000</v>
      </c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>
      <c r="A597" s="17" t="s">
        <v>9085</v>
      </c>
      <c r="B597" s="17" t="s">
        <v>9085</v>
      </c>
      <c r="C597" s="17" t="s">
        <v>9086</v>
      </c>
      <c r="D597" s="17" t="s">
        <v>21</v>
      </c>
      <c r="E597" s="24">
        <v>1206</v>
      </c>
      <c r="F597" s="17" t="s">
        <v>202</v>
      </c>
      <c r="G597" s="17" t="str">
        <f>Config!$B$3</f>
        <v>SCH/R_IEC.SchLib</v>
      </c>
      <c r="H597" s="17" t="s">
        <v>420</v>
      </c>
      <c r="I597" s="17" t="s">
        <v>462</v>
      </c>
      <c r="J597" s="17" t="s">
        <v>6419</v>
      </c>
      <c r="K597" s="21">
        <v>3300</v>
      </c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>
      <c r="A598" s="17" t="s">
        <v>9087</v>
      </c>
      <c r="B598" s="17" t="s">
        <v>9087</v>
      </c>
      <c r="C598" s="17" t="s">
        <v>9088</v>
      </c>
      <c r="D598" s="17" t="s">
        <v>21</v>
      </c>
      <c r="E598" s="24">
        <v>1206</v>
      </c>
      <c r="F598" s="17" t="s">
        <v>204</v>
      </c>
      <c r="G598" s="17" t="str">
        <f>Config!$B$3</f>
        <v>SCH/R_IEC.SchLib</v>
      </c>
      <c r="H598" s="17" t="s">
        <v>420</v>
      </c>
      <c r="I598" s="17" t="s">
        <v>462</v>
      </c>
      <c r="J598" s="17" t="s">
        <v>6419</v>
      </c>
      <c r="K598" s="21">
        <v>3600</v>
      </c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>
      <c r="A599" s="17" t="s">
        <v>9089</v>
      </c>
      <c r="B599" s="17" t="s">
        <v>9089</v>
      </c>
      <c r="C599" s="17" t="s">
        <v>9090</v>
      </c>
      <c r="D599" s="17" t="s">
        <v>21</v>
      </c>
      <c r="E599" s="24">
        <v>1206</v>
      </c>
      <c r="F599" s="17" t="s">
        <v>206</v>
      </c>
      <c r="G599" s="17" t="str">
        <f>Config!$B$3</f>
        <v>SCH/R_IEC.SchLib</v>
      </c>
      <c r="H599" s="17" t="s">
        <v>420</v>
      </c>
      <c r="I599" s="17" t="s">
        <v>462</v>
      </c>
      <c r="J599" s="17" t="s">
        <v>6419</v>
      </c>
      <c r="K599" s="21">
        <v>3900</v>
      </c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>
      <c r="A600" s="17" t="s">
        <v>9091</v>
      </c>
      <c r="B600" s="17" t="s">
        <v>9091</v>
      </c>
      <c r="C600" s="17" t="s">
        <v>9092</v>
      </c>
      <c r="D600" s="17" t="s">
        <v>21</v>
      </c>
      <c r="E600" s="24">
        <v>1206</v>
      </c>
      <c r="F600" s="17" t="s">
        <v>208</v>
      </c>
      <c r="G600" s="17" t="str">
        <f>Config!$B$3</f>
        <v>SCH/R_IEC.SchLib</v>
      </c>
      <c r="H600" s="17" t="s">
        <v>420</v>
      </c>
      <c r="I600" s="17" t="s">
        <v>462</v>
      </c>
      <c r="J600" s="17" t="s">
        <v>6419</v>
      </c>
      <c r="K600" s="21">
        <v>4300</v>
      </c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>
      <c r="A601" s="17" t="s">
        <v>9093</v>
      </c>
      <c r="B601" s="17" t="s">
        <v>9093</v>
      </c>
      <c r="C601" s="17" t="s">
        <v>9094</v>
      </c>
      <c r="D601" s="17" t="s">
        <v>21</v>
      </c>
      <c r="E601" s="24">
        <v>1206</v>
      </c>
      <c r="F601" s="17" t="s">
        <v>210</v>
      </c>
      <c r="G601" s="17" t="str">
        <f>Config!$B$3</f>
        <v>SCH/R_IEC.SchLib</v>
      </c>
      <c r="H601" s="17" t="s">
        <v>420</v>
      </c>
      <c r="I601" s="17" t="s">
        <v>462</v>
      </c>
      <c r="J601" s="17" t="s">
        <v>6419</v>
      </c>
      <c r="K601" s="21">
        <v>4700</v>
      </c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>
      <c r="A602" s="17" t="s">
        <v>9095</v>
      </c>
      <c r="B602" s="17" t="s">
        <v>9095</v>
      </c>
      <c r="C602" s="17" t="s">
        <v>9096</v>
      </c>
      <c r="D602" s="17" t="s">
        <v>21</v>
      </c>
      <c r="E602" s="24">
        <v>1206</v>
      </c>
      <c r="F602" s="17" t="s">
        <v>214</v>
      </c>
      <c r="G602" s="17" t="str">
        <f>Config!$B$3</f>
        <v>SCH/R_IEC.SchLib</v>
      </c>
      <c r="H602" s="17" t="s">
        <v>420</v>
      </c>
      <c r="I602" s="17" t="s">
        <v>462</v>
      </c>
      <c r="J602" s="17" t="s">
        <v>6419</v>
      </c>
      <c r="K602" s="21">
        <v>5100</v>
      </c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>
      <c r="A603" s="17" t="s">
        <v>9097</v>
      </c>
      <c r="B603" s="17" t="s">
        <v>9097</v>
      </c>
      <c r="C603" s="17" t="s">
        <v>9098</v>
      </c>
      <c r="D603" s="17" t="s">
        <v>21</v>
      </c>
      <c r="E603" s="24">
        <v>1206</v>
      </c>
      <c r="F603" s="17" t="s">
        <v>216</v>
      </c>
      <c r="G603" s="17" t="str">
        <f>Config!$B$3</f>
        <v>SCH/R_IEC.SchLib</v>
      </c>
      <c r="H603" s="17" t="s">
        <v>420</v>
      </c>
      <c r="I603" s="17" t="s">
        <v>462</v>
      </c>
      <c r="J603" s="17" t="s">
        <v>6419</v>
      </c>
      <c r="K603" s="21">
        <v>5600</v>
      </c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>
      <c r="A604" s="17" t="s">
        <v>9099</v>
      </c>
      <c r="B604" s="17" t="s">
        <v>9099</v>
      </c>
      <c r="C604" s="17" t="s">
        <v>9100</v>
      </c>
      <c r="D604" s="17" t="s">
        <v>21</v>
      </c>
      <c r="E604" s="24">
        <v>1206</v>
      </c>
      <c r="F604" s="17" t="s">
        <v>218</v>
      </c>
      <c r="G604" s="17" t="str">
        <f>Config!$B$3</f>
        <v>SCH/R_IEC.SchLib</v>
      </c>
      <c r="H604" s="17" t="s">
        <v>420</v>
      </c>
      <c r="I604" s="17" t="s">
        <v>462</v>
      </c>
      <c r="J604" s="17" t="s">
        <v>6419</v>
      </c>
      <c r="K604" s="21">
        <v>6200</v>
      </c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>
      <c r="A605" s="17" t="s">
        <v>9101</v>
      </c>
      <c r="B605" s="17" t="s">
        <v>9101</v>
      </c>
      <c r="C605" s="17" t="s">
        <v>9102</v>
      </c>
      <c r="D605" s="17" t="s">
        <v>21</v>
      </c>
      <c r="E605" s="24">
        <v>1206</v>
      </c>
      <c r="F605" s="17" t="s">
        <v>220</v>
      </c>
      <c r="G605" s="17" t="str">
        <f>Config!$B$3</f>
        <v>SCH/R_IEC.SchLib</v>
      </c>
      <c r="H605" s="17" t="s">
        <v>420</v>
      </c>
      <c r="I605" s="17" t="s">
        <v>462</v>
      </c>
      <c r="J605" s="17" t="s">
        <v>6419</v>
      </c>
      <c r="K605" s="21">
        <v>6800</v>
      </c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>
      <c r="A606" s="17" t="s">
        <v>9103</v>
      </c>
      <c r="B606" s="17" t="s">
        <v>9103</v>
      </c>
      <c r="C606" s="17" t="s">
        <v>9104</v>
      </c>
      <c r="D606" s="17" t="s">
        <v>21</v>
      </c>
      <c r="E606" s="24">
        <v>1206</v>
      </c>
      <c r="F606" s="17" t="s">
        <v>222</v>
      </c>
      <c r="G606" s="17" t="str">
        <f>Config!$B$3</f>
        <v>SCH/R_IEC.SchLib</v>
      </c>
      <c r="H606" s="17" t="s">
        <v>420</v>
      </c>
      <c r="I606" s="17" t="s">
        <v>462</v>
      </c>
      <c r="J606" s="17" t="s">
        <v>6419</v>
      </c>
      <c r="K606" s="21">
        <v>7500</v>
      </c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>
      <c r="A607" s="17" t="s">
        <v>9105</v>
      </c>
      <c r="B607" s="17" t="s">
        <v>9105</v>
      </c>
      <c r="C607" s="17" t="s">
        <v>9106</v>
      </c>
      <c r="D607" s="17" t="s">
        <v>21</v>
      </c>
      <c r="E607" s="24">
        <v>1206</v>
      </c>
      <c r="F607" s="17" t="s">
        <v>224</v>
      </c>
      <c r="G607" s="17" t="str">
        <f>Config!$B$3</f>
        <v>SCH/R_IEC.SchLib</v>
      </c>
      <c r="H607" s="17" t="s">
        <v>420</v>
      </c>
      <c r="I607" s="17" t="s">
        <v>462</v>
      </c>
      <c r="J607" s="17" t="s">
        <v>6419</v>
      </c>
      <c r="K607" s="21">
        <v>8200</v>
      </c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>
      <c r="A608" s="17" t="s">
        <v>9107</v>
      </c>
      <c r="B608" s="17" t="s">
        <v>9107</v>
      </c>
      <c r="C608" s="17" t="s">
        <v>9108</v>
      </c>
      <c r="D608" s="17" t="s">
        <v>21</v>
      </c>
      <c r="E608" s="24">
        <v>1206</v>
      </c>
      <c r="F608" s="17" t="s">
        <v>226</v>
      </c>
      <c r="G608" s="17" t="str">
        <f>Config!$B$3</f>
        <v>SCH/R_IEC.SchLib</v>
      </c>
      <c r="H608" s="17" t="s">
        <v>420</v>
      </c>
      <c r="I608" s="17" t="s">
        <v>462</v>
      </c>
      <c r="J608" s="17" t="s">
        <v>6419</v>
      </c>
      <c r="K608" s="21">
        <v>9100</v>
      </c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>
      <c r="A609" s="17" t="s">
        <v>9109</v>
      </c>
      <c r="B609" s="17" t="s">
        <v>9109</v>
      </c>
      <c r="C609" s="17" t="s">
        <v>9110</v>
      </c>
      <c r="D609" s="17" t="s">
        <v>21</v>
      </c>
      <c r="E609" s="24">
        <v>1206</v>
      </c>
      <c r="F609" s="17" t="s">
        <v>230</v>
      </c>
      <c r="G609" s="17" t="str">
        <f>Config!$B$3</f>
        <v>SCH/R_IEC.SchLib</v>
      </c>
      <c r="H609" s="17" t="s">
        <v>420</v>
      </c>
      <c r="I609" s="17" t="s">
        <v>462</v>
      </c>
      <c r="J609" s="17" t="s">
        <v>6419</v>
      </c>
      <c r="K609" s="21">
        <v>10000</v>
      </c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>
      <c r="A610" s="17" t="s">
        <v>9111</v>
      </c>
      <c r="B610" s="17" t="s">
        <v>9111</v>
      </c>
      <c r="C610" s="17" t="s">
        <v>9112</v>
      </c>
      <c r="D610" s="17" t="s">
        <v>21</v>
      </c>
      <c r="E610" s="24">
        <v>1206</v>
      </c>
      <c r="F610" s="17" t="s">
        <v>234</v>
      </c>
      <c r="G610" s="17" t="str">
        <f>Config!$B$3</f>
        <v>SCH/R_IEC.SchLib</v>
      </c>
      <c r="H610" s="17" t="s">
        <v>420</v>
      </c>
      <c r="I610" s="17" t="s">
        <v>462</v>
      </c>
      <c r="J610" s="17" t="s">
        <v>6419</v>
      </c>
      <c r="K610" s="21">
        <v>11000</v>
      </c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>
      <c r="A611" s="17" t="s">
        <v>9113</v>
      </c>
      <c r="B611" s="17" t="s">
        <v>9113</v>
      </c>
      <c r="C611" s="17" t="s">
        <v>9114</v>
      </c>
      <c r="D611" s="17" t="s">
        <v>21</v>
      </c>
      <c r="E611" s="24">
        <v>1206</v>
      </c>
      <c r="F611" s="17" t="s">
        <v>236</v>
      </c>
      <c r="G611" s="17" t="str">
        <f>Config!$B$3</f>
        <v>SCH/R_IEC.SchLib</v>
      </c>
      <c r="H611" s="17" t="s">
        <v>420</v>
      </c>
      <c r="I611" s="17" t="s">
        <v>462</v>
      </c>
      <c r="J611" s="17" t="s">
        <v>6419</v>
      </c>
      <c r="K611" s="21">
        <v>12000</v>
      </c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>
      <c r="A612" s="17" t="s">
        <v>9115</v>
      </c>
      <c r="B612" s="17" t="s">
        <v>9115</v>
      </c>
      <c r="C612" s="17" t="s">
        <v>9116</v>
      </c>
      <c r="D612" s="17" t="s">
        <v>21</v>
      </c>
      <c r="E612" s="24">
        <v>1206</v>
      </c>
      <c r="F612" s="17" t="s">
        <v>240</v>
      </c>
      <c r="G612" s="17" t="str">
        <f>Config!$B$3</f>
        <v>SCH/R_IEC.SchLib</v>
      </c>
      <c r="H612" s="17" t="s">
        <v>420</v>
      </c>
      <c r="I612" s="17" t="s">
        <v>462</v>
      </c>
      <c r="J612" s="17" t="s">
        <v>6419</v>
      </c>
      <c r="K612" s="21">
        <v>13000</v>
      </c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>
      <c r="A613" s="17" t="s">
        <v>9117</v>
      </c>
      <c r="B613" s="17" t="s">
        <v>9117</v>
      </c>
      <c r="C613" s="17" t="s">
        <v>9118</v>
      </c>
      <c r="D613" s="17" t="s">
        <v>21</v>
      </c>
      <c r="E613" s="24">
        <v>1206</v>
      </c>
      <c r="F613" s="17" t="s">
        <v>244</v>
      </c>
      <c r="G613" s="17" t="str">
        <f>Config!$B$3</f>
        <v>SCH/R_IEC.SchLib</v>
      </c>
      <c r="H613" s="17" t="s">
        <v>420</v>
      </c>
      <c r="I613" s="17" t="s">
        <v>462</v>
      </c>
      <c r="J613" s="17" t="s">
        <v>6419</v>
      </c>
      <c r="K613" s="21">
        <v>15000</v>
      </c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>
      <c r="A614" s="17" t="s">
        <v>9119</v>
      </c>
      <c r="B614" s="17" t="s">
        <v>9119</v>
      </c>
      <c r="C614" s="17" t="s">
        <v>9120</v>
      </c>
      <c r="D614" s="17" t="s">
        <v>21</v>
      </c>
      <c r="E614" s="24">
        <v>1206</v>
      </c>
      <c r="F614" s="17" t="s">
        <v>248</v>
      </c>
      <c r="G614" s="17" t="str">
        <f>Config!$B$3</f>
        <v>SCH/R_IEC.SchLib</v>
      </c>
      <c r="H614" s="17" t="s">
        <v>420</v>
      </c>
      <c r="I614" s="17" t="s">
        <v>462</v>
      </c>
      <c r="J614" s="17" t="s">
        <v>6419</v>
      </c>
      <c r="K614" s="21">
        <v>16000</v>
      </c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>
      <c r="A615" s="17" t="s">
        <v>9121</v>
      </c>
      <c r="B615" s="17" t="s">
        <v>9121</v>
      </c>
      <c r="C615" s="17" t="s">
        <v>9122</v>
      </c>
      <c r="D615" s="17" t="s">
        <v>21</v>
      </c>
      <c r="E615" s="24">
        <v>1206</v>
      </c>
      <c r="F615" s="17" t="s">
        <v>252</v>
      </c>
      <c r="G615" s="17" t="str">
        <f>Config!$B$3</f>
        <v>SCH/R_IEC.SchLib</v>
      </c>
      <c r="H615" s="17" t="s">
        <v>420</v>
      </c>
      <c r="I615" s="17" t="s">
        <v>462</v>
      </c>
      <c r="J615" s="17" t="s">
        <v>6419</v>
      </c>
      <c r="K615" s="21">
        <v>18000</v>
      </c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>
      <c r="A616" s="17" t="s">
        <v>9123</v>
      </c>
      <c r="B616" s="17" t="s">
        <v>9123</v>
      </c>
      <c r="C616" s="17" t="s">
        <v>9124</v>
      </c>
      <c r="D616" s="17" t="s">
        <v>21</v>
      </c>
      <c r="E616" s="24">
        <v>1206</v>
      </c>
      <c r="F616" s="17" t="s">
        <v>256</v>
      </c>
      <c r="G616" s="17" t="str">
        <f>Config!$B$3</f>
        <v>SCH/R_IEC.SchLib</v>
      </c>
      <c r="H616" s="17" t="s">
        <v>420</v>
      </c>
      <c r="I616" s="17" t="s">
        <v>462</v>
      </c>
      <c r="J616" s="17" t="s">
        <v>6419</v>
      </c>
      <c r="K616" s="21">
        <v>20000</v>
      </c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>
      <c r="A617" s="17" t="s">
        <v>9125</v>
      </c>
      <c r="B617" s="17" t="s">
        <v>9125</v>
      </c>
      <c r="C617" s="17" t="s">
        <v>9126</v>
      </c>
      <c r="D617" s="17" t="s">
        <v>21</v>
      </c>
      <c r="E617" s="24">
        <v>1206</v>
      </c>
      <c r="F617" s="17" t="s">
        <v>258</v>
      </c>
      <c r="G617" s="17" t="str">
        <f>Config!$B$3</f>
        <v>SCH/R_IEC.SchLib</v>
      </c>
      <c r="H617" s="17" t="s">
        <v>420</v>
      </c>
      <c r="I617" s="17" t="s">
        <v>462</v>
      </c>
      <c r="J617" s="17" t="s">
        <v>6419</v>
      </c>
      <c r="K617" s="21">
        <v>22000</v>
      </c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>
      <c r="A618" s="17" t="s">
        <v>9127</v>
      </c>
      <c r="B618" s="17" t="s">
        <v>9127</v>
      </c>
      <c r="C618" s="17" t="s">
        <v>9128</v>
      </c>
      <c r="D618" s="17" t="s">
        <v>21</v>
      </c>
      <c r="E618" s="24">
        <v>1206</v>
      </c>
      <c r="F618" s="17" t="s">
        <v>260</v>
      </c>
      <c r="G618" s="17" t="str">
        <f>Config!$B$3</f>
        <v>SCH/R_IEC.SchLib</v>
      </c>
      <c r="H618" s="17" t="s">
        <v>420</v>
      </c>
      <c r="I618" s="17" t="s">
        <v>462</v>
      </c>
      <c r="J618" s="17" t="s">
        <v>6419</v>
      </c>
      <c r="K618" s="21">
        <v>24000</v>
      </c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>
      <c r="A619" s="17" t="s">
        <v>9129</v>
      </c>
      <c r="B619" s="17" t="s">
        <v>9129</v>
      </c>
      <c r="C619" s="17" t="s">
        <v>9130</v>
      </c>
      <c r="D619" s="17" t="s">
        <v>21</v>
      </c>
      <c r="E619" s="24">
        <v>1206</v>
      </c>
      <c r="F619" s="17" t="s">
        <v>264</v>
      </c>
      <c r="G619" s="17" t="str">
        <f>Config!$B$3</f>
        <v>SCH/R_IEC.SchLib</v>
      </c>
      <c r="H619" s="17" t="s">
        <v>420</v>
      </c>
      <c r="I619" s="17" t="s">
        <v>462</v>
      </c>
      <c r="J619" s="17" t="s">
        <v>6419</v>
      </c>
      <c r="K619" s="21">
        <v>27000</v>
      </c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>
      <c r="A620" s="17" t="s">
        <v>9131</v>
      </c>
      <c r="B620" s="17" t="s">
        <v>9131</v>
      </c>
      <c r="C620" s="17" t="s">
        <v>9132</v>
      </c>
      <c r="D620" s="17" t="s">
        <v>21</v>
      </c>
      <c r="E620" s="24">
        <v>1206</v>
      </c>
      <c r="F620" s="17" t="s">
        <v>266</v>
      </c>
      <c r="G620" s="17" t="str">
        <f>Config!$B$3</f>
        <v>SCH/R_IEC.SchLib</v>
      </c>
      <c r="H620" s="17" t="s">
        <v>420</v>
      </c>
      <c r="I620" s="17" t="s">
        <v>462</v>
      </c>
      <c r="J620" s="17" t="s">
        <v>6419</v>
      </c>
      <c r="K620" s="21">
        <v>30000</v>
      </c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>
      <c r="A621" s="17" t="s">
        <v>9133</v>
      </c>
      <c r="B621" s="17" t="s">
        <v>9133</v>
      </c>
      <c r="C621" s="17" t="s">
        <v>9134</v>
      </c>
      <c r="D621" s="17" t="s">
        <v>21</v>
      </c>
      <c r="E621" s="24">
        <v>1206</v>
      </c>
      <c r="F621" s="17" t="s">
        <v>268</v>
      </c>
      <c r="G621" s="17" t="str">
        <f>Config!$B$3</f>
        <v>SCH/R_IEC.SchLib</v>
      </c>
      <c r="H621" s="17" t="s">
        <v>420</v>
      </c>
      <c r="I621" s="17" t="s">
        <v>462</v>
      </c>
      <c r="J621" s="17" t="s">
        <v>6419</v>
      </c>
      <c r="K621" s="21">
        <v>33000</v>
      </c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>
      <c r="A622" s="17" t="s">
        <v>9135</v>
      </c>
      <c r="B622" s="17" t="s">
        <v>9135</v>
      </c>
      <c r="C622" s="17" t="s">
        <v>9136</v>
      </c>
      <c r="D622" s="17" t="s">
        <v>21</v>
      </c>
      <c r="E622" s="24">
        <v>1206</v>
      </c>
      <c r="F622" s="17" t="s">
        <v>270</v>
      </c>
      <c r="G622" s="17" t="str">
        <f>Config!$B$3</f>
        <v>SCH/R_IEC.SchLib</v>
      </c>
      <c r="H622" s="17" t="s">
        <v>420</v>
      </c>
      <c r="I622" s="17" t="s">
        <v>462</v>
      </c>
      <c r="J622" s="17" t="s">
        <v>6419</v>
      </c>
      <c r="K622" s="21">
        <v>36000</v>
      </c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>
      <c r="A623" s="17" t="s">
        <v>9137</v>
      </c>
      <c r="B623" s="17" t="s">
        <v>9137</v>
      </c>
      <c r="C623" s="17" t="s">
        <v>9138</v>
      </c>
      <c r="D623" s="17" t="s">
        <v>21</v>
      </c>
      <c r="E623" s="24">
        <v>1206</v>
      </c>
      <c r="F623" s="17" t="s">
        <v>274</v>
      </c>
      <c r="G623" s="17" t="str">
        <f>Config!$B$3</f>
        <v>SCH/R_IEC.SchLib</v>
      </c>
      <c r="H623" s="17" t="s">
        <v>420</v>
      </c>
      <c r="I623" s="17" t="s">
        <v>462</v>
      </c>
      <c r="J623" s="17" t="s">
        <v>6419</v>
      </c>
      <c r="K623" s="21">
        <v>39000</v>
      </c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>
      <c r="A624" s="17" t="s">
        <v>9139</v>
      </c>
      <c r="B624" s="17" t="s">
        <v>9139</v>
      </c>
      <c r="C624" s="17" t="s">
        <v>9140</v>
      </c>
      <c r="D624" s="17" t="s">
        <v>21</v>
      </c>
      <c r="E624" s="24">
        <v>1206</v>
      </c>
      <c r="F624" s="17" t="s">
        <v>278</v>
      </c>
      <c r="G624" s="17" t="str">
        <f>Config!$B$3</f>
        <v>SCH/R_IEC.SchLib</v>
      </c>
      <c r="H624" s="17" t="s">
        <v>420</v>
      </c>
      <c r="I624" s="17" t="s">
        <v>462</v>
      </c>
      <c r="J624" s="17" t="s">
        <v>6419</v>
      </c>
      <c r="K624" s="21">
        <v>43000</v>
      </c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>
      <c r="A625" s="17" t="s">
        <v>9141</v>
      </c>
      <c r="B625" s="17" t="s">
        <v>9141</v>
      </c>
      <c r="C625" s="17" t="s">
        <v>9142</v>
      </c>
      <c r="D625" s="17" t="s">
        <v>21</v>
      </c>
      <c r="E625" s="24">
        <v>1206</v>
      </c>
      <c r="F625" s="17" t="s">
        <v>280</v>
      </c>
      <c r="G625" s="17" t="str">
        <f>Config!$B$3</f>
        <v>SCH/R_IEC.SchLib</v>
      </c>
      <c r="H625" s="17" t="s">
        <v>420</v>
      </c>
      <c r="I625" s="17" t="s">
        <v>462</v>
      </c>
      <c r="J625" s="17" t="s">
        <v>6419</v>
      </c>
      <c r="K625" s="21">
        <v>47000</v>
      </c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>
      <c r="A626" s="17" t="s">
        <v>9143</v>
      </c>
      <c r="B626" s="17" t="s">
        <v>9143</v>
      </c>
      <c r="C626" s="17" t="s">
        <v>9144</v>
      </c>
      <c r="D626" s="17" t="s">
        <v>21</v>
      </c>
      <c r="E626" s="24">
        <v>1206</v>
      </c>
      <c r="F626" s="17" t="s">
        <v>284</v>
      </c>
      <c r="G626" s="17" t="str">
        <f>Config!$B$3</f>
        <v>SCH/R_IEC.SchLib</v>
      </c>
      <c r="H626" s="17" t="s">
        <v>420</v>
      </c>
      <c r="I626" s="17" t="s">
        <v>462</v>
      </c>
      <c r="J626" s="17" t="s">
        <v>6419</v>
      </c>
      <c r="K626" s="21">
        <v>51000</v>
      </c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>
      <c r="A627" s="17" t="s">
        <v>9145</v>
      </c>
      <c r="B627" s="17" t="s">
        <v>9145</v>
      </c>
      <c r="C627" s="17" t="s">
        <v>9146</v>
      </c>
      <c r="D627" s="17" t="s">
        <v>21</v>
      </c>
      <c r="E627" s="24">
        <v>1206</v>
      </c>
      <c r="F627" s="17" t="s">
        <v>288</v>
      </c>
      <c r="G627" s="17" t="str">
        <f>Config!$B$3</f>
        <v>SCH/R_IEC.SchLib</v>
      </c>
      <c r="H627" s="17" t="s">
        <v>420</v>
      </c>
      <c r="I627" s="17" t="s">
        <v>462</v>
      </c>
      <c r="J627" s="17" t="s">
        <v>6419</v>
      </c>
      <c r="K627" s="21">
        <v>56000</v>
      </c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>
      <c r="A628" s="17" t="s">
        <v>9147</v>
      </c>
      <c r="B628" s="17" t="s">
        <v>9147</v>
      </c>
      <c r="C628" s="17" t="s">
        <v>9148</v>
      </c>
      <c r="D628" s="17" t="s">
        <v>21</v>
      </c>
      <c r="E628" s="24">
        <v>1206</v>
      </c>
      <c r="F628" s="17" t="s">
        <v>292</v>
      </c>
      <c r="G628" s="17" t="str">
        <f>Config!$B$3</f>
        <v>SCH/R_IEC.SchLib</v>
      </c>
      <c r="H628" s="17" t="s">
        <v>420</v>
      </c>
      <c r="I628" s="17" t="s">
        <v>462</v>
      </c>
      <c r="J628" s="17" t="s">
        <v>6419</v>
      </c>
      <c r="K628" s="21">
        <v>62000</v>
      </c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>
      <c r="A629" s="17" t="s">
        <v>9149</v>
      </c>
      <c r="B629" s="17" t="s">
        <v>9149</v>
      </c>
      <c r="C629" s="17" t="s">
        <v>9150</v>
      </c>
      <c r="D629" s="17" t="s">
        <v>21</v>
      </c>
      <c r="E629" s="24">
        <v>1206</v>
      </c>
      <c r="F629" s="17" t="s">
        <v>296</v>
      </c>
      <c r="G629" s="17" t="str">
        <f>Config!$B$3</f>
        <v>SCH/R_IEC.SchLib</v>
      </c>
      <c r="H629" s="17" t="s">
        <v>420</v>
      </c>
      <c r="I629" s="17" t="s">
        <v>462</v>
      </c>
      <c r="J629" s="17" t="s">
        <v>6419</v>
      </c>
      <c r="K629" s="21">
        <v>68000</v>
      </c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>
      <c r="A630" s="17" t="s">
        <v>9151</v>
      </c>
      <c r="B630" s="17" t="s">
        <v>9151</v>
      </c>
      <c r="C630" s="17" t="s">
        <v>9152</v>
      </c>
      <c r="D630" s="17" t="s">
        <v>21</v>
      </c>
      <c r="E630" s="24">
        <v>1206</v>
      </c>
      <c r="F630" s="17" t="s">
        <v>300</v>
      </c>
      <c r="G630" s="17" t="str">
        <f>Config!$B$3</f>
        <v>SCH/R_IEC.SchLib</v>
      </c>
      <c r="H630" s="17" t="s">
        <v>420</v>
      </c>
      <c r="I630" s="17" t="s">
        <v>462</v>
      </c>
      <c r="J630" s="17" t="s">
        <v>6419</v>
      </c>
      <c r="K630" s="21">
        <v>75000</v>
      </c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>
      <c r="A631" s="17" t="s">
        <v>9153</v>
      </c>
      <c r="B631" s="17" t="s">
        <v>9153</v>
      </c>
      <c r="C631" s="17" t="s">
        <v>9154</v>
      </c>
      <c r="D631" s="17" t="s">
        <v>21</v>
      </c>
      <c r="E631" s="24">
        <v>1206</v>
      </c>
      <c r="F631" s="17" t="s">
        <v>302</v>
      </c>
      <c r="G631" s="17" t="str">
        <f>Config!$B$3</f>
        <v>SCH/R_IEC.SchLib</v>
      </c>
      <c r="H631" s="17" t="s">
        <v>420</v>
      </c>
      <c r="I631" s="17" t="s">
        <v>462</v>
      </c>
      <c r="J631" s="17" t="s">
        <v>6419</v>
      </c>
      <c r="K631" s="21">
        <v>82000</v>
      </c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>
      <c r="A632" s="17" t="s">
        <v>9155</v>
      </c>
      <c r="B632" s="17" t="s">
        <v>9155</v>
      </c>
      <c r="C632" s="17" t="s">
        <v>9156</v>
      </c>
      <c r="D632" s="17" t="s">
        <v>21</v>
      </c>
      <c r="E632" s="24">
        <v>1206</v>
      </c>
      <c r="F632" s="17" t="s">
        <v>304</v>
      </c>
      <c r="G632" s="17" t="str">
        <f>Config!$B$3</f>
        <v>SCH/R_IEC.SchLib</v>
      </c>
      <c r="H632" s="17" t="s">
        <v>420</v>
      </c>
      <c r="I632" s="17" t="s">
        <v>462</v>
      </c>
      <c r="J632" s="17" t="s">
        <v>6419</v>
      </c>
      <c r="K632" s="21">
        <v>91000</v>
      </c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>
      <c r="A633" s="17" t="s">
        <v>9157</v>
      </c>
      <c r="B633" s="17" t="s">
        <v>9157</v>
      </c>
      <c r="C633" s="17" t="s">
        <v>9158</v>
      </c>
      <c r="D633" s="17" t="s">
        <v>21</v>
      </c>
      <c r="E633" s="24">
        <v>1206</v>
      </c>
      <c r="F633" s="17" t="s">
        <v>306</v>
      </c>
      <c r="G633" s="17" t="str">
        <f>Config!$B$3</f>
        <v>SCH/R_IEC.SchLib</v>
      </c>
      <c r="H633" s="17" t="s">
        <v>420</v>
      </c>
      <c r="I633" s="17" t="s">
        <v>462</v>
      </c>
      <c r="J633" s="17" t="s">
        <v>6419</v>
      </c>
      <c r="K633" s="21">
        <v>100000</v>
      </c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>
      <c r="A634" s="17" t="s">
        <v>9159</v>
      </c>
      <c r="B634" s="17" t="s">
        <v>9159</v>
      </c>
      <c r="C634" s="17" t="s">
        <v>9160</v>
      </c>
      <c r="D634" s="17" t="s">
        <v>21</v>
      </c>
      <c r="E634" s="24">
        <v>1206</v>
      </c>
      <c r="F634" s="17" t="s">
        <v>310</v>
      </c>
      <c r="G634" s="17" t="str">
        <f>Config!$B$3</f>
        <v>SCH/R_IEC.SchLib</v>
      </c>
      <c r="H634" s="17" t="s">
        <v>420</v>
      </c>
      <c r="I634" s="17" t="s">
        <v>462</v>
      </c>
      <c r="J634" s="17" t="s">
        <v>6419</v>
      </c>
      <c r="K634" s="21">
        <v>110000</v>
      </c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>
      <c r="A635" s="17" t="s">
        <v>9161</v>
      </c>
      <c r="B635" s="17" t="s">
        <v>9161</v>
      </c>
      <c r="C635" s="17" t="s">
        <v>9162</v>
      </c>
      <c r="D635" s="17" t="s">
        <v>21</v>
      </c>
      <c r="E635" s="24">
        <v>1206</v>
      </c>
      <c r="F635" s="17" t="s">
        <v>314</v>
      </c>
      <c r="G635" s="17" t="str">
        <f>Config!$B$3</f>
        <v>SCH/R_IEC.SchLib</v>
      </c>
      <c r="H635" s="17" t="s">
        <v>420</v>
      </c>
      <c r="I635" s="17" t="s">
        <v>462</v>
      </c>
      <c r="J635" s="17" t="s">
        <v>6419</v>
      </c>
      <c r="K635" s="21">
        <v>120000</v>
      </c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>
      <c r="A636" s="17" t="s">
        <v>9163</v>
      </c>
      <c r="B636" s="17" t="s">
        <v>9163</v>
      </c>
      <c r="C636" s="17" t="s">
        <v>9164</v>
      </c>
      <c r="D636" s="17" t="s">
        <v>21</v>
      </c>
      <c r="E636" s="24">
        <v>1206</v>
      </c>
      <c r="F636" s="17" t="s">
        <v>318</v>
      </c>
      <c r="G636" s="17" t="str">
        <f>Config!$B$3</f>
        <v>SCH/R_IEC.SchLib</v>
      </c>
      <c r="H636" s="17" t="s">
        <v>420</v>
      </c>
      <c r="I636" s="17" t="s">
        <v>462</v>
      </c>
      <c r="J636" s="17" t="s">
        <v>6419</v>
      </c>
      <c r="K636" s="21">
        <v>130000</v>
      </c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>
      <c r="A637" s="17" t="s">
        <v>9165</v>
      </c>
      <c r="B637" s="17" t="s">
        <v>9165</v>
      </c>
      <c r="C637" s="17" t="s">
        <v>9166</v>
      </c>
      <c r="D637" s="17" t="s">
        <v>21</v>
      </c>
      <c r="E637" s="24">
        <v>1206</v>
      </c>
      <c r="F637" s="17" t="s">
        <v>322</v>
      </c>
      <c r="G637" s="17" t="str">
        <f>Config!$B$3</f>
        <v>SCH/R_IEC.SchLib</v>
      </c>
      <c r="H637" s="17" t="s">
        <v>420</v>
      </c>
      <c r="I637" s="17" t="s">
        <v>462</v>
      </c>
      <c r="J637" s="17" t="s">
        <v>6419</v>
      </c>
      <c r="K637" s="21">
        <v>150000</v>
      </c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>
      <c r="A638" s="17" t="s">
        <v>9167</v>
      </c>
      <c r="B638" s="17" t="s">
        <v>9167</v>
      </c>
      <c r="C638" s="17" t="s">
        <v>9168</v>
      </c>
      <c r="D638" s="17" t="s">
        <v>21</v>
      </c>
      <c r="E638" s="24">
        <v>1206</v>
      </c>
      <c r="F638" s="17" t="s">
        <v>324</v>
      </c>
      <c r="G638" s="17" t="str">
        <f>Config!$B$3</f>
        <v>SCH/R_IEC.SchLib</v>
      </c>
      <c r="H638" s="17" t="s">
        <v>420</v>
      </c>
      <c r="I638" s="17" t="s">
        <v>462</v>
      </c>
      <c r="J638" s="17" t="s">
        <v>6419</v>
      </c>
      <c r="K638" s="21">
        <v>160000</v>
      </c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>
      <c r="A639" s="17" t="s">
        <v>9169</v>
      </c>
      <c r="B639" s="17" t="s">
        <v>9169</v>
      </c>
      <c r="C639" s="17" t="s">
        <v>9170</v>
      </c>
      <c r="D639" s="17" t="s">
        <v>21</v>
      </c>
      <c r="E639" s="24">
        <v>1206</v>
      </c>
      <c r="F639" s="17" t="s">
        <v>328</v>
      </c>
      <c r="G639" s="17" t="str">
        <f>Config!$B$3</f>
        <v>SCH/R_IEC.SchLib</v>
      </c>
      <c r="H639" s="17" t="s">
        <v>420</v>
      </c>
      <c r="I639" s="17" t="s">
        <v>462</v>
      </c>
      <c r="J639" s="17" t="s">
        <v>6419</v>
      </c>
      <c r="K639" s="21">
        <v>180000</v>
      </c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>
      <c r="A640" s="17" t="s">
        <v>9171</v>
      </c>
      <c r="B640" s="17" t="s">
        <v>9171</v>
      </c>
      <c r="C640" s="17" t="s">
        <v>9172</v>
      </c>
      <c r="D640" s="17" t="s">
        <v>21</v>
      </c>
      <c r="E640" s="24">
        <v>1206</v>
      </c>
      <c r="F640" s="17" t="s">
        <v>332</v>
      </c>
      <c r="G640" s="17" t="str">
        <f>Config!$B$3</f>
        <v>SCH/R_IEC.SchLib</v>
      </c>
      <c r="H640" s="17" t="s">
        <v>420</v>
      </c>
      <c r="I640" s="17" t="s">
        <v>462</v>
      </c>
      <c r="J640" s="17" t="s">
        <v>6419</v>
      </c>
      <c r="K640" s="21">
        <v>200000</v>
      </c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>
      <c r="A641" s="17" t="s">
        <v>9173</v>
      </c>
      <c r="B641" s="17" t="s">
        <v>9173</v>
      </c>
      <c r="C641" s="17" t="s">
        <v>9174</v>
      </c>
      <c r="D641" s="17" t="s">
        <v>21</v>
      </c>
      <c r="E641" s="24">
        <v>1206</v>
      </c>
      <c r="F641" s="17" t="s">
        <v>334</v>
      </c>
      <c r="G641" s="17" t="str">
        <f>Config!$B$3</f>
        <v>SCH/R_IEC.SchLib</v>
      </c>
      <c r="H641" s="17" t="s">
        <v>420</v>
      </c>
      <c r="I641" s="17" t="s">
        <v>462</v>
      </c>
      <c r="J641" s="17" t="s">
        <v>6419</v>
      </c>
      <c r="K641" s="21">
        <v>220000</v>
      </c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>
      <c r="A642" s="17" t="s">
        <v>9175</v>
      </c>
      <c r="B642" s="17" t="s">
        <v>9175</v>
      </c>
      <c r="C642" s="17" t="s">
        <v>9176</v>
      </c>
      <c r="D642" s="17" t="s">
        <v>21</v>
      </c>
      <c r="E642" s="24">
        <v>1206</v>
      </c>
      <c r="F642" s="17" t="s">
        <v>336</v>
      </c>
      <c r="G642" s="17" t="str">
        <f>Config!$B$3</f>
        <v>SCH/R_IEC.SchLib</v>
      </c>
      <c r="H642" s="17" t="s">
        <v>420</v>
      </c>
      <c r="I642" s="17" t="s">
        <v>462</v>
      </c>
      <c r="J642" s="17" t="s">
        <v>6419</v>
      </c>
      <c r="K642" s="21">
        <v>240000</v>
      </c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>
      <c r="A643" s="17" t="s">
        <v>9177</v>
      </c>
      <c r="B643" s="17" t="s">
        <v>9177</v>
      </c>
      <c r="C643" s="17" t="s">
        <v>9178</v>
      </c>
      <c r="D643" s="17" t="s">
        <v>21</v>
      </c>
      <c r="E643" s="24">
        <v>1206</v>
      </c>
      <c r="F643" s="17" t="s">
        <v>338</v>
      </c>
      <c r="G643" s="17" t="str">
        <f>Config!$B$3</f>
        <v>SCH/R_IEC.SchLib</v>
      </c>
      <c r="H643" s="17" t="s">
        <v>420</v>
      </c>
      <c r="I643" s="17" t="s">
        <v>462</v>
      </c>
      <c r="J643" s="17" t="s">
        <v>6419</v>
      </c>
      <c r="K643" s="21">
        <v>270000</v>
      </c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>
      <c r="A644" s="17" t="s">
        <v>9179</v>
      </c>
      <c r="B644" s="17" t="s">
        <v>9179</v>
      </c>
      <c r="C644" s="17" t="s">
        <v>9180</v>
      </c>
      <c r="D644" s="17" t="s">
        <v>21</v>
      </c>
      <c r="E644" s="24">
        <v>1206</v>
      </c>
      <c r="F644" s="17" t="s">
        <v>340</v>
      </c>
      <c r="G644" s="17" t="str">
        <f>Config!$B$3</f>
        <v>SCH/R_IEC.SchLib</v>
      </c>
      <c r="H644" s="17" t="s">
        <v>420</v>
      </c>
      <c r="I644" s="17" t="s">
        <v>462</v>
      </c>
      <c r="J644" s="17" t="s">
        <v>6419</v>
      </c>
      <c r="K644" s="21">
        <v>300000</v>
      </c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>
      <c r="A645" s="17" t="s">
        <v>7832</v>
      </c>
      <c r="B645" s="17" t="s">
        <v>7832</v>
      </c>
      <c r="C645" s="16" t="s">
        <v>7833</v>
      </c>
      <c r="D645" s="16" t="s">
        <v>21</v>
      </c>
      <c r="E645" s="24">
        <v>1206</v>
      </c>
      <c r="F645" s="17" t="s">
        <v>342</v>
      </c>
      <c r="G645" s="17" t="str">
        <f>Config!$B$3</f>
        <v>SCH/R_IEC.SchLib</v>
      </c>
      <c r="H645" s="16" t="s">
        <v>420</v>
      </c>
      <c r="I645" s="18" t="s">
        <v>462</v>
      </c>
      <c r="J645" s="16" t="s">
        <v>6419</v>
      </c>
      <c r="K645" s="21">
        <v>330000</v>
      </c>
      <c r="L645" s="17" t="s">
        <v>4824</v>
      </c>
      <c r="M645" s="16" t="s">
        <v>478</v>
      </c>
      <c r="N645" s="17" t="s">
        <v>7834</v>
      </c>
      <c r="O645" s="16" t="s">
        <v>26</v>
      </c>
      <c r="P645" s="17" t="s">
        <v>7835</v>
      </c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>
      <c r="A646" s="17" t="s">
        <v>9181</v>
      </c>
      <c r="B646" s="17" t="s">
        <v>9181</v>
      </c>
      <c r="C646" s="17" t="s">
        <v>9182</v>
      </c>
      <c r="D646" s="17" t="s">
        <v>21</v>
      </c>
      <c r="E646" s="24">
        <v>1206</v>
      </c>
      <c r="F646" s="17" t="s">
        <v>346</v>
      </c>
      <c r="G646" s="17" t="str">
        <f>Config!$B$3</f>
        <v>SCH/R_IEC.SchLib</v>
      </c>
      <c r="H646" s="17" t="s">
        <v>420</v>
      </c>
      <c r="I646" s="17" t="s">
        <v>462</v>
      </c>
      <c r="J646" s="17" t="s">
        <v>6419</v>
      </c>
      <c r="K646" s="21">
        <v>360000</v>
      </c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>
      <c r="A647" s="17" t="s">
        <v>9183</v>
      </c>
      <c r="B647" s="17" t="s">
        <v>9183</v>
      </c>
      <c r="C647" s="17" t="s">
        <v>9184</v>
      </c>
      <c r="D647" s="17" t="s">
        <v>21</v>
      </c>
      <c r="E647" s="24">
        <v>1206</v>
      </c>
      <c r="F647" s="17" t="s">
        <v>350</v>
      </c>
      <c r="G647" s="17" t="str">
        <f>Config!$B$3</f>
        <v>SCH/R_IEC.SchLib</v>
      </c>
      <c r="H647" s="17" t="s">
        <v>420</v>
      </c>
      <c r="I647" s="17" t="s">
        <v>462</v>
      </c>
      <c r="J647" s="17" t="s">
        <v>6419</v>
      </c>
      <c r="K647" s="21">
        <v>390000</v>
      </c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>
      <c r="A648" s="17" t="s">
        <v>9185</v>
      </c>
      <c r="B648" s="17" t="s">
        <v>9185</v>
      </c>
      <c r="C648" s="17" t="s">
        <v>9186</v>
      </c>
      <c r="D648" s="17" t="s">
        <v>21</v>
      </c>
      <c r="E648" s="24">
        <v>1206</v>
      </c>
      <c r="F648" s="17" t="s">
        <v>352</v>
      </c>
      <c r="G648" s="17" t="str">
        <f>Config!$B$3</f>
        <v>SCH/R_IEC.SchLib</v>
      </c>
      <c r="H648" s="17" t="s">
        <v>420</v>
      </c>
      <c r="I648" s="17" t="s">
        <v>462</v>
      </c>
      <c r="J648" s="17" t="s">
        <v>6419</v>
      </c>
      <c r="K648" s="21">
        <v>430000</v>
      </c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>
      <c r="A649" s="17" t="s">
        <v>9187</v>
      </c>
      <c r="B649" s="17" t="s">
        <v>9187</v>
      </c>
      <c r="C649" s="17" t="s">
        <v>9188</v>
      </c>
      <c r="D649" s="17" t="s">
        <v>21</v>
      </c>
      <c r="E649" s="24">
        <v>1206</v>
      </c>
      <c r="F649" s="17" t="s">
        <v>354</v>
      </c>
      <c r="G649" s="17" t="str">
        <f>Config!$B$3</f>
        <v>SCH/R_IEC.SchLib</v>
      </c>
      <c r="H649" s="17" t="s">
        <v>420</v>
      </c>
      <c r="I649" s="17" t="s">
        <v>462</v>
      </c>
      <c r="J649" s="17" t="s">
        <v>6419</v>
      </c>
      <c r="K649" s="21">
        <v>470000</v>
      </c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>
      <c r="A650" s="17" t="s">
        <v>9189</v>
      </c>
      <c r="B650" s="17" t="s">
        <v>9189</v>
      </c>
      <c r="C650" s="17" t="s">
        <v>9190</v>
      </c>
      <c r="D650" s="17" t="s">
        <v>21</v>
      </c>
      <c r="E650" s="24">
        <v>1206</v>
      </c>
      <c r="F650" s="17" t="s">
        <v>356</v>
      </c>
      <c r="G650" s="17" t="str">
        <f>Config!$B$3</f>
        <v>SCH/R_IEC.SchLib</v>
      </c>
      <c r="H650" s="17" t="s">
        <v>420</v>
      </c>
      <c r="I650" s="17" t="s">
        <v>462</v>
      </c>
      <c r="J650" s="17" t="s">
        <v>6419</v>
      </c>
      <c r="K650" s="21">
        <v>510000</v>
      </c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>
      <c r="A651" s="17" t="s">
        <v>9191</v>
      </c>
      <c r="B651" s="17" t="s">
        <v>9191</v>
      </c>
      <c r="C651" s="17" t="s">
        <v>9192</v>
      </c>
      <c r="D651" s="17" t="s">
        <v>21</v>
      </c>
      <c r="E651" s="24">
        <v>1206</v>
      </c>
      <c r="F651" s="17" t="s">
        <v>358</v>
      </c>
      <c r="G651" s="17" t="str">
        <f>Config!$B$3</f>
        <v>SCH/R_IEC.SchLib</v>
      </c>
      <c r="H651" s="17" t="s">
        <v>420</v>
      </c>
      <c r="I651" s="17" t="s">
        <v>462</v>
      </c>
      <c r="J651" s="17" t="s">
        <v>6419</v>
      </c>
      <c r="K651" s="21">
        <v>560000</v>
      </c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>
      <c r="A652" s="17" t="s">
        <v>9193</v>
      </c>
      <c r="B652" s="17" t="s">
        <v>9193</v>
      </c>
      <c r="C652" s="17" t="s">
        <v>9194</v>
      </c>
      <c r="D652" s="17" t="s">
        <v>21</v>
      </c>
      <c r="E652" s="24">
        <v>1206</v>
      </c>
      <c r="F652" s="17" t="s">
        <v>360</v>
      </c>
      <c r="G652" s="17" t="str">
        <f>Config!$B$3</f>
        <v>SCH/R_IEC.SchLib</v>
      </c>
      <c r="H652" s="17" t="s">
        <v>420</v>
      </c>
      <c r="I652" s="17" t="s">
        <v>462</v>
      </c>
      <c r="J652" s="17" t="s">
        <v>6419</v>
      </c>
      <c r="K652" s="21">
        <v>620000</v>
      </c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>
      <c r="A653" s="17" t="s">
        <v>9195</v>
      </c>
      <c r="B653" s="17" t="s">
        <v>9195</v>
      </c>
      <c r="C653" s="17" t="s">
        <v>9196</v>
      </c>
      <c r="D653" s="17" t="s">
        <v>21</v>
      </c>
      <c r="E653" s="24">
        <v>1206</v>
      </c>
      <c r="F653" s="17" t="s">
        <v>362</v>
      </c>
      <c r="G653" s="17" t="str">
        <f>Config!$B$3</f>
        <v>SCH/R_IEC.SchLib</v>
      </c>
      <c r="H653" s="17" t="s">
        <v>420</v>
      </c>
      <c r="I653" s="17" t="s">
        <v>462</v>
      </c>
      <c r="J653" s="17" t="s">
        <v>6419</v>
      </c>
      <c r="K653" s="21">
        <v>680000</v>
      </c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>
      <c r="A654" s="17" t="s">
        <v>9197</v>
      </c>
      <c r="B654" s="17" t="s">
        <v>9197</v>
      </c>
      <c r="C654" s="17" t="s">
        <v>9198</v>
      </c>
      <c r="D654" s="17" t="s">
        <v>21</v>
      </c>
      <c r="E654" s="24">
        <v>1206</v>
      </c>
      <c r="F654" s="17" t="s">
        <v>364</v>
      </c>
      <c r="G654" s="17" t="str">
        <f>Config!$B$3</f>
        <v>SCH/R_IEC.SchLib</v>
      </c>
      <c r="H654" s="17" t="s">
        <v>420</v>
      </c>
      <c r="I654" s="17" t="s">
        <v>462</v>
      </c>
      <c r="J654" s="17" t="s">
        <v>6419</v>
      </c>
      <c r="K654" s="21">
        <v>750000</v>
      </c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>
      <c r="A655" s="17" t="s">
        <v>9199</v>
      </c>
      <c r="B655" s="17" t="s">
        <v>9199</v>
      </c>
      <c r="C655" s="17" t="s">
        <v>9200</v>
      </c>
      <c r="D655" s="17" t="s">
        <v>21</v>
      </c>
      <c r="E655" s="24">
        <v>1206</v>
      </c>
      <c r="F655" s="17" t="s">
        <v>366</v>
      </c>
      <c r="G655" s="17" t="str">
        <f>Config!$B$3</f>
        <v>SCH/R_IEC.SchLib</v>
      </c>
      <c r="H655" s="17" t="s">
        <v>420</v>
      </c>
      <c r="I655" s="17" t="s">
        <v>462</v>
      </c>
      <c r="J655" s="17" t="s">
        <v>6419</v>
      </c>
      <c r="K655" s="21">
        <v>820000</v>
      </c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>
      <c r="A656" s="17" t="s">
        <v>9201</v>
      </c>
      <c r="B656" s="17" t="s">
        <v>9201</v>
      </c>
      <c r="C656" s="17" t="s">
        <v>9202</v>
      </c>
      <c r="D656" s="17" t="s">
        <v>21</v>
      </c>
      <c r="E656" s="24">
        <v>1206</v>
      </c>
      <c r="F656" s="17" t="s">
        <v>368</v>
      </c>
      <c r="G656" s="17" t="str">
        <f>Config!$B$3</f>
        <v>SCH/R_IEC.SchLib</v>
      </c>
      <c r="H656" s="17" t="s">
        <v>420</v>
      </c>
      <c r="I656" s="17" t="s">
        <v>462</v>
      </c>
      <c r="J656" s="17" t="s">
        <v>6419</v>
      </c>
      <c r="K656" s="21">
        <v>910000</v>
      </c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>
      <c r="A657" s="17" t="s">
        <v>9203</v>
      </c>
      <c r="B657" s="17" t="s">
        <v>9203</v>
      </c>
      <c r="C657" s="17" t="s">
        <v>9204</v>
      </c>
      <c r="D657" s="17" t="s">
        <v>21</v>
      </c>
      <c r="E657" s="24">
        <v>1206</v>
      </c>
      <c r="F657" s="17" t="s">
        <v>370</v>
      </c>
      <c r="G657" s="17" t="str">
        <f>Config!$B$3</f>
        <v>SCH/R_IEC.SchLib</v>
      </c>
      <c r="H657" s="17" t="s">
        <v>420</v>
      </c>
      <c r="I657" s="17" t="s">
        <v>462</v>
      </c>
      <c r="J657" s="17" t="s">
        <v>6419</v>
      </c>
      <c r="K657" s="21">
        <v>1000000</v>
      </c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>
      <c r="A658" s="17" t="s">
        <v>9205</v>
      </c>
      <c r="B658" s="17" t="s">
        <v>9205</v>
      </c>
      <c r="C658" s="17" t="s">
        <v>9206</v>
      </c>
      <c r="D658" s="17" t="s">
        <v>21</v>
      </c>
      <c r="E658" s="24">
        <v>1206</v>
      </c>
      <c r="F658" s="17" t="s">
        <v>372</v>
      </c>
      <c r="G658" s="17" t="str">
        <f>Config!$B$3</f>
        <v>SCH/R_IEC.SchLib</v>
      </c>
      <c r="H658" s="17" t="s">
        <v>420</v>
      </c>
      <c r="I658" s="17" t="s">
        <v>462</v>
      </c>
      <c r="J658" s="17" t="s">
        <v>6419</v>
      </c>
      <c r="K658" s="21">
        <v>1100000</v>
      </c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>
      <c r="A659" s="17" t="s">
        <v>9207</v>
      </c>
      <c r="B659" s="17" t="s">
        <v>9207</v>
      </c>
      <c r="C659" s="17" t="s">
        <v>9208</v>
      </c>
      <c r="D659" s="17" t="s">
        <v>21</v>
      </c>
      <c r="E659" s="24">
        <v>1206</v>
      </c>
      <c r="F659" s="17" t="s">
        <v>374</v>
      </c>
      <c r="G659" s="17" t="str">
        <f>Config!$B$3</f>
        <v>SCH/R_IEC.SchLib</v>
      </c>
      <c r="H659" s="17" t="s">
        <v>420</v>
      </c>
      <c r="I659" s="17" t="s">
        <v>462</v>
      </c>
      <c r="J659" s="17" t="s">
        <v>6419</v>
      </c>
      <c r="K659" s="21">
        <v>1200000</v>
      </c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>
      <c r="A660" s="17" t="s">
        <v>9209</v>
      </c>
      <c r="B660" s="17" t="s">
        <v>9209</v>
      </c>
      <c r="C660" s="17" t="s">
        <v>9210</v>
      </c>
      <c r="D660" s="17" t="s">
        <v>21</v>
      </c>
      <c r="E660" s="24">
        <v>1206</v>
      </c>
      <c r="F660" s="17" t="s">
        <v>376</v>
      </c>
      <c r="G660" s="17" t="str">
        <f>Config!$B$3</f>
        <v>SCH/R_IEC.SchLib</v>
      </c>
      <c r="H660" s="17" t="s">
        <v>420</v>
      </c>
      <c r="I660" s="17" t="s">
        <v>462</v>
      </c>
      <c r="J660" s="17" t="s">
        <v>6419</v>
      </c>
      <c r="K660" s="21">
        <v>1300000</v>
      </c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>
      <c r="A661" s="17" t="s">
        <v>9211</v>
      </c>
      <c r="B661" s="17" t="s">
        <v>9211</v>
      </c>
      <c r="C661" s="17" t="s">
        <v>9212</v>
      </c>
      <c r="D661" s="17" t="s">
        <v>21</v>
      </c>
      <c r="E661" s="24">
        <v>1206</v>
      </c>
      <c r="F661" s="17" t="s">
        <v>378</v>
      </c>
      <c r="G661" s="17" t="str">
        <f>Config!$B$3</f>
        <v>SCH/R_IEC.SchLib</v>
      </c>
      <c r="H661" s="17" t="s">
        <v>420</v>
      </c>
      <c r="I661" s="17" t="s">
        <v>462</v>
      </c>
      <c r="J661" s="17" t="s">
        <v>6419</v>
      </c>
      <c r="K661" s="21">
        <v>1500000</v>
      </c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>
      <c r="A662" s="17" t="s">
        <v>9213</v>
      </c>
      <c r="B662" s="17" t="s">
        <v>9213</v>
      </c>
      <c r="C662" s="17" t="s">
        <v>9214</v>
      </c>
      <c r="D662" s="17" t="s">
        <v>21</v>
      </c>
      <c r="E662" s="24">
        <v>1206</v>
      </c>
      <c r="F662" s="17" t="s">
        <v>380</v>
      </c>
      <c r="G662" s="17" t="str">
        <f>Config!$B$3</f>
        <v>SCH/R_IEC.SchLib</v>
      </c>
      <c r="H662" s="17" t="s">
        <v>420</v>
      </c>
      <c r="I662" s="17" t="s">
        <v>462</v>
      </c>
      <c r="J662" s="17" t="s">
        <v>6419</v>
      </c>
      <c r="K662" s="21">
        <v>1600000</v>
      </c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>
      <c r="A663" s="17" t="s">
        <v>9215</v>
      </c>
      <c r="B663" s="17" t="s">
        <v>9215</v>
      </c>
      <c r="C663" s="17" t="s">
        <v>9216</v>
      </c>
      <c r="D663" s="17" t="s">
        <v>21</v>
      </c>
      <c r="E663" s="24">
        <v>1206</v>
      </c>
      <c r="F663" s="17" t="s">
        <v>382</v>
      </c>
      <c r="G663" s="17" t="str">
        <f>Config!$B$3</f>
        <v>SCH/R_IEC.SchLib</v>
      </c>
      <c r="H663" s="17" t="s">
        <v>420</v>
      </c>
      <c r="I663" s="17" t="s">
        <v>462</v>
      </c>
      <c r="J663" s="17" t="s">
        <v>6419</v>
      </c>
      <c r="K663" s="21">
        <v>1800000</v>
      </c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>
      <c r="A664" s="17" t="s">
        <v>9217</v>
      </c>
      <c r="B664" s="17" t="s">
        <v>9217</v>
      </c>
      <c r="C664" s="17" t="s">
        <v>9218</v>
      </c>
      <c r="D664" s="17" t="s">
        <v>21</v>
      </c>
      <c r="E664" s="24">
        <v>1206</v>
      </c>
      <c r="F664" s="17" t="s">
        <v>384</v>
      </c>
      <c r="G664" s="17" t="str">
        <f>Config!$B$3</f>
        <v>SCH/R_IEC.SchLib</v>
      </c>
      <c r="H664" s="17" t="s">
        <v>420</v>
      </c>
      <c r="I664" s="17" t="s">
        <v>462</v>
      </c>
      <c r="J664" s="17" t="s">
        <v>6419</v>
      </c>
      <c r="K664" s="21">
        <v>2000000</v>
      </c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>
      <c r="A665" s="17" t="s">
        <v>9219</v>
      </c>
      <c r="B665" s="17" t="s">
        <v>9219</v>
      </c>
      <c r="C665" s="17" t="s">
        <v>9220</v>
      </c>
      <c r="D665" s="17" t="s">
        <v>21</v>
      </c>
      <c r="E665" s="24">
        <v>1206</v>
      </c>
      <c r="F665" s="17" t="s">
        <v>386</v>
      </c>
      <c r="G665" s="17" t="str">
        <f>Config!$B$3</f>
        <v>SCH/R_IEC.SchLib</v>
      </c>
      <c r="H665" s="17" t="s">
        <v>420</v>
      </c>
      <c r="I665" s="17" t="s">
        <v>462</v>
      </c>
      <c r="J665" s="17" t="s">
        <v>6419</v>
      </c>
      <c r="K665" s="21">
        <v>2200000</v>
      </c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>
      <c r="A666" s="17" t="s">
        <v>9221</v>
      </c>
      <c r="B666" s="17" t="s">
        <v>9221</v>
      </c>
      <c r="C666" s="17" t="s">
        <v>9222</v>
      </c>
      <c r="D666" s="17" t="s">
        <v>21</v>
      </c>
      <c r="E666" s="24">
        <v>1206</v>
      </c>
      <c r="F666" s="17" t="s">
        <v>388</v>
      </c>
      <c r="G666" s="17" t="str">
        <f>Config!$B$3</f>
        <v>SCH/R_IEC.SchLib</v>
      </c>
      <c r="H666" s="17" t="s">
        <v>420</v>
      </c>
      <c r="I666" s="17" t="s">
        <v>462</v>
      </c>
      <c r="J666" s="17" t="s">
        <v>6419</v>
      </c>
      <c r="K666" s="21">
        <v>2400000</v>
      </c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>
      <c r="A667" s="17" t="s">
        <v>9223</v>
      </c>
      <c r="B667" s="17" t="s">
        <v>9223</v>
      </c>
      <c r="C667" s="17" t="s">
        <v>9224</v>
      </c>
      <c r="D667" s="17" t="s">
        <v>21</v>
      </c>
      <c r="E667" s="24">
        <v>1206</v>
      </c>
      <c r="F667" s="17" t="s">
        <v>390</v>
      </c>
      <c r="G667" s="17" t="str">
        <f>Config!$B$3</f>
        <v>SCH/R_IEC.SchLib</v>
      </c>
      <c r="H667" s="17" t="s">
        <v>420</v>
      </c>
      <c r="I667" s="17" t="s">
        <v>462</v>
      </c>
      <c r="J667" s="17" t="s">
        <v>6419</v>
      </c>
      <c r="K667" s="21">
        <v>2700000</v>
      </c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>
      <c r="A668" s="17" t="s">
        <v>9225</v>
      </c>
      <c r="B668" s="17" t="s">
        <v>9225</v>
      </c>
      <c r="C668" s="17" t="s">
        <v>9226</v>
      </c>
      <c r="D668" s="17" t="s">
        <v>21</v>
      </c>
      <c r="E668" s="24">
        <v>1206</v>
      </c>
      <c r="F668" s="17" t="s">
        <v>392</v>
      </c>
      <c r="G668" s="17" t="str">
        <f>Config!$B$3</f>
        <v>SCH/R_IEC.SchLib</v>
      </c>
      <c r="H668" s="17" t="s">
        <v>420</v>
      </c>
      <c r="I668" s="17" t="s">
        <v>462</v>
      </c>
      <c r="J668" s="17" t="s">
        <v>6419</v>
      </c>
      <c r="K668" s="21">
        <v>3000000</v>
      </c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>
      <c r="A669" s="17" t="s">
        <v>9227</v>
      </c>
      <c r="B669" s="17" t="s">
        <v>9227</v>
      </c>
      <c r="C669" s="17" t="s">
        <v>9228</v>
      </c>
      <c r="D669" s="17" t="s">
        <v>21</v>
      </c>
      <c r="E669" s="24">
        <v>1206</v>
      </c>
      <c r="F669" s="17" t="s">
        <v>394</v>
      </c>
      <c r="G669" s="17" t="str">
        <f>Config!$B$3</f>
        <v>SCH/R_IEC.SchLib</v>
      </c>
      <c r="H669" s="17" t="s">
        <v>420</v>
      </c>
      <c r="I669" s="17" t="s">
        <v>462</v>
      </c>
      <c r="J669" s="17" t="s">
        <v>6419</v>
      </c>
      <c r="K669" s="21">
        <v>3300000</v>
      </c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>
      <c r="A670" s="17" t="s">
        <v>9229</v>
      </c>
      <c r="B670" s="17" t="s">
        <v>9229</v>
      </c>
      <c r="C670" s="17" t="s">
        <v>9230</v>
      </c>
      <c r="D670" s="17" t="s">
        <v>21</v>
      </c>
      <c r="E670" s="24">
        <v>1206</v>
      </c>
      <c r="F670" s="17" t="s">
        <v>396</v>
      </c>
      <c r="G670" s="17" t="str">
        <f>Config!$B$3</f>
        <v>SCH/R_IEC.SchLib</v>
      </c>
      <c r="H670" s="17" t="s">
        <v>420</v>
      </c>
      <c r="I670" s="17" t="s">
        <v>462</v>
      </c>
      <c r="J670" s="17" t="s">
        <v>6419</v>
      </c>
      <c r="K670" s="21">
        <v>3600000</v>
      </c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>
      <c r="A671" s="17" t="s">
        <v>9231</v>
      </c>
      <c r="B671" s="17" t="s">
        <v>9231</v>
      </c>
      <c r="C671" s="17" t="s">
        <v>9232</v>
      </c>
      <c r="D671" s="17" t="s">
        <v>21</v>
      </c>
      <c r="E671" s="24">
        <v>1206</v>
      </c>
      <c r="F671" s="17" t="s">
        <v>398</v>
      </c>
      <c r="G671" s="17" t="str">
        <f>Config!$B$3</f>
        <v>SCH/R_IEC.SchLib</v>
      </c>
      <c r="H671" s="17" t="s">
        <v>420</v>
      </c>
      <c r="I671" s="17" t="s">
        <v>462</v>
      </c>
      <c r="J671" s="17" t="s">
        <v>6419</v>
      </c>
      <c r="K671" s="21">
        <v>3900000</v>
      </c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>
      <c r="A672" s="17" t="s">
        <v>9233</v>
      </c>
      <c r="B672" s="17" t="s">
        <v>9233</v>
      </c>
      <c r="C672" s="17" t="s">
        <v>9234</v>
      </c>
      <c r="D672" s="17" t="s">
        <v>21</v>
      </c>
      <c r="E672" s="24">
        <v>1206</v>
      </c>
      <c r="F672" s="17" t="s">
        <v>400</v>
      </c>
      <c r="G672" s="17" t="str">
        <f>Config!$B$3</f>
        <v>SCH/R_IEC.SchLib</v>
      </c>
      <c r="H672" s="17" t="s">
        <v>420</v>
      </c>
      <c r="I672" s="17" t="s">
        <v>462</v>
      </c>
      <c r="J672" s="17" t="s">
        <v>6419</v>
      </c>
      <c r="K672" s="21">
        <v>4300000</v>
      </c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>
      <c r="A673" s="17" t="s">
        <v>9235</v>
      </c>
      <c r="B673" s="17" t="s">
        <v>9235</v>
      </c>
      <c r="C673" s="17" t="s">
        <v>9236</v>
      </c>
      <c r="D673" s="17" t="s">
        <v>21</v>
      </c>
      <c r="E673" s="24">
        <v>1206</v>
      </c>
      <c r="F673" s="17" t="s">
        <v>402</v>
      </c>
      <c r="G673" s="17" t="str">
        <f>Config!$B$3</f>
        <v>SCH/R_IEC.SchLib</v>
      </c>
      <c r="H673" s="17" t="s">
        <v>420</v>
      </c>
      <c r="I673" s="17" t="s">
        <v>462</v>
      </c>
      <c r="J673" s="17" t="s">
        <v>6419</v>
      </c>
      <c r="K673" s="21">
        <v>4700000</v>
      </c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>
      <c r="A674" s="17" t="s">
        <v>9237</v>
      </c>
      <c r="B674" s="17" t="s">
        <v>9237</v>
      </c>
      <c r="C674" s="17" t="s">
        <v>9238</v>
      </c>
      <c r="D674" s="17" t="s">
        <v>21</v>
      </c>
      <c r="E674" s="24">
        <v>1206</v>
      </c>
      <c r="F674" s="17" t="s">
        <v>404</v>
      </c>
      <c r="G674" s="17" t="str">
        <f>Config!$B$3</f>
        <v>SCH/R_IEC.SchLib</v>
      </c>
      <c r="H674" s="17" t="s">
        <v>420</v>
      </c>
      <c r="I674" s="17" t="s">
        <v>462</v>
      </c>
      <c r="J674" s="17" t="s">
        <v>6419</v>
      </c>
      <c r="K674" s="21">
        <v>5100000</v>
      </c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>
      <c r="A675" s="17" t="s">
        <v>9239</v>
      </c>
      <c r="B675" s="17" t="s">
        <v>9239</v>
      </c>
      <c r="C675" s="17" t="s">
        <v>9240</v>
      </c>
      <c r="D675" s="17" t="s">
        <v>21</v>
      </c>
      <c r="E675" s="24">
        <v>1206</v>
      </c>
      <c r="F675" s="17" t="s">
        <v>406</v>
      </c>
      <c r="G675" s="17" t="str">
        <f>Config!$B$3</f>
        <v>SCH/R_IEC.SchLib</v>
      </c>
      <c r="H675" s="17" t="s">
        <v>420</v>
      </c>
      <c r="I675" s="17" t="s">
        <v>462</v>
      </c>
      <c r="J675" s="17" t="s">
        <v>6419</v>
      </c>
      <c r="K675" s="21">
        <v>5600000</v>
      </c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>
      <c r="A676" s="17" t="s">
        <v>9241</v>
      </c>
      <c r="B676" s="17" t="s">
        <v>9241</v>
      </c>
      <c r="C676" s="17" t="s">
        <v>9242</v>
      </c>
      <c r="D676" s="17" t="s">
        <v>21</v>
      </c>
      <c r="E676" s="24">
        <v>1206</v>
      </c>
      <c r="F676" s="17" t="s">
        <v>408</v>
      </c>
      <c r="G676" s="17" t="str">
        <f>Config!$B$3</f>
        <v>SCH/R_IEC.SchLib</v>
      </c>
      <c r="H676" s="17" t="s">
        <v>420</v>
      </c>
      <c r="I676" s="17" t="s">
        <v>462</v>
      </c>
      <c r="J676" s="17" t="s">
        <v>6419</v>
      </c>
      <c r="K676" s="21">
        <v>6200000</v>
      </c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>
      <c r="A677" s="17" t="s">
        <v>9243</v>
      </c>
      <c r="B677" s="17" t="s">
        <v>9243</v>
      </c>
      <c r="C677" s="17" t="s">
        <v>9244</v>
      </c>
      <c r="D677" s="17" t="s">
        <v>21</v>
      </c>
      <c r="E677" s="24">
        <v>1206</v>
      </c>
      <c r="F677" s="17" t="s">
        <v>410</v>
      </c>
      <c r="G677" s="17" t="str">
        <f>Config!$B$3</f>
        <v>SCH/R_IEC.SchLib</v>
      </c>
      <c r="H677" s="17" t="s">
        <v>420</v>
      </c>
      <c r="I677" s="17" t="s">
        <v>462</v>
      </c>
      <c r="J677" s="17" t="s">
        <v>6419</v>
      </c>
      <c r="K677" s="21">
        <v>6800000</v>
      </c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>
      <c r="A678" s="17" t="s">
        <v>9245</v>
      </c>
      <c r="B678" s="17" t="s">
        <v>9245</v>
      </c>
      <c r="C678" s="17" t="s">
        <v>9246</v>
      </c>
      <c r="D678" s="17" t="s">
        <v>21</v>
      </c>
      <c r="E678" s="24">
        <v>1206</v>
      </c>
      <c r="F678" s="17" t="s">
        <v>412</v>
      </c>
      <c r="G678" s="17" t="str">
        <f>Config!$B$3</f>
        <v>SCH/R_IEC.SchLib</v>
      </c>
      <c r="H678" s="17" t="s">
        <v>420</v>
      </c>
      <c r="I678" s="17" t="s">
        <v>462</v>
      </c>
      <c r="J678" s="17" t="s">
        <v>6419</v>
      </c>
      <c r="K678" s="21">
        <v>7500000</v>
      </c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>
      <c r="A679" s="17" t="s">
        <v>9247</v>
      </c>
      <c r="B679" s="17" t="s">
        <v>9247</v>
      </c>
      <c r="C679" s="17" t="s">
        <v>9248</v>
      </c>
      <c r="D679" s="17" t="s">
        <v>21</v>
      </c>
      <c r="E679" s="24">
        <v>1206</v>
      </c>
      <c r="F679" s="17" t="s">
        <v>414</v>
      </c>
      <c r="G679" s="17" t="str">
        <f>Config!$B$3</f>
        <v>SCH/R_IEC.SchLib</v>
      </c>
      <c r="H679" s="17" t="s">
        <v>420</v>
      </c>
      <c r="I679" s="17" t="s">
        <v>462</v>
      </c>
      <c r="J679" s="17" t="s">
        <v>6419</v>
      </c>
      <c r="K679" s="21">
        <v>8200000</v>
      </c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>
      <c r="A680" s="17" t="s">
        <v>9249</v>
      </c>
      <c r="B680" s="17" t="s">
        <v>9249</v>
      </c>
      <c r="C680" s="17" t="s">
        <v>9250</v>
      </c>
      <c r="D680" s="17" t="s">
        <v>21</v>
      </c>
      <c r="E680" s="24">
        <v>1206</v>
      </c>
      <c r="F680" s="17" t="s">
        <v>416</v>
      </c>
      <c r="G680" s="17" t="str">
        <f>Config!$B$3</f>
        <v>SCH/R_IEC.SchLib</v>
      </c>
      <c r="H680" s="17" t="s">
        <v>420</v>
      </c>
      <c r="I680" s="17" t="s">
        <v>462</v>
      </c>
      <c r="J680" s="17" t="s">
        <v>6419</v>
      </c>
      <c r="K680" s="21">
        <v>9100000</v>
      </c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>
      <c r="A681" s="17" t="s">
        <v>9251</v>
      </c>
      <c r="B681" s="17" t="s">
        <v>9251</v>
      </c>
      <c r="C681" s="17" t="s">
        <v>9252</v>
      </c>
      <c r="D681" s="17" t="s">
        <v>21</v>
      </c>
      <c r="E681" s="24">
        <v>1206</v>
      </c>
      <c r="F681" s="17" t="s">
        <v>418</v>
      </c>
      <c r="G681" s="17" t="str">
        <f>Config!$B$3</f>
        <v>SCH/R_IEC.SchLib</v>
      </c>
      <c r="H681" s="17" t="s">
        <v>420</v>
      </c>
      <c r="I681" s="17" t="s">
        <v>462</v>
      </c>
      <c r="J681" s="17" t="s">
        <v>6419</v>
      </c>
      <c r="K681" s="21">
        <v>10000000</v>
      </c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>
      <c r="A682" s="16" t="s">
        <v>9253</v>
      </c>
      <c r="B682" s="16" t="s">
        <v>9253</v>
      </c>
      <c r="C682" s="16" t="s">
        <v>9254</v>
      </c>
      <c r="D682" s="16" t="s">
        <v>21</v>
      </c>
      <c r="E682" s="16">
        <v>1210</v>
      </c>
      <c r="F682" s="16" t="s">
        <v>23</v>
      </c>
      <c r="G682" s="17" t="str">
        <f>Config!$B$3</f>
        <v>SCH/R_IEC.SchLib</v>
      </c>
      <c r="H682" s="16" t="s">
        <v>420</v>
      </c>
      <c r="I682" s="18" t="s">
        <v>462</v>
      </c>
      <c r="J682" s="17" t="s">
        <v>12562</v>
      </c>
      <c r="K682" s="19">
        <v>0</v>
      </c>
      <c r="L682" s="17" t="s">
        <v>4824</v>
      </c>
      <c r="M682" s="17" t="s">
        <v>478</v>
      </c>
      <c r="N682" s="17" t="s">
        <v>12576</v>
      </c>
      <c r="O682" s="16" t="s">
        <v>26</v>
      </c>
      <c r="P682" s="17" t="s">
        <v>12577</v>
      </c>
      <c r="Q682" s="16"/>
      <c r="R682" s="17"/>
      <c r="S682" s="16"/>
      <c r="T682" s="16"/>
      <c r="U682" s="17"/>
      <c r="V682" s="17"/>
      <c r="W682" s="16"/>
      <c r="X682" s="17"/>
      <c r="Y682" s="17"/>
      <c r="Z682" s="17"/>
    </row>
    <row r="683" spans="1:26">
      <c r="A683" s="17" t="s">
        <v>9255</v>
      </c>
      <c r="B683" s="17" t="s">
        <v>9255</v>
      </c>
      <c r="C683" s="17" t="s">
        <v>9256</v>
      </c>
      <c r="D683" s="17" t="s">
        <v>21</v>
      </c>
      <c r="E683" s="24">
        <v>1210</v>
      </c>
      <c r="F683" s="17" t="s">
        <v>30</v>
      </c>
      <c r="G683" s="17" t="str">
        <f>Config!$B$3</f>
        <v>SCH/R_IEC.SchLib</v>
      </c>
      <c r="H683" s="17" t="s">
        <v>420</v>
      </c>
      <c r="I683" s="17" t="s">
        <v>462</v>
      </c>
      <c r="J683" s="17" t="s">
        <v>12562</v>
      </c>
      <c r="K683" s="17">
        <v>1</v>
      </c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>
      <c r="A684" s="17" t="s">
        <v>9257</v>
      </c>
      <c r="B684" s="17" t="s">
        <v>9257</v>
      </c>
      <c r="C684" s="17" t="s">
        <v>9258</v>
      </c>
      <c r="D684" s="17" t="s">
        <v>21</v>
      </c>
      <c r="E684" s="24">
        <v>1210</v>
      </c>
      <c r="F684" s="17" t="s">
        <v>1044</v>
      </c>
      <c r="G684" s="17" t="str">
        <f>Config!$B$3</f>
        <v>SCH/R_IEC.SchLib</v>
      </c>
      <c r="H684" s="17" t="s">
        <v>420</v>
      </c>
      <c r="I684" s="17" t="s">
        <v>462</v>
      </c>
      <c r="J684" s="17" t="s">
        <v>12562</v>
      </c>
      <c r="K684" s="17">
        <v>1.1000000000000001</v>
      </c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>
      <c r="A685" s="17" t="s">
        <v>9259</v>
      </c>
      <c r="B685" s="17" t="s">
        <v>9259</v>
      </c>
      <c r="C685" s="17" t="s">
        <v>9260</v>
      </c>
      <c r="D685" s="17" t="s">
        <v>21</v>
      </c>
      <c r="E685" s="24">
        <v>1210</v>
      </c>
      <c r="F685" s="17" t="s">
        <v>32</v>
      </c>
      <c r="G685" s="17" t="str">
        <f>Config!$B$3</f>
        <v>SCH/R_IEC.SchLib</v>
      </c>
      <c r="H685" s="17" t="s">
        <v>420</v>
      </c>
      <c r="I685" s="17" t="s">
        <v>462</v>
      </c>
      <c r="J685" s="17" t="s">
        <v>12562</v>
      </c>
      <c r="K685" s="17">
        <v>1.2</v>
      </c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>
      <c r="A686" s="17" t="s">
        <v>9261</v>
      </c>
      <c r="B686" s="17" t="s">
        <v>9261</v>
      </c>
      <c r="C686" s="17" t="s">
        <v>9262</v>
      </c>
      <c r="D686" s="17" t="s">
        <v>21</v>
      </c>
      <c r="E686" s="24">
        <v>1210</v>
      </c>
      <c r="F686" s="17" t="s">
        <v>1054</v>
      </c>
      <c r="G686" s="17" t="str">
        <f>Config!$B$3</f>
        <v>SCH/R_IEC.SchLib</v>
      </c>
      <c r="H686" s="17" t="s">
        <v>420</v>
      </c>
      <c r="I686" s="17" t="s">
        <v>462</v>
      </c>
      <c r="J686" s="17" t="s">
        <v>12562</v>
      </c>
      <c r="K686" s="17">
        <v>1.3</v>
      </c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>
      <c r="A687" s="17" t="s">
        <v>9263</v>
      </c>
      <c r="B687" s="17" t="s">
        <v>9263</v>
      </c>
      <c r="C687" s="17" t="s">
        <v>9264</v>
      </c>
      <c r="D687" s="17" t="s">
        <v>21</v>
      </c>
      <c r="E687" s="24">
        <v>1210</v>
      </c>
      <c r="F687" s="17" t="s">
        <v>34</v>
      </c>
      <c r="G687" s="17" t="str">
        <f>Config!$B$3</f>
        <v>SCH/R_IEC.SchLib</v>
      </c>
      <c r="H687" s="17" t="s">
        <v>420</v>
      </c>
      <c r="I687" s="17" t="s">
        <v>462</v>
      </c>
      <c r="J687" s="17" t="s">
        <v>12562</v>
      </c>
      <c r="K687" s="17">
        <v>1.5</v>
      </c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>
      <c r="A688" s="17" t="s">
        <v>9265</v>
      </c>
      <c r="B688" s="17" t="s">
        <v>9265</v>
      </c>
      <c r="C688" s="17" t="s">
        <v>9266</v>
      </c>
      <c r="D688" s="17" t="s">
        <v>21</v>
      </c>
      <c r="E688" s="24">
        <v>1210</v>
      </c>
      <c r="F688" s="17" t="s">
        <v>1064</v>
      </c>
      <c r="G688" s="17" t="str">
        <f>Config!$B$3</f>
        <v>SCH/R_IEC.SchLib</v>
      </c>
      <c r="H688" s="17" t="s">
        <v>420</v>
      </c>
      <c r="I688" s="17" t="s">
        <v>462</v>
      </c>
      <c r="J688" s="17" t="s">
        <v>12562</v>
      </c>
      <c r="K688" s="17">
        <v>1.6</v>
      </c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>
      <c r="A689" s="17" t="s">
        <v>9267</v>
      </c>
      <c r="B689" s="17" t="s">
        <v>9267</v>
      </c>
      <c r="C689" s="17" t="s">
        <v>9268</v>
      </c>
      <c r="D689" s="17" t="s">
        <v>21</v>
      </c>
      <c r="E689" s="24">
        <v>1210</v>
      </c>
      <c r="F689" s="17" t="s">
        <v>36</v>
      </c>
      <c r="G689" s="17" t="str">
        <f>Config!$B$3</f>
        <v>SCH/R_IEC.SchLib</v>
      </c>
      <c r="H689" s="17" t="s">
        <v>420</v>
      </c>
      <c r="I689" s="17" t="s">
        <v>462</v>
      </c>
      <c r="J689" s="17" t="s">
        <v>12562</v>
      </c>
      <c r="K689" s="17">
        <v>1.8</v>
      </c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>
      <c r="A690" s="17" t="s">
        <v>9269</v>
      </c>
      <c r="B690" s="17" t="s">
        <v>9269</v>
      </c>
      <c r="C690" s="17" t="s">
        <v>9270</v>
      </c>
      <c r="D690" s="17" t="s">
        <v>21</v>
      </c>
      <c r="E690" s="24">
        <v>1210</v>
      </c>
      <c r="F690" s="17" t="s">
        <v>1072</v>
      </c>
      <c r="G690" s="17" t="str">
        <f>Config!$B$3</f>
        <v>SCH/R_IEC.SchLib</v>
      </c>
      <c r="H690" s="17" t="s">
        <v>420</v>
      </c>
      <c r="I690" s="17" t="s">
        <v>462</v>
      </c>
      <c r="J690" s="17" t="s">
        <v>12562</v>
      </c>
      <c r="K690" s="17">
        <v>2</v>
      </c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>
      <c r="A691" s="17" t="s">
        <v>9271</v>
      </c>
      <c r="B691" s="17" t="s">
        <v>9271</v>
      </c>
      <c r="C691" s="17" t="s">
        <v>9272</v>
      </c>
      <c r="D691" s="17" t="s">
        <v>21</v>
      </c>
      <c r="E691" s="24">
        <v>1210</v>
      </c>
      <c r="F691" s="17" t="s">
        <v>38</v>
      </c>
      <c r="G691" s="17" t="str">
        <f>Config!$B$3</f>
        <v>SCH/R_IEC.SchLib</v>
      </c>
      <c r="H691" s="17" t="s">
        <v>420</v>
      </c>
      <c r="I691" s="17" t="s">
        <v>462</v>
      </c>
      <c r="J691" s="17" t="s">
        <v>12562</v>
      </c>
      <c r="K691" s="17">
        <v>2.2000000000000002</v>
      </c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>
      <c r="A692" s="17" t="s">
        <v>9273</v>
      </c>
      <c r="B692" s="17" t="s">
        <v>9273</v>
      </c>
      <c r="C692" s="17" t="s">
        <v>9274</v>
      </c>
      <c r="D692" s="17" t="s">
        <v>21</v>
      </c>
      <c r="E692" s="24">
        <v>1210</v>
      </c>
      <c r="F692" s="17" t="s">
        <v>1082</v>
      </c>
      <c r="G692" s="17" t="str">
        <f>Config!$B$3</f>
        <v>SCH/R_IEC.SchLib</v>
      </c>
      <c r="H692" s="17" t="s">
        <v>420</v>
      </c>
      <c r="I692" s="17" t="s">
        <v>462</v>
      </c>
      <c r="J692" s="17" t="s">
        <v>12562</v>
      </c>
      <c r="K692" s="17">
        <v>2.4</v>
      </c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>
      <c r="A693" s="17" t="s">
        <v>9275</v>
      </c>
      <c r="B693" s="17" t="s">
        <v>9275</v>
      </c>
      <c r="C693" s="17" t="s">
        <v>9276</v>
      </c>
      <c r="D693" s="17" t="s">
        <v>21</v>
      </c>
      <c r="E693" s="24">
        <v>1210</v>
      </c>
      <c r="F693" s="17" t="s">
        <v>40</v>
      </c>
      <c r="G693" s="17" t="str">
        <f>Config!$B$3</f>
        <v>SCH/R_IEC.SchLib</v>
      </c>
      <c r="H693" s="17" t="s">
        <v>420</v>
      </c>
      <c r="I693" s="17" t="s">
        <v>462</v>
      </c>
      <c r="J693" s="17" t="s">
        <v>12562</v>
      </c>
      <c r="K693" s="17">
        <v>2.7</v>
      </c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>
      <c r="A694" s="17" t="s">
        <v>9277</v>
      </c>
      <c r="B694" s="17" t="s">
        <v>9277</v>
      </c>
      <c r="C694" s="17" t="s">
        <v>9278</v>
      </c>
      <c r="D694" s="17" t="s">
        <v>21</v>
      </c>
      <c r="E694" s="24">
        <v>1210</v>
      </c>
      <c r="F694" s="17" t="s">
        <v>1090</v>
      </c>
      <c r="G694" s="17" t="str">
        <f>Config!$B$3</f>
        <v>SCH/R_IEC.SchLib</v>
      </c>
      <c r="H694" s="17" t="s">
        <v>420</v>
      </c>
      <c r="I694" s="17" t="s">
        <v>462</v>
      </c>
      <c r="J694" s="17" t="s">
        <v>12562</v>
      </c>
      <c r="K694" s="17">
        <v>3</v>
      </c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>
      <c r="A695" s="17" t="s">
        <v>9279</v>
      </c>
      <c r="B695" s="17" t="s">
        <v>9279</v>
      </c>
      <c r="C695" s="17" t="s">
        <v>9280</v>
      </c>
      <c r="D695" s="17" t="s">
        <v>21</v>
      </c>
      <c r="E695" s="24">
        <v>1210</v>
      </c>
      <c r="F695" s="17" t="s">
        <v>42</v>
      </c>
      <c r="G695" s="17" t="str">
        <f>Config!$B$3</f>
        <v>SCH/R_IEC.SchLib</v>
      </c>
      <c r="H695" s="17" t="s">
        <v>420</v>
      </c>
      <c r="I695" s="17" t="s">
        <v>462</v>
      </c>
      <c r="J695" s="17" t="s">
        <v>12562</v>
      </c>
      <c r="K695" s="17">
        <v>3.3</v>
      </c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>
      <c r="A696" s="17" t="s">
        <v>9281</v>
      </c>
      <c r="B696" s="17" t="s">
        <v>9281</v>
      </c>
      <c r="C696" s="17" t="s">
        <v>9282</v>
      </c>
      <c r="D696" s="17" t="s">
        <v>21</v>
      </c>
      <c r="E696" s="24">
        <v>1210</v>
      </c>
      <c r="F696" s="17" t="s">
        <v>1100</v>
      </c>
      <c r="G696" s="17" t="str">
        <f>Config!$B$3</f>
        <v>SCH/R_IEC.SchLib</v>
      </c>
      <c r="H696" s="17" t="s">
        <v>420</v>
      </c>
      <c r="I696" s="17" t="s">
        <v>462</v>
      </c>
      <c r="J696" s="17" t="s">
        <v>12562</v>
      </c>
      <c r="K696" s="17">
        <v>3.6</v>
      </c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>
      <c r="A697" s="17" t="s">
        <v>9283</v>
      </c>
      <c r="B697" s="17" t="s">
        <v>9283</v>
      </c>
      <c r="C697" s="17" t="s">
        <v>9284</v>
      </c>
      <c r="D697" s="17" t="s">
        <v>21</v>
      </c>
      <c r="E697" s="24">
        <v>1210</v>
      </c>
      <c r="F697" s="17" t="s">
        <v>44</v>
      </c>
      <c r="G697" s="17" t="str">
        <f>Config!$B$3</f>
        <v>SCH/R_IEC.SchLib</v>
      </c>
      <c r="H697" s="17" t="s">
        <v>420</v>
      </c>
      <c r="I697" s="17" t="s">
        <v>462</v>
      </c>
      <c r="J697" s="17" t="s">
        <v>12562</v>
      </c>
      <c r="K697" s="17">
        <v>3.9</v>
      </c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>
      <c r="A698" s="17" t="s">
        <v>9285</v>
      </c>
      <c r="B698" s="17" t="s">
        <v>9285</v>
      </c>
      <c r="C698" s="17" t="s">
        <v>9286</v>
      </c>
      <c r="D698" s="17" t="s">
        <v>21</v>
      </c>
      <c r="E698" s="24">
        <v>1210</v>
      </c>
      <c r="F698" s="17" t="s">
        <v>1108</v>
      </c>
      <c r="G698" s="17" t="str">
        <f>Config!$B$3</f>
        <v>SCH/R_IEC.SchLib</v>
      </c>
      <c r="H698" s="17" t="s">
        <v>420</v>
      </c>
      <c r="I698" s="17" t="s">
        <v>462</v>
      </c>
      <c r="J698" s="17" t="s">
        <v>12562</v>
      </c>
      <c r="K698" s="17">
        <v>4.3</v>
      </c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>
      <c r="A699" s="17" t="s">
        <v>9287</v>
      </c>
      <c r="B699" s="17" t="s">
        <v>9287</v>
      </c>
      <c r="C699" s="17" t="s">
        <v>9288</v>
      </c>
      <c r="D699" s="17" t="s">
        <v>21</v>
      </c>
      <c r="E699" s="24">
        <v>1210</v>
      </c>
      <c r="F699" s="17" t="s">
        <v>46</v>
      </c>
      <c r="G699" s="17" t="str">
        <f>Config!$B$3</f>
        <v>SCH/R_IEC.SchLib</v>
      </c>
      <c r="H699" s="17" t="s">
        <v>420</v>
      </c>
      <c r="I699" s="17" t="s">
        <v>462</v>
      </c>
      <c r="J699" s="17" t="s">
        <v>12562</v>
      </c>
      <c r="K699" s="17">
        <v>4.7</v>
      </c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>
      <c r="A700" s="17" t="s">
        <v>9289</v>
      </c>
      <c r="B700" s="17" t="s">
        <v>9289</v>
      </c>
      <c r="C700" s="17" t="s">
        <v>9290</v>
      </c>
      <c r="D700" s="17" t="s">
        <v>21</v>
      </c>
      <c r="E700" s="24">
        <v>1210</v>
      </c>
      <c r="F700" s="17" t="s">
        <v>1118</v>
      </c>
      <c r="G700" s="17" t="str">
        <f>Config!$B$3</f>
        <v>SCH/R_IEC.SchLib</v>
      </c>
      <c r="H700" s="17" t="s">
        <v>420</v>
      </c>
      <c r="I700" s="17" t="s">
        <v>462</v>
      </c>
      <c r="J700" s="17" t="s">
        <v>12562</v>
      </c>
      <c r="K700" s="17">
        <v>5.0999999999999996</v>
      </c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>
      <c r="A701" s="17" t="s">
        <v>9291</v>
      </c>
      <c r="B701" s="17" t="s">
        <v>9291</v>
      </c>
      <c r="C701" s="17" t="s">
        <v>9292</v>
      </c>
      <c r="D701" s="17" t="s">
        <v>21</v>
      </c>
      <c r="E701" s="24">
        <v>1210</v>
      </c>
      <c r="F701" s="17" t="s">
        <v>48</v>
      </c>
      <c r="G701" s="17" t="str">
        <f>Config!$B$3</f>
        <v>SCH/R_IEC.SchLib</v>
      </c>
      <c r="H701" s="17" t="s">
        <v>420</v>
      </c>
      <c r="I701" s="17" t="s">
        <v>462</v>
      </c>
      <c r="J701" s="17" t="s">
        <v>12562</v>
      </c>
      <c r="K701" s="17">
        <v>5.6</v>
      </c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>
      <c r="A702" s="17" t="s">
        <v>9293</v>
      </c>
      <c r="B702" s="17" t="s">
        <v>9293</v>
      </c>
      <c r="C702" s="17" t="s">
        <v>9294</v>
      </c>
      <c r="D702" s="17" t="s">
        <v>21</v>
      </c>
      <c r="E702" s="24">
        <v>1210</v>
      </c>
      <c r="F702" s="17" t="s">
        <v>1130</v>
      </c>
      <c r="G702" s="17" t="str">
        <f>Config!$B$3</f>
        <v>SCH/R_IEC.SchLib</v>
      </c>
      <c r="H702" s="17" t="s">
        <v>420</v>
      </c>
      <c r="I702" s="17" t="s">
        <v>462</v>
      </c>
      <c r="J702" s="17" t="s">
        <v>12562</v>
      </c>
      <c r="K702" s="17">
        <v>6.2</v>
      </c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>
      <c r="A703" s="17" t="s">
        <v>9295</v>
      </c>
      <c r="B703" s="17" t="s">
        <v>9295</v>
      </c>
      <c r="C703" s="17" t="s">
        <v>9296</v>
      </c>
      <c r="D703" s="17" t="s">
        <v>21</v>
      </c>
      <c r="E703" s="24">
        <v>1210</v>
      </c>
      <c r="F703" s="17" t="s">
        <v>50</v>
      </c>
      <c r="G703" s="17" t="str">
        <f>Config!$B$3</f>
        <v>SCH/R_IEC.SchLib</v>
      </c>
      <c r="H703" s="17" t="s">
        <v>420</v>
      </c>
      <c r="I703" s="17" t="s">
        <v>462</v>
      </c>
      <c r="J703" s="17" t="s">
        <v>12562</v>
      </c>
      <c r="K703" s="17">
        <v>6.8</v>
      </c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>
      <c r="A704" s="17" t="s">
        <v>9297</v>
      </c>
      <c r="B704" s="17" t="s">
        <v>9297</v>
      </c>
      <c r="C704" s="17" t="s">
        <v>9298</v>
      </c>
      <c r="D704" s="17" t="s">
        <v>21</v>
      </c>
      <c r="E704" s="24">
        <v>1210</v>
      </c>
      <c r="F704" s="17" t="s">
        <v>1140</v>
      </c>
      <c r="G704" s="17" t="str">
        <f>Config!$B$3</f>
        <v>SCH/R_IEC.SchLib</v>
      </c>
      <c r="H704" s="17" t="s">
        <v>420</v>
      </c>
      <c r="I704" s="17" t="s">
        <v>462</v>
      </c>
      <c r="J704" s="17" t="s">
        <v>12562</v>
      </c>
      <c r="K704" s="17">
        <v>7.5</v>
      </c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>
      <c r="A705" s="17" t="s">
        <v>9299</v>
      </c>
      <c r="B705" s="17" t="s">
        <v>9299</v>
      </c>
      <c r="C705" s="17" t="s">
        <v>9300</v>
      </c>
      <c r="D705" s="17" t="s">
        <v>21</v>
      </c>
      <c r="E705" s="24">
        <v>1210</v>
      </c>
      <c r="F705" s="17" t="s">
        <v>52</v>
      </c>
      <c r="G705" s="17" t="str">
        <f>Config!$B$3</f>
        <v>SCH/R_IEC.SchLib</v>
      </c>
      <c r="H705" s="17" t="s">
        <v>420</v>
      </c>
      <c r="I705" s="17" t="s">
        <v>462</v>
      </c>
      <c r="J705" s="17" t="s">
        <v>12562</v>
      </c>
      <c r="K705" s="17">
        <v>8.1999999999999993</v>
      </c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>
      <c r="A706" s="17" t="s">
        <v>9301</v>
      </c>
      <c r="B706" s="17" t="s">
        <v>9301</v>
      </c>
      <c r="C706" s="17" t="s">
        <v>9302</v>
      </c>
      <c r="D706" s="17" t="s">
        <v>21</v>
      </c>
      <c r="E706" s="24">
        <v>1210</v>
      </c>
      <c r="F706" s="17" t="s">
        <v>1150</v>
      </c>
      <c r="G706" s="17" t="str">
        <f>Config!$B$3</f>
        <v>SCH/R_IEC.SchLib</v>
      </c>
      <c r="H706" s="17" t="s">
        <v>420</v>
      </c>
      <c r="I706" s="17" t="s">
        <v>462</v>
      </c>
      <c r="J706" s="17" t="s">
        <v>12562</v>
      </c>
      <c r="K706" s="17">
        <v>9.1</v>
      </c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>
      <c r="A707" s="17" t="s">
        <v>9303</v>
      </c>
      <c r="B707" s="17" t="s">
        <v>9303</v>
      </c>
      <c r="C707" s="17" t="s">
        <v>9304</v>
      </c>
      <c r="D707" s="17" t="s">
        <v>21</v>
      </c>
      <c r="E707" s="24">
        <v>1210</v>
      </c>
      <c r="F707" s="17" t="s">
        <v>54</v>
      </c>
      <c r="G707" s="17" t="str">
        <f>Config!$B$3</f>
        <v>SCH/R_IEC.SchLib</v>
      </c>
      <c r="H707" s="17" t="s">
        <v>420</v>
      </c>
      <c r="I707" s="17" t="s">
        <v>462</v>
      </c>
      <c r="J707" s="17" t="s">
        <v>12562</v>
      </c>
      <c r="K707" s="21">
        <v>10</v>
      </c>
      <c r="L707" s="17" t="s">
        <v>4824</v>
      </c>
      <c r="M707" s="17" t="s">
        <v>478</v>
      </c>
      <c r="N707" s="17" t="s">
        <v>12574</v>
      </c>
      <c r="O707" t="s">
        <v>26</v>
      </c>
      <c r="P707" s="17" t="s">
        <v>12575</v>
      </c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>
      <c r="A708" s="17" t="s">
        <v>9305</v>
      </c>
      <c r="B708" s="17" t="s">
        <v>9305</v>
      </c>
      <c r="C708" s="17" t="s">
        <v>9306</v>
      </c>
      <c r="D708" s="17" t="s">
        <v>21</v>
      </c>
      <c r="E708" s="24">
        <v>1210</v>
      </c>
      <c r="F708" s="17" t="s">
        <v>58</v>
      </c>
      <c r="G708" s="17" t="str">
        <f>Config!$B$3</f>
        <v>SCH/R_IEC.SchLib</v>
      </c>
      <c r="H708" s="17" t="s">
        <v>420</v>
      </c>
      <c r="I708" s="17" t="s">
        <v>462</v>
      </c>
      <c r="J708" s="17" t="s">
        <v>12562</v>
      </c>
      <c r="K708" s="21">
        <v>11</v>
      </c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>
      <c r="A709" s="17" t="s">
        <v>9307</v>
      </c>
      <c r="B709" s="17" t="s">
        <v>9307</v>
      </c>
      <c r="C709" s="17" t="s">
        <v>9308</v>
      </c>
      <c r="D709" s="17" t="s">
        <v>21</v>
      </c>
      <c r="E709" s="24">
        <v>1210</v>
      </c>
      <c r="F709" s="17" t="s">
        <v>60</v>
      </c>
      <c r="G709" s="17" t="str">
        <f>Config!$B$3</f>
        <v>SCH/R_IEC.SchLib</v>
      </c>
      <c r="H709" s="17" t="s">
        <v>420</v>
      </c>
      <c r="I709" s="17" t="s">
        <v>462</v>
      </c>
      <c r="J709" s="17" t="s">
        <v>12562</v>
      </c>
      <c r="K709" s="21">
        <v>12</v>
      </c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>
      <c r="A710" s="17" t="s">
        <v>9309</v>
      </c>
      <c r="B710" s="17" t="s">
        <v>9309</v>
      </c>
      <c r="C710" s="17" t="s">
        <v>9310</v>
      </c>
      <c r="D710" s="17" t="s">
        <v>21</v>
      </c>
      <c r="E710" s="24">
        <v>1210</v>
      </c>
      <c r="F710" s="17" t="s">
        <v>62</v>
      </c>
      <c r="G710" s="17" t="str">
        <f>Config!$B$3</f>
        <v>SCH/R_IEC.SchLib</v>
      </c>
      <c r="H710" s="17" t="s">
        <v>420</v>
      </c>
      <c r="I710" s="17" t="s">
        <v>462</v>
      </c>
      <c r="J710" s="17" t="s">
        <v>12562</v>
      </c>
      <c r="K710" s="21">
        <v>13</v>
      </c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>
      <c r="A711" s="17" t="s">
        <v>9311</v>
      </c>
      <c r="B711" s="17" t="s">
        <v>9311</v>
      </c>
      <c r="C711" s="17" t="s">
        <v>9312</v>
      </c>
      <c r="D711" s="17" t="s">
        <v>21</v>
      </c>
      <c r="E711" s="24">
        <v>1210</v>
      </c>
      <c r="F711" s="17" t="s">
        <v>64</v>
      </c>
      <c r="G711" s="17" t="str">
        <f>Config!$B$3</f>
        <v>SCH/R_IEC.SchLib</v>
      </c>
      <c r="H711" s="17" t="s">
        <v>420</v>
      </c>
      <c r="I711" s="17" t="s">
        <v>462</v>
      </c>
      <c r="J711" s="17" t="s">
        <v>12562</v>
      </c>
      <c r="K711" s="21">
        <v>15</v>
      </c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>
      <c r="A712" s="17" t="s">
        <v>9313</v>
      </c>
      <c r="B712" s="17" t="s">
        <v>9313</v>
      </c>
      <c r="C712" s="17" t="s">
        <v>9314</v>
      </c>
      <c r="D712" s="17" t="s">
        <v>21</v>
      </c>
      <c r="E712" s="24">
        <v>1210</v>
      </c>
      <c r="F712" s="17" t="s">
        <v>66</v>
      </c>
      <c r="G712" s="17" t="str">
        <f>Config!$B$3</f>
        <v>SCH/R_IEC.SchLib</v>
      </c>
      <c r="H712" s="17" t="s">
        <v>420</v>
      </c>
      <c r="I712" s="17" t="s">
        <v>462</v>
      </c>
      <c r="J712" s="17" t="s">
        <v>12562</v>
      </c>
      <c r="K712" s="21">
        <v>16</v>
      </c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>
      <c r="A713" s="17" t="s">
        <v>9315</v>
      </c>
      <c r="B713" s="17" t="s">
        <v>9315</v>
      </c>
      <c r="C713" s="17" t="s">
        <v>9316</v>
      </c>
      <c r="D713" s="17" t="s">
        <v>21</v>
      </c>
      <c r="E713" s="24">
        <v>1210</v>
      </c>
      <c r="F713" s="17" t="s">
        <v>68</v>
      </c>
      <c r="G713" s="17" t="str">
        <f>Config!$B$3</f>
        <v>SCH/R_IEC.SchLib</v>
      </c>
      <c r="H713" s="17" t="s">
        <v>420</v>
      </c>
      <c r="I713" s="17" t="s">
        <v>462</v>
      </c>
      <c r="J713" s="17" t="s">
        <v>12562</v>
      </c>
      <c r="K713" s="21">
        <v>18</v>
      </c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>
      <c r="A714" s="17" t="s">
        <v>9317</v>
      </c>
      <c r="B714" s="17" t="s">
        <v>9317</v>
      </c>
      <c r="C714" s="17" t="s">
        <v>9318</v>
      </c>
      <c r="D714" s="17" t="s">
        <v>21</v>
      </c>
      <c r="E714" s="24">
        <v>1210</v>
      </c>
      <c r="F714" s="17" t="s">
        <v>70</v>
      </c>
      <c r="G714" s="17" t="str">
        <f>Config!$B$3</f>
        <v>SCH/R_IEC.SchLib</v>
      </c>
      <c r="H714" s="17" t="s">
        <v>420</v>
      </c>
      <c r="I714" s="17" t="s">
        <v>462</v>
      </c>
      <c r="J714" s="17" t="s">
        <v>12562</v>
      </c>
      <c r="K714" s="21">
        <v>20</v>
      </c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>
      <c r="A715" s="17" t="s">
        <v>9319</v>
      </c>
      <c r="B715" s="17" t="s">
        <v>9319</v>
      </c>
      <c r="C715" s="17" t="s">
        <v>9320</v>
      </c>
      <c r="D715" s="17" t="s">
        <v>21</v>
      </c>
      <c r="E715" s="24">
        <v>1210</v>
      </c>
      <c r="F715" s="17" t="s">
        <v>72</v>
      </c>
      <c r="G715" s="17" t="str">
        <f>Config!$B$3</f>
        <v>SCH/R_IEC.SchLib</v>
      </c>
      <c r="H715" s="17" t="s">
        <v>420</v>
      </c>
      <c r="I715" s="17" t="s">
        <v>462</v>
      </c>
      <c r="J715" s="17" t="s">
        <v>12562</v>
      </c>
      <c r="K715" s="21">
        <v>22</v>
      </c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>
      <c r="A716" s="17" t="s">
        <v>9321</v>
      </c>
      <c r="B716" s="17" t="s">
        <v>9321</v>
      </c>
      <c r="C716" s="17" t="s">
        <v>9322</v>
      </c>
      <c r="D716" s="17" t="s">
        <v>21</v>
      </c>
      <c r="E716" s="24">
        <v>1210</v>
      </c>
      <c r="F716" s="17" t="s">
        <v>76</v>
      </c>
      <c r="G716" s="17" t="str">
        <f>Config!$B$3</f>
        <v>SCH/R_IEC.SchLib</v>
      </c>
      <c r="H716" s="17" t="s">
        <v>420</v>
      </c>
      <c r="I716" s="17" t="s">
        <v>462</v>
      </c>
      <c r="J716" s="17" t="s">
        <v>12562</v>
      </c>
      <c r="K716" s="21">
        <v>24</v>
      </c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>
      <c r="A717" s="17" t="s">
        <v>9323</v>
      </c>
      <c r="B717" s="17" t="s">
        <v>9323</v>
      </c>
      <c r="C717" s="17" t="s">
        <v>9324</v>
      </c>
      <c r="D717" s="17" t="s">
        <v>21</v>
      </c>
      <c r="E717" s="24">
        <v>1210</v>
      </c>
      <c r="F717" s="17" t="s">
        <v>78</v>
      </c>
      <c r="G717" s="17" t="str">
        <f>Config!$B$3</f>
        <v>SCH/R_IEC.SchLib</v>
      </c>
      <c r="H717" s="17" t="s">
        <v>420</v>
      </c>
      <c r="I717" s="17" t="s">
        <v>462</v>
      </c>
      <c r="J717" s="17" t="s">
        <v>12562</v>
      </c>
      <c r="K717" s="21">
        <v>27</v>
      </c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>
      <c r="A718" s="17" t="s">
        <v>9325</v>
      </c>
      <c r="B718" s="17" t="s">
        <v>9325</v>
      </c>
      <c r="C718" s="17" t="s">
        <v>9326</v>
      </c>
      <c r="D718" s="17" t="s">
        <v>21</v>
      </c>
      <c r="E718" s="24">
        <v>1210</v>
      </c>
      <c r="F718" s="17" t="s">
        <v>80</v>
      </c>
      <c r="G718" s="17" t="str">
        <f>Config!$B$3</f>
        <v>SCH/R_IEC.SchLib</v>
      </c>
      <c r="H718" s="17" t="s">
        <v>420</v>
      </c>
      <c r="I718" s="17" t="s">
        <v>462</v>
      </c>
      <c r="J718" s="17" t="s">
        <v>12562</v>
      </c>
      <c r="K718" s="21">
        <v>30</v>
      </c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>
      <c r="A719" s="17" t="s">
        <v>9327</v>
      </c>
      <c r="B719" s="17" t="s">
        <v>9327</v>
      </c>
      <c r="C719" s="17" t="s">
        <v>9328</v>
      </c>
      <c r="D719" s="17" t="s">
        <v>21</v>
      </c>
      <c r="E719" s="24">
        <v>1210</v>
      </c>
      <c r="F719" s="17" t="s">
        <v>82</v>
      </c>
      <c r="G719" s="17" t="str">
        <f>Config!$B$3</f>
        <v>SCH/R_IEC.SchLib</v>
      </c>
      <c r="H719" s="17" t="s">
        <v>420</v>
      </c>
      <c r="I719" s="17" t="s">
        <v>462</v>
      </c>
      <c r="J719" s="17" t="s">
        <v>12562</v>
      </c>
      <c r="K719" s="21">
        <v>33</v>
      </c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>
      <c r="A720" s="17" t="s">
        <v>9329</v>
      </c>
      <c r="B720" s="17" t="s">
        <v>9329</v>
      </c>
      <c r="C720" s="17" t="s">
        <v>9330</v>
      </c>
      <c r="D720" s="17" t="s">
        <v>21</v>
      </c>
      <c r="E720" s="24">
        <v>1210</v>
      </c>
      <c r="F720" s="17" t="s">
        <v>84</v>
      </c>
      <c r="G720" s="17" t="str">
        <f>Config!$B$3</f>
        <v>SCH/R_IEC.SchLib</v>
      </c>
      <c r="H720" s="17" t="s">
        <v>420</v>
      </c>
      <c r="I720" s="17" t="s">
        <v>462</v>
      </c>
      <c r="J720" s="17" t="s">
        <v>12562</v>
      </c>
      <c r="K720" s="21">
        <v>36</v>
      </c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>
      <c r="A721" s="17" t="s">
        <v>9331</v>
      </c>
      <c r="B721" s="17" t="s">
        <v>9331</v>
      </c>
      <c r="C721" s="17" t="s">
        <v>9332</v>
      </c>
      <c r="D721" s="17" t="s">
        <v>21</v>
      </c>
      <c r="E721" s="24">
        <v>1210</v>
      </c>
      <c r="F721" s="17" t="s">
        <v>86</v>
      </c>
      <c r="G721" s="17" t="str">
        <f>Config!$B$3</f>
        <v>SCH/R_IEC.SchLib</v>
      </c>
      <c r="H721" s="17" t="s">
        <v>420</v>
      </c>
      <c r="I721" s="17" t="s">
        <v>462</v>
      </c>
      <c r="J721" s="17" t="s">
        <v>12562</v>
      </c>
      <c r="K721" s="21">
        <v>39</v>
      </c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>
      <c r="A722" s="17" t="s">
        <v>9333</v>
      </c>
      <c r="B722" s="17" t="s">
        <v>9333</v>
      </c>
      <c r="C722" s="17" t="s">
        <v>9334</v>
      </c>
      <c r="D722" s="17" t="s">
        <v>21</v>
      </c>
      <c r="E722" s="24">
        <v>1210</v>
      </c>
      <c r="F722" s="17" t="s">
        <v>88</v>
      </c>
      <c r="G722" s="17" t="str">
        <f>Config!$B$3</f>
        <v>SCH/R_IEC.SchLib</v>
      </c>
      <c r="H722" s="17" t="s">
        <v>420</v>
      </c>
      <c r="I722" s="17" t="s">
        <v>462</v>
      </c>
      <c r="J722" s="17" t="s">
        <v>12562</v>
      </c>
      <c r="K722" s="21">
        <v>43</v>
      </c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>
      <c r="A723" s="17" t="s">
        <v>9335</v>
      </c>
      <c r="B723" s="17" t="s">
        <v>9335</v>
      </c>
      <c r="C723" s="17" t="s">
        <v>9336</v>
      </c>
      <c r="D723" s="17" t="s">
        <v>21</v>
      </c>
      <c r="E723" s="24">
        <v>1210</v>
      </c>
      <c r="F723" s="17" t="s">
        <v>90</v>
      </c>
      <c r="G723" s="17" t="str">
        <f>Config!$B$3</f>
        <v>SCH/R_IEC.SchLib</v>
      </c>
      <c r="H723" s="17" t="s">
        <v>420</v>
      </c>
      <c r="I723" s="17" t="s">
        <v>462</v>
      </c>
      <c r="J723" s="17" t="s">
        <v>12562</v>
      </c>
      <c r="K723" s="21">
        <v>47</v>
      </c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>
      <c r="A724" s="17" t="s">
        <v>9337</v>
      </c>
      <c r="B724" s="17" t="s">
        <v>9337</v>
      </c>
      <c r="C724" s="17" t="s">
        <v>9338</v>
      </c>
      <c r="D724" s="17" t="s">
        <v>21</v>
      </c>
      <c r="E724" s="24">
        <v>1210</v>
      </c>
      <c r="F724" s="17" t="s">
        <v>92</v>
      </c>
      <c r="G724" s="17" t="str">
        <f>Config!$B$3</f>
        <v>SCH/R_IEC.SchLib</v>
      </c>
      <c r="H724" s="17" t="s">
        <v>420</v>
      </c>
      <c r="I724" s="17" t="s">
        <v>462</v>
      </c>
      <c r="J724" s="17" t="s">
        <v>12562</v>
      </c>
      <c r="K724" s="21">
        <v>51</v>
      </c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>
      <c r="A725" s="17" t="s">
        <v>9339</v>
      </c>
      <c r="B725" s="17" t="s">
        <v>9339</v>
      </c>
      <c r="C725" s="17" t="s">
        <v>9340</v>
      </c>
      <c r="D725" s="17" t="s">
        <v>21</v>
      </c>
      <c r="E725" s="24">
        <v>1210</v>
      </c>
      <c r="F725" s="17" t="s">
        <v>94</v>
      </c>
      <c r="G725" s="17" t="str">
        <f>Config!$B$3</f>
        <v>SCH/R_IEC.SchLib</v>
      </c>
      <c r="H725" s="17" t="s">
        <v>420</v>
      </c>
      <c r="I725" s="17" t="s">
        <v>462</v>
      </c>
      <c r="J725" s="17" t="s">
        <v>12562</v>
      </c>
      <c r="K725" s="21">
        <v>56</v>
      </c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>
      <c r="A726" s="17" t="s">
        <v>9341</v>
      </c>
      <c r="B726" s="17" t="s">
        <v>9341</v>
      </c>
      <c r="C726" s="17" t="s">
        <v>9342</v>
      </c>
      <c r="D726" s="17" t="s">
        <v>21</v>
      </c>
      <c r="E726" s="24">
        <v>1210</v>
      </c>
      <c r="F726" s="17" t="s">
        <v>96</v>
      </c>
      <c r="G726" s="17" t="str">
        <f>Config!$B$3</f>
        <v>SCH/R_IEC.SchLib</v>
      </c>
      <c r="H726" s="17" t="s">
        <v>420</v>
      </c>
      <c r="I726" s="17" t="s">
        <v>462</v>
      </c>
      <c r="J726" s="17" t="s">
        <v>12562</v>
      </c>
      <c r="K726" s="21">
        <v>62</v>
      </c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>
      <c r="A727" s="17" t="s">
        <v>9343</v>
      </c>
      <c r="B727" s="17" t="s">
        <v>9343</v>
      </c>
      <c r="C727" s="17" t="s">
        <v>9344</v>
      </c>
      <c r="D727" s="17" t="s">
        <v>21</v>
      </c>
      <c r="E727" s="24">
        <v>1210</v>
      </c>
      <c r="F727" s="17" t="s">
        <v>98</v>
      </c>
      <c r="G727" s="17" t="str">
        <f>Config!$B$3</f>
        <v>SCH/R_IEC.SchLib</v>
      </c>
      <c r="H727" s="17" t="s">
        <v>420</v>
      </c>
      <c r="I727" s="17" t="s">
        <v>462</v>
      </c>
      <c r="J727" s="17" t="s">
        <v>12562</v>
      </c>
      <c r="K727" s="21">
        <v>68</v>
      </c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>
      <c r="A728" s="17" t="s">
        <v>9345</v>
      </c>
      <c r="B728" s="17" t="s">
        <v>9345</v>
      </c>
      <c r="C728" s="17" t="s">
        <v>9346</v>
      </c>
      <c r="D728" s="17" t="s">
        <v>21</v>
      </c>
      <c r="E728" s="24">
        <v>1210</v>
      </c>
      <c r="F728" s="17" t="s">
        <v>100</v>
      </c>
      <c r="G728" s="17" t="str">
        <f>Config!$B$3</f>
        <v>SCH/R_IEC.SchLib</v>
      </c>
      <c r="H728" s="17" t="s">
        <v>420</v>
      </c>
      <c r="I728" s="17" t="s">
        <v>462</v>
      </c>
      <c r="J728" s="17" t="s">
        <v>12562</v>
      </c>
      <c r="K728" s="21">
        <v>75</v>
      </c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>
      <c r="A729" s="17" t="s">
        <v>9347</v>
      </c>
      <c r="B729" s="17" t="s">
        <v>9347</v>
      </c>
      <c r="C729" s="17" t="s">
        <v>9348</v>
      </c>
      <c r="D729" s="17" t="s">
        <v>21</v>
      </c>
      <c r="E729" s="24">
        <v>1210</v>
      </c>
      <c r="F729" s="17" t="s">
        <v>102</v>
      </c>
      <c r="G729" s="17" t="str">
        <f>Config!$B$3</f>
        <v>SCH/R_IEC.SchLib</v>
      </c>
      <c r="H729" s="17" t="s">
        <v>420</v>
      </c>
      <c r="I729" s="17" t="s">
        <v>462</v>
      </c>
      <c r="J729" s="17" t="s">
        <v>12562</v>
      </c>
      <c r="K729" s="21">
        <v>82</v>
      </c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>
      <c r="A730" s="17" t="s">
        <v>9349</v>
      </c>
      <c r="B730" s="17" t="s">
        <v>9349</v>
      </c>
      <c r="C730" s="17" t="s">
        <v>9350</v>
      </c>
      <c r="D730" s="17" t="s">
        <v>21</v>
      </c>
      <c r="E730" s="24">
        <v>1210</v>
      </c>
      <c r="F730" s="17" t="s">
        <v>104</v>
      </c>
      <c r="G730" s="17" t="str">
        <f>Config!$B$3</f>
        <v>SCH/R_IEC.SchLib</v>
      </c>
      <c r="H730" s="17" t="s">
        <v>420</v>
      </c>
      <c r="I730" s="17" t="s">
        <v>462</v>
      </c>
      <c r="J730" s="17" t="s">
        <v>12562</v>
      </c>
      <c r="K730" s="21">
        <v>91</v>
      </c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>
      <c r="A731" s="17" t="s">
        <v>9351</v>
      </c>
      <c r="B731" s="17" t="s">
        <v>9351</v>
      </c>
      <c r="C731" s="17" t="s">
        <v>9352</v>
      </c>
      <c r="D731" s="17" t="s">
        <v>21</v>
      </c>
      <c r="E731" s="24">
        <v>1210</v>
      </c>
      <c r="F731" s="17" t="s">
        <v>106</v>
      </c>
      <c r="G731" s="17" t="str">
        <f>Config!$B$3</f>
        <v>SCH/R_IEC.SchLib</v>
      </c>
      <c r="H731" s="17" t="s">
        <v>420</v>
      </c>
      <c r="I731" s="17" t="s">
        <v>462</v>
      </c>
      <c r="J731" s="17" t="s">
        <v>12562</v>
      </c>
      <c r="K731" s="21">
        <v>100</v>
      </c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>
      <c r="A732" s="17" t="s">
        <v>9353</v>
      </c>
      <c r="B732" s="17" t="s">
        <v>9353</v>
      </c>
      <c r="C732" s="17" t="s">
        <v>9354</v>
      </c>
      <c r="D732" s="17" t="s">
        <v>21</v>
      </c>
      <c r="E732" s="24">
        <v>1210</v>
      </c>
      <c r="F732" s="17" t="s">
        <v>110</v>
      </c>
      <c r="G732" s="17" t="str">
        <f>Config!$B$3</f>
        <v>SCH/R_IEC.SchLib</v>
      </c>
      <c r="H732" s="17" t="s">
        <v>420</v>
      </c>
      <c r="I732" s="17" t="s">
        <v>462</v>
      </c>
      <c r="J732" s="17" t="s">
        <v>12562</v>
      </c>
      <c r="K732" s="21">
        <v>110</v>
      </c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>
      <c r="A733" s="17" t="s">
        <v>9355</v>
      </c>
      <c r="B733" s="17" t="s">
        <v>9355</v>
      </c>
      <c r="C733" s="17" t="s">
        <v>9356</v>
      </c>
      <c r="D733" s="17" t="s">
        <v>21</v>
      </c>
      <c r="E733" s="24">
        <v>1210</v>
      </c>
      <c r="F733" s="17" t="s">
        <v>112</v>
      </c>
      <c r="G733" s="17" t="str">
        <f>Config!$B$3</f>
        <v>SCH/R_IEC.SchLib</v>
      </c>
      <c r="H733" s="17" t="s">
        <v>420</v>
      </c>
      <c r="I733" s="17" t="s">
        <v>462</v>
      </c>
      <c r="J733" s="17" t="s">
        <v>12562</v>
      </c>
      <c r="K733" s="21">
        <v>120</v>
      </c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>
      <c r="A734" s="17" t="s">
        <v>9357</v>
      </c>
      <c r="B734" s="17" t="s">
        <v>9357</v>
      </c>
      <c r="C734" s="17" t="s">
        <v>9358</v>
      </c>
      <c r="D734" s="17" t="s">
        <v>21</v>
      </c>
      <c r="E734" s="24">
        <v>1210</v>
      </c>
      <c r="F734" s="17" t="s">
        <v>114</v>
      </c>
      <c r="G734" s="17" t="str">
        <f>Config!$B$3</f>
        <v>SCH/R_IEC.SchLib</v>
      </c>
      <c r="H734" s="17" t="s">
        <v>420</v>
      </c>
      <c r="I734" s="17" t="s">
        <v>462</v>
      </c>
      <c r="J734" s="17" t="s">
        <v>12562</v>
      </c>
      <c r="K734" s="21">
        <v>130</v>
      </c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>
      <c r="A735" s="17" t="s">
        <v>9359</v>
      </c>
      <c r="B735" s="17" t="s">
        <v>9359</v>
      </c>
      <c r="C735" s="17" t="s">
        <v>9360</v>
      </c>
      <c r="D735" s="17" t="s">
        <v>21</v>
      </c>
      <c r="E735" s="24">
        <v>1210</v>
      </c>
      <c r="F735" s="17" t="s">
        <v>116</v>
      </c>
      <c r="G735" s="17" t="str">
        <f>Config!$B$3</f>
        <v>SCH/R_IEC.SchLib</v>
      </c>
      <c r="H735" s="17" t="s">
        <v>420</v>
      </c>
      <c r="I735" s="17" t="s">
        <v>462</v>
      </c>
      <c r="J735" s="17" t="s">
        <v>12562</v>
      </c>
      <c r="K735" s="21">
        <v>150</v>
      </c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>
      <c r="A736" s="17" t="s">
        <v>9361</v>
      </c>
      <c r="B736" s="17" t="s">
        <v>9361</v>
      </c>
      <c r="C736" s="17" t="s">
        <v>9362</v>
      </c>
      <c r="D736" s="17" t="s">
        <v>21</v>
      </c>
      <c r="E736" s="24">
        <v>1210</v>
      </c>
      <c r="F736" s="17" t="s">
        <v>118</v>
      </c>
      <c r="G736" s="17" t="str">
        <f>Config!$B$3</f>
        <v>SCH/R_IEC.SchLib</v>
      </c>
      <c r="H736" s="17" t="s">
        <v>420</v>
      </c>
      <c r="I736" s="17" t="s">
        <v>462</v>
      </c>
      <c r="J736" s="17" t="s">
        <v>12562</v>
      </c>
      <c r="K736" s="21">
        <v>160</v>
      </c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>
      <c r="A737" s="17" t="s">
        <v>9363</v>
      </c>
      <c r="B737" s="17" t="s">
        <v>9363</v>
      </c>
      <c r="C737" s="17" t="s">
        <v>9364</v>
      </c>
      <c r="D737" s="17" t="s">
        <v>21</v>
      </c>
      <c r="E737" s="24">
        <v>1210</v>
      </c>
      <c r="F737" s="17" t="s">
        <v>120</v>
      </c>
      <c r="G737" s="17" t="str">
        <f>Config!$B$3</f>
        <v>SCH/R_IEC.SchLib</v>
      </c>
      <c r="H737" s="17" t="s">
        <v>420</v>
      </c>
      <c r="I737" s="17" t="s">
        <v>462</v>
      </c>
      <c r="J737" s="17" t="s">
        <v>12562</v>
      </c>
      <c r="K737" s="21">
        <v>180</v>
      </c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>
      <c r="A738" s="17" t="s">
        <v>9365</v>
      </c>
      <c r="B738" s="17" t="s">
        <v>9365</v>
      </c>
      <c r="C738" s="17" t="s">
        <v>9366</v>
      </c>
      <c r="D738" s="17" t="s">
        <v>21</v>
      </c>
      <c r="E738" s="24">
        <v>1210</v>
      </c>
      <c r="F738" s="17" t="s">
        <v>124</v>
      </c>
      <c r="G738" s="17" t="str">
        <f>Config!$B$3</f>
        <v>SCH/R_IEC.SchLib</v>
      </c>
      <c r="H738" s="17" t="s">
        <v>420</v>
      </c>
      <c r="I738" s="17" t="s">
        <v>462</v>
      </c>
      <c r="J738" s="17" t="s">
        <v>12562</v>
      </c>
      <c r="K738" s="21">
        <v>200</v>
      </c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>
      <c r="A739" s="17" t="s">
        <v>9367</v>
      </c>
      <c r="B739" s="17" t="s">
        <v>9367</v>
      </c>
      <c r="C739" s="17" t="s">
        <v>9368</v>
      </c>
      <c r="D739" s="17" t="s">
        <v>21</v>
      </c>
      <c r="E739" s="24">
        <v>1210</v>
      </c>
      <c r="F739" s="17" t="s">
        <v>126</v>
      </c>
      <c r="G739" s="17" t="str">
        <f>Config!$B$3</f>
        <v>SCH/R_IEC.SchLib</v>
      </c>
      <c r="H739" s="17" t="s">
        <v>420</v>
      </c>
      <c r="I739" s="17" t="s">
        <v>462</v>
      </c>
      <c r="J739" s="17" t="s">
        <v>12562</v>
      </c>
      <c r="K739" s="21">
        <v>220</v>
      </c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>
      <c r="A740" s="17" t="s">
        <v>9369</v>
      </c>
      <c r="B740" s="17" t="s">
        <v>9369</v>
      </c>
      <c r="C740" s="17" t="s">
        <v>9370</v>
      </c>
      <c r="D740" s="17" t="s">
        <v>21</v>
      </c>
      <c r="E740" s="24">
        <v>1210</v>
      </c>
      <c r="F740" s="17" t="s">
        <v>130</v>
      </c>
      <c r="G740" s="17" t="str">
        <f>Config!$B$3</f>
        <v>SCH/R_IEC.SchLib</v>
      </c>
      <c r="H740" s="17" t="s">
        <v>420</v>
      </c>
      <c r="I740" s="17" t="s">
        <v>462</v>
      </c>
      <c r="J740" s="17" t="s">
        <v>12562</v>
      </c>
      <c r="K740" s="21">
        <v>240</v>
      </c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>
      <c r="A741" s="17" t="s">
        <v>9371</v>
      </c>
      <c r="B741" s="17" t="s">
        <v>9371</v>
      </c>
      <c r="C741" s="17" t="s">
        <v>9372</v>
      </c>
      <c r="D741" s="17" t="s">
        <v>21</v>
      </c>
      <c r="E741" s="24">
        <v>1210</v>
      </c>
      <c r="F741" s="17" t="s">
        <v>132</v>
      </c>
      <c r="G741" s="17" t="str">
        <f>Config!$B$3</f>
        <v>SCH/R_IEC.SchLib</v>
      </c>
      <c r="H741" s="17" t="s">
        <v>420</v>
      </c>
      <c r="I741" s="17" t="s">
        <v>462</v>
      </c>
      <c r="J741" s="17" t="s">
        <v>12562</v>
      </c>
      <c r="K741" s="21">
        <v>270</v>
      </c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>
      <c r="A742" s="17" t="s">
        <v>9373</v>
      </c>
      <c r="B742" s="17" t="s">
        <v>9373</v>
      </c>
      <c r="C742" s="17" t="s">
        <v>9374</v>
      </c>
      <c r="D742" s="17" t="s">
        <v>21</v>
      </c>
      <c r="E742" s="24">
        <v>1210</v>
      </c>
      <c r="F742" s="17" t="s">
        <v>134</v>
      </c>
      <c r="G742" s="17" t="str">
        <f>Config!$B$3</f>
        <v>SCH/R_IEC.SchLib</v>
      </c>
      <c r="H742" s="17" t="s">
        <v>420</v>
      </c>
      <c r="I742" s="17" t="s">
        <v>462</v>
      </c>
      <c r="J742" s="17" t="s">
        <v>12562</v>
      </c>
      <c r="K742" s="21">
        <v>300</v>
      </c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>
      <c r="A743" s="17" t="s">
        <v>9375</v>
      </c>
      <c r="B743" s="17" t="s">
        <v>9375</v>
      </c>
      <c r="C743" s="17" t="s">
        <v>9376</v>
      </c>
      <c r="D743" s="17" t="s">
        <v>21</v>
      </c>
      <c r="E743" s="24">
        <v>1210</v>
      </c>
      <c r="F743" s="17" t="s">
        <v>138</v>
      </c>
      <c r="G743" s="17" t="str">
        <f>Config!$B$3</f>
        <v>SCH/R_IEC.SchLib</v>
      </c>
      <c r="H743" s="17" t="s">
        <v>420</v>
      </c>
      <c r="I743" s="17" t="s">
        <v>462</v>
      </c>
      <c r="J743" s="17" t="s">
        <v>12562</v>
      </c>
      <c r="K743" s="21">
        <v>330</v>
      </c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>
      <c r="A744" s="17" t="s">
        <v>9377</v>
      </c>
      <c r="B744" s="17" t="s">
        <v>9377</v>
      </c>
      <c r="C744" s="17" t="s">
        <v>9378</v>
      </c>
      <c r="D744" s="17" t="s">
        <v>21</v>
      </c>
      <c r="E744" s="24">
        <v>1210</v>
      </c>
      <c r="F744" s="17" t="s">
        <v>140</v>
      </c>
      <c r="G744" s="17" t="str">
        <f>Config!$B$3</f>
        <v>SCH/R_IEC.SchLib</v>
      </c>
      <c r="H744" s="17" t="s">
        <v>420</v>
      </c>
      <c r="I744" s="17" t="s">
        <v>462</v>
      </c>
      <c r="J744" s="17" t="s">
        <v>12562</v>
      </c>
      <c r="K744" s="21">
        <v>360</v>
      </c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>
      <c r="A745" s="17" t="s">
        <v>9379</v>
      </c>
      <c r="B745" s="17" t="s">
        <v>9379</v>
      </c>
      <c r="C745" s="17" t="s">
        <v>9380</v>
      </c>
      <c r="D745" s="17" t="s">
        <v>21</v>
      </c>
      <c r="E745" s="24">
        <v>1210</v>
      </c>
      <c r="F745" s="17" t="s">
        <v>142</v>
      </c>
      <c r="G745" s="17" t="str">
        <f>Config!$B$3</f>
        <v>SCH/R_IEC.SchLib</v>
      </c>
      <c r="H745" s="17" t="s">
        <v>420</v>
      </c>
      <c r="I745" s="17" t="s">
        <v>462</v>
      </c>
      <c r="J745" s="17" t="s">
        <v>12562</v>
      </c>
      <c r="K745" s="21">
        <v>390</v>
      </c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>
      <c r="A746" s="17" t="s">
        <v>9381</v>
      </c>
      <c r="B746" s="17" t="s">
        <v>9381</v>
      </c>
      <c r="C746" s="17" t="s">
        <v>9382</v>
      </c>
      <c r="D746" s="17" t="s">
        <v>21</v>
      </c>
      <c r="E746" s="24">
        <v>1210</v>
      </c>
      <c r="F746" s="17" t="s">
        <v>144</v>
      </c>
      <c r="G746" s="17" t="str">
        <f>Config!$B$3</f>
        <v>SCH/R_IEC.SchLib</v>
      </c>
      <c r="H746" s="17" t="s">
        <v>420</v>
      </c>
      <c r="I746" s="17" t="s">
        <v>462</v>
      </c>
      <c r="J746" s="17" t="s">
        <v>12562</v>
      </c>
      <c r="K746" s="21">
        <v>430</v>
      </c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>
      <c r="A747" s="17" t="s">
        <v>9383</v>
      </c>
      <c r="B747" s="17" t="s">
        <v>9383</v>
      </c>
      <c r="C747" s="17" t="s">
        <v>9384</v>
      </c>
      <c r="D747" s="17" t="s">
        <v>21</v>
      </c>
      <c r="E747" s="24">
        <v>1210</v>
      </c>
      <c r="F747" s="17" t="s">
        <v>146</v>
      </c>
      <c r="G747" s="17" t="str">
        <f>Config!$B$3</f>
        <v>SCH/R_IEC.SchLib</v>
      </c>
      <c r="H747" s="17" t="s">
        <v>420</v>
      </c>
      <c r="I747" s="17" t="s">
        <v>462</v>
      </c>
      <c r="J747" s="17" t="s">
        <v>12562</v>
      </c>
      <c r="K747" s="21">
        <v>470</v>
      </c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>
      <c r="A748" s="17" t="s">
        <v>9385</v>
      </c>
      <c r="B748" s="17" t="s">
        <v>9385</v>
      </c>
      <c r="C748" s="17" t="s">
        <v>9386</v>
      </c>
      <c r="D748" s="17" t="s">
        <v>21</v>
      </c>
      <c r="E748" s="24">
        <v>1210</v>
      </c>
      <c r="F748" s="17" t="s">
        <v>150</v>
      </c>
      <c r="G748" s="17" t="str">
        <f>Config!$B$3</f>
        <v>SCH/R_IEC.SchLib</v>
      </c>
      <c r="H748" s="17" t="s">
        <v>420</v>
      </c>
      <c r="I748" s="17" t="s">
        <v>462</v>
      </c>
      <c r="J748" s="17" t="s">
        <v>12562</v>
      </c>
      <c r="K748" s="21">
        <v>510</v>
      </c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>
      <c r="A749" s="17" t="s">
        <v>9387</v>
      </c>
      <c r="B749" s="17" t="s">
        <v>9387</v>
      </c>
      <c r="C749" s="17" t="s">
        <v>9388</v>
      </c>
      <c r="D749" s="17" t="s">
        <v>21</v>
      </c>
      <c r="E749" s="24">
        <v>1210</v>
      </c>
      <c r="F749" s="17" t="s">
        <v>152</v>
      </c>
      <c r="G749" s="17" t="str">
        <f>Config!$B$3</f>
        <v>SCH/R_IEC.SchLib</v>
      </c>
      <c r="H749" s="17" t="s">
        <v>420</v>
      </c>
      <c r="I749" s="17" t="s">
        <v>462</v>
      </c>
      <c r="J749" s="17" t="s">
        <v>12562</v>
      </c>
      <c r="K749" s="21">
        <v>560</v>
      </c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>
      <c r="A750" s="17" t="s">
        <v>9389</v>
      </c>
      <c r="B750" s="17" t="s">
        <v>9389</v>
      </c>
      <c r="C750" s="17" t="s">
        <v>9390</v>
      </c>
      <c r="D750" s="17" t="s">
        <v>21</v>
      </c>
      <c r="E750" s="24">
        <v>1210</v>
      </c>
      <c r="F750" s="17" t="s">
        <v>154</v>
      </c>
      <c r="G750" s="17" t="str">
        <f>Config!$B$3</f>
        <v>SCH/R_IEC.SchLib</v>
      </c>
      <c r="H750" s="17" t="s">
        <v>420</v>
      </c>
      <c r="I750" s="17" t="s">
        <v>462</v>
      </c>
      <c r="J750" s="17" t="s">
        <v>12562</v>
      </c>
      <c r="K750" s="21">
        <v>620</v>
      </c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>
      <c r="A751" s="17" t="s">
        <v>9391</v>
      </c>
      <c r="B751" s="17" t="s">
        <v>9391</v>
      </c>
      <c r="C751" s="17" t="s">
        <v>9392</v>
      </c>
      <c r="D751" s="17" t="s">
        <v>21</v>
      </c>
      <c r="E751" s="24">
        <v>1210</v>
      </c>
      <c r="F751" s="17" t="s">
        <v>156</v>
      </c>
      <c r="G751" s="17" t="str">
        <f>Config!$B$3</f>
        <v>SCH/R_IEC.SchLib</v>
      </c>
      <c r="H751" s="17" t="s">
        <v>420</v>
      </c>
      <c r="I751" s="17" t="s">
        <v>462</v>
      </c>
      <c r="J751" s="17" t="s">
        <v>12562</v>
      </c>
      <c r="K751" s="21">
        <v>680</v>
      </c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>
      <c r="A752" s="17" t="s">
        <v>9393</v>
      </c>
      <c r="B752" s="17" t="s">
        <v>9393</v>
      </c>
      <c r="C752" s="17" t="s">
        <v>9394</v>
      </c>
      <c r="D752" s="17" t="s">
        <v>21</v>
      </c>
      <c r="E752" s="24">
        <v>1210</v>
      </c>
      <c r="F752" s="17" t="s">
        <v>158</v>
      </c>
      <c r="G752" s="17" t="str">
        <f>Config!$B$3</f>
        <v>SCH/R_IEC.SchLib</v>
      </c>
      <c r="H752" s="17" t="s">
        <v>420</v>
      </c>
      <c r="I752" s="17" t="s">
        <v>462</v>
      </c>
      <c r="J752" s="17" t="s">
        <v>12562</v>
      </c>
      <c r="K752" s="21">
        <v>750</v>
      </c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>
      <c r="A753" s="17" t="s">
        <v>9395</v>
      </c>
      <c r="B753" s="17" t="s">
        <v>9395</v>
      </c>
      <c r="C753" s="17" t="s">
        <v>9396</v>
      </c>
      <c r="D753" s="17" t="s">
        <v>21</v>
      </c>
      <c r="E753" s="24">
        <v>1210</v>
      </c>
      <c r="F753" s="17" t="s">
        <v>160</v>
      </c>
      <c r="G753" s="17" t="str">
        <f>Config!$B$3</f>
        <v>SCH/R_IEC.SchLib</v>
      </c>
      <c r="H753" s="17" t="s">
        <v>420</v>
      </c>
      <c r="I753" s="17" t="s">
        <v>462</v>
      </c>
      <c r="J753" s="17" t="s">
        <v>12562</v>
      </c>
      <c r="K753" s="21">
        <v>820</v>
      </c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>
      <c r="A754" s="17" t="s">
        <v>9397</v>
      </c>
      <c r="B754" s="17" t="s">
        <v>9397</v>
      </c>
      <c r="C754" s="17" t="s">
        <v>9398</v>
      </c>
      <c r="D754" s="17" t="s">
        <v>21</v>
      </c>
      <c r="E754" s="24">
        <v>1210</v>
      </c>
      <c r="F754" s="17" t="s">
        <v>162</v>
      </c>
      <c r="G754" s="17" t="str">
        <f>Config!$B$3</f>
        <v>SCH/R_IEC.SchLib</v>
      </c>
      <c r="H754" s="17" t="s">
        <v>420</v>
      </c>
      <c r="I754" s="17" t="s">
        <v>462</v>
      </c>
      <c r="J754" s="17" t="s">
        <v>12562</v>
      </c>
      <c r="K754" s="21">
        <v>910</v>
      </c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>
      <c r="A755" s="17" t="s">
        <v>9399</v>
      </c>
      <c r="B755" s="17" t="s">
        <v>9399</v>
      </c>
      <c r="C755" s="17" t="s">
        <v>9400</v>
      </c>
      <c r="D755" s="17" t="s">
        <v>21</v>
      </c>
      <c r="E755" s="24">
        <v>1210</v>
      </c>
      <c r="F755" s="17" t="s">
        <v>164</v>
      </c>
      <c r="G755" s="17" t="str">
        <f>Config!$B$3</f>
        <v>SCH/R_IEC.SchLib</v>
      </c>
      <c r="H755" s="17" t="s">
        <v>420</v>
      </c>
      <c r="I755" s="17" t="s">
        <v>462</v>
      </c>
      <c r="J755" s="17" t="s">
        <v>12562</v>
      </c>
      <c r="K755" s="21">
        <v>1000</v>
      </c>
      <c r="L755" s="17" t="s">
        <v>4824</v>
      </c>
      <c r="M755" s="17" t="s">
        <v>478</v>
      </c>
      <c r="N755" s="17" t="s">
        <v>12572</v>
      </c>
      <c r="O755" t="s">
        <v>26</v>
      </c>
      <c r="P755" s="17" t="s">
        <v>12573</v>
      </c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>
      <c r="A756" s="17" t="s">
        <v>9401</v>
      </c>
      <c r="B756" s="17" t="s">
        <v>9401</v>
      </c>
      <c r="C756" s="17" t="s">
        <v>9402</v>
      </c>
      <c r="D756" s="17" t="s">
        <v>21</v>
      </c>
      <c r="E756" s="24">
        <v>1210</v>
      </c>
      <c r="F756" s="17" t="s">
        <v>166</v>
      </c>
      <c r="G756" s="17" t="str">
        <f>Config!$B$3</f>
        <v>SCH/R_IEC.SchLib</v>
      </c>
      <c r="H756" s="17" t="s">
        <v>420</v>
      </c>
      <c r="I756" s="17" t="s">
        <v>462</v>
      </c>
      <c r="J756" s="17" t="s">
        <v>12562</v>
      </c>
      <c r="K756" s="21">
        <v>1100</v>
      </c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>
      <c r="A757" s="17" t="s">
        <v>9403</v>
      </c>
      <c r="B757" s="17" t="s">
        <v>9403</v>
      </c>
      <c r="C757" s="17" t="s">
        <v>9404</v>
      </c>
      <c r="D757" s="17" t="s">
        <v>21</v>
      </c>
      <c r="E757" s="24">
        <v>1210</v>
      </c>
      <c r="F757" s="17" t="s">
        <v>168</v>
      </c>
      <c r="G757" s="17" t="str">
        <f>Config!$B$3</f>
        <v>SCH/R_IEC.SchLib</v>
      </c>
      <c r="H757" s="17" t="s">
        <v>420</v>
      </c>
      <c r="I757" s="17" t="s">
        <v>462</v>
      </c>
      <c r="J757" s="17" t="s">
        <v>12562</v>
      </c>
      <c r="K757" s="21">
        <v>1200</v>
      </c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>
      <c r="A758" s="17" t="s">
        <v>9405</v>
      </c>
      <c r="B758" s="17" t="s">
        <v>9405</v>
      </c>
      <c r="C758" s="17" t="s">
        <v>9406</v>
      </c>
      <c r="D758" s="17" t="s">
        <v>21</v>
      </c>
      <c r="E758" s="24">
        <v>1210</v>
      </c>
      <c r="F758" s="17" t="s">
        <v>170</v>
      </c>
      <c r="G758" s="17" t="str">
        <f>Config!$B$3</f>
        <v>SCH/R_IEC.SchLib</v>
      </c>
      <c r="H758" s="17" t="s">
        <v>420</v>
      </c>
      <c r="I758" s="17" t="s">
        <v>462</v>
      </c>
      <c r="J758" s="17" t="s">
        <v>12562</v>
      </c>
      <c r="K758" s="21">
        <v>1300</v>
      </c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>
      <c r="A759" s="17" t="s">
        <v>9407</v>
      </c>
      <c r="B759" s="17" t="s">
        <v>9407</v>
      </c>
      <c r="C759" s="17" t="s">
        <v>9408</v>
      </c>
      <c r="D759" s="17" t="s">
        <v>21</v>
      </c>
      <c r="E759" s="24">
        <v>1210</v>
      </c>
      <c r="F759" s="17" t="s">
        <v>172</v>
      </c>
      <c r="G759" s="17" t="str">
        <f>Config!$B$3</f>
        <v>SCH/R_IEC.SchLib</v>
      </c>
      <c r="H759" s="17" t="s">
        <v>420</v>
      </c>
      <c r="I759" s="17" t="s">
        <v>462</v>
      </c>
      <c r="J759" s="17" t="s">
        <v>12562</v>
      </c>
      <c r="K759" s="21">
        <v>1500</v>
      </c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>
      <c r="A760" s="17" t="s">
        <v>9409</v>
      </c>
      <c r="B760" s="17" t="s">
        <v>9409</v>
      </c>
      <c r="C760" s="17" t="s">
        <v>9410</v>
      </c>
      <c r="D760" s="17" t="s">
        <v>21</v>
      </c>
      <c r="E760" s="24">
        <v>1210</v>
      </c>
      <c r="F760" s="17" t="s">
        <v>176</v>
      </c>
      <c r="G760" s="17" t="str">
        <f>Config!$B$3</f>
        <v>SCH/R_IEC.SchLib</v>
      </c>
      <c r="H760" s="17" t="s">
        <v>420</v>
      </c>
      <c r="I760" s="17" t="s">
        <v>462</v>
      </c>
      <c r="J760" s="17" t="s">
        <v>12562</v>
      </c>
      <c r="K760" s="21">
        <v>1600</v>
      </c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>
      <c r="A761" s="17" t="s">
        <v>9411</v>
      </c>
      <c r="B761" s="17" t="s">
        <v>9411</v>
      </c>
      <c r="C761" s="17" t="s">
        <v>9412</v>
      </c>
      <c r="D761" s="17" t="s">
        <v>21</v>
      </c>
      <c r="E761" s="24">
        <v>1210</v>
      </c>
      <c r="F761" s="17" t="s">
        <v>182</v>
      </c>
      <c r="G761" s="17" t="str">
        <f>Config!$B$3</f>
        <v>SCH/R_IEC.SchLib</v>
      </c>
      <c r="H761" s="17" t="s">
        <v>420</v>
      </c>
      <c r="I761" s="17" t="s">
        <v>462</v>
      </c>
      <c r="J761" s="17" t="s">
        <v>12562</v>
      </c>
      <c r="K761" s="21">
        <v>1800</v>
      </c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>
      <c r="A762" s="17" t="s">
        <v>9413</v>
      </c>
      <c r="B762" s="17" t="s">
        <v>9413</v>
      </c>
      <c r="C762" s="17" t="s">
        <v>9414</v>
      </c>
      <c r="D762" s="17" t="s">
        <v>21</v>
      </c>
      <c r="E762" s="24">
        <v>1210</v>
      </c>
      <c r="F762" s="17" t="s">
        <v>184</v>
      </c>
      <c r="G762" s="17" t="str">
        <f>Config!$B$3</f>
        <v>SCH/R_IEC.SchLib</v>
      </c>
      <c r="H762" s="17" t="s">
        <v>420</v>
      </c>
      <c r="I762" s="17" t="s">
        <v>462</v>
      </c>
      <c r="J762" s="17" t="s">
        <v>12562</v>
      </c>
      <c r="K762" s="21">
        <v>2000</v>
      </c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>
      <c r="A763" s="17" t="s">
        <v>9415</v>
      </c>
      <c r="B763" s="17" t="s">
        <v>9415</v>
      </c>
      <c r="C763" s="17" t="s">
        <v>9416</v>
      </c>
      <c r="D763" s="17" t="s">
        <v>21</v>
      </c>
      <c r="E763" s="24">
        <v>1210</v>
      </c>
      <c r="F763" s="17" t="s">
        <v>188</v>
      </c>
      <c r="G763" s="17" t="str">
        <f>Config!$B$3</f>
        <v>SCH/R_IEC.SchLib</v>
      </c>
      <c r="H763" s="17" t="s">
        <v>420</v>
      </c>
      <c r="I763" s="17" t="s">
        <v>462</v>
      </c>
      <c r="J763" s="17" t="s">
        <v>12562</v>
      </c>
      <c r="K763" s="21">
        <v>2200</v>
      </c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>
      <c r="A764" s="17" t="s">
        <v>9417</v>
      </c>
      <c r="B764" s="17" t="s">
        <v>9417</v>
      </c>
      <c r="C764" s="17" t="s">
        <v>9418</v>
      </c>
      <c r="D764" s="17" t="s">
        <v>21</v>
      </c>
      <c r="E764" s="24">
        <v>1210</v>
      </c>
      <c r="F764" s="17" t="s">
        <v>192</v>
      </c>
      <c r="G764" s="17" t="str">
        <f>Config!$B$3</f>
        <v>SCH/R_IEC.SchLib</v>
      </c>
      <c r="H764" s="17" t="s">
        <v>420</v>
      </c>
      <c r="I764" s="17" t="s">
        <v>462</v>
      </c>
      <c r="J764" s="17" t="s">
        <v>12562</v>
      </c>
      <c r="K764" s="21">
        <v>2400</v>
      </c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>
      <c r="A765" s="17" t="s">
        <v>9419</v>
      </c>
      <c r="B765" s="17" t="s">
        <v>9419</v>
      </c>
      <c r="C765" s="17" t="s">
        <v>9420</v>
      </c>
      <c r="D765" s="17" t="s">
        <v>21</v>
      </c>
      <c r="E765" s="24">
        <v>1210</v>
      </c>
      <c r="F765" s="17" t="s">
        <v>194</v>
      </c>
      <c r="G765" s="17" t="str">
        <f>Config!$B$3</f>
        <v>SCH/R_IEC.SchLib</v>
      </c>
      <c r="H765" s="17" t="s">
        <v>420</v>
      </c>
      <c r="I765" s="17" t="s">
        <v>462</v>
      </c>
      <c r="J765" s="17" t="s">
        <v>12562</v>
      </c>
      <c r="K765" s="21">
        <v>2700</v>
      </c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>
      <c r="A766" s="17" t="s">
        <v>9421</v>
      </c>
      <c r="B766" s="17" t="s">
        <v>9421</v>
      </c>
      <c r="C766" s="17" t="s">
        <v>9422</v>
      </c>
      <c r="D766" s="17" t="s">
        <v>21</v>
      </c>
      <c r="E766" s="24">
        <v>1210</v>
      </c>
      <c r="F766" s="17" t="s">
        <v>198</v>
      </c>
      <c r="G766" s="17" t="str">
        <f>Config!$B$3</f>
        <v>SCH/R_IEC.SchLib</v>
      </c>
      <c r="H766" s="17" t="s">
        <v>420</v>
      </c>
      <c r="I766" s="17" t="s">
        <v>462</v>
      </c>
      <c r="J766" s="17" t="s">
        <v>12562</v>
      </c>
      <c r="K766" s="21">
        <v>3000</v>
      </c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>
      <c r="A767" s="17" t="s">
        <v>9423</v>
      </c>
      <c r="B767" s="17" t="s">
        <v>9423</v>
      </c>
      <c r="C767" s="17" t="s">
        <v>9424</v>
      </c>
      <c r="D767" s="17" t="s">
        <v>21</v>
      </c>
      <c r="E767" s="24">
        <v>1210</v>
      </c>
      <c r="F767" s="17" t="s">
        <v>202</v>
      </c>
      <c r="G767" s="17" t="str">
        <f>Config!$B$3</f>
        <v>SCH/R_IEC.SchLib</v>
      </c>
      <c r="H767" s="17" t="s">
        <v>420</v>
      </c>
      <c r="I767" s="17" t="s">
        <v>462</v>
      </c>
      <c r="J767" s="17" t="s">
        <v>12562</v>
      </c>
      <c r="K767" s="21">
        <v>3300</v>
      </c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>
      <c r="A768" s="17" t="s">
        <v>9425</v>
      </c>
      <c r="B768" s="17" t="s">
        <v>9425</v>
      </c>
      <c r="C768" s="17" t="s">
        <v>9426</v>
      </c>
      <c r="D768" s="17" t="s">
        <v>21</v>
      </c>
      <c r="E768" s="24">
        <v>1210</v>
      </c>
      <c r="F768" s="17" t="s">
        <v>204</v>
      </c>
      <c r="G768" s="17" t="str">
        <f>Config!$B$3</f>
        <v>SCH/R_IEC.SchLib</v>
      </c>
      <c r="H768" s="17" t="s">
        <v>420</v>
      </c>
      <c r="I768" s="17" t="s">
        <v>462</v>
      </c>
      <c r="J768" s="17" t="s">
        <v>12562</v>
      </c>
      <c r="K768" s="21">
        <v>3600</v>
      </c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>
      <c r="A769" s="17" t="s">
        <v>9427</v>
      </c>
      <c r="B769" s="17" t="s">
        <v>9427</v>
      </c>
      <c r="C769" s="17" t="s">
        <v>9428</v>
      </c>
      <c r="D769" s="17" t="s">
        <v>21</v>
      </c>
      <c r="E769" s="24">
        <v>1210</v>
      </c>
      <c r="F769" s="17" t="s">
        <v>206</v>
      </c>
      <c r="G769" s="17" t="str">
        <f>Config!$B$3</f>
        <v>SCH/R_IEC.SchLib</v>
      </c>
      <c r="H769" s="17" t="s">
        <v>420</v>
      </c>
      <c r="I769" s="17" t="s">
        <v>462</v>
      </c>
      <c r="J769" s="17" t="s">
        <v>12562</v>
      </c>
      <c r="K769" s="21">
        <v>3900</v>
      </c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>
      <c r="A770" s="17" t="s">
        <v>9429</v>
      </c>
      <c r="B770" s="17" t="s">
        <v>9429</v>
      </c>
      <c r="C770" s="17" t="s">
        <v>9430</v>
      </c>
      <c r="D770" s="17" t="s">
        <v>21</v>
      </c>
      <c r="E770" s="24">
        <v>1210</v>
      </c>
      <c r="F770" s="17" t="s">
        <v>208</v>
      </c>
      <c r="G770" s="17" t="str">
        <f>Config!$B$3</f>
        <v>SCH/R_IEC.SchLib</v>
      </c>
      <c r="H770" s="17" t="s">
        <v>420</v>
      </c>
      <c r="I770" s="17" t="s">
        <v>462</v>
      </c>
      <c r="J770" s="17" t="s">
        <v>12562</v>
      </c>
      <c r="K770" s="21">
        <v>4300</v>
      </c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>
      <c r="A771" s="17" t="s">
        <v>9431</v>
      </c>
      <c r="B771" s="17" t="s">
        <v>9431</v>
      </c>
      <c r="C771" s="17" t="s">
        <v>9432</v>
      </c>
      <c r="D771" s="17" t="s">
        <v>21</v>
      </c>
      <c r="E771" s="24">
        <v>1210</v>
      </c>
      <c r="F771" s="17" t="s">
        <v>210</v>
      </c>
      <c r="G771" s="17" t="str">
        <f>Config!$B$3</f>
        <v>SCH/R_IEC.SchLib</v>
      </c>
      <c r="H771" s="17" t="s">
        <v>420</v>
      </c>
      <c r="I771" s="17" t="s">
        <v>462</v>
      </c>
      <c r="J771" s="17" t="s">
        <v>12562</v>
      </c>
      <c r="K771" s="21">
        <v>4700</v>
      </c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>
      <c r="A772" s="17" t="s">
        <v>9433</v>
      </c>
      <c r="B772" s="17" t="s">
        <v>9433</v>
      </c>
      <c r="C772" s="17" t="s">
        <v>9434</v>
      </c>
      <c r="D772" s="17" t="s">
        <v>21</v>
      </c>
      <c r="E772" s="24">
        <v>1210</v>
      </c>
      <c r="F772" s="17" t="s">
        <v>214</v>
      </c>
      <c r="G772" s="17" t="str">
        <f>Config!$B$3</f>
        <v>SCH/R_IEC.SchLib</v>
      </c>
      <c r="H772" s="17" t="s">
        <v>420</v>
      </c>
      <c r="I772" s="17" t="s">
        <v>462</v>
      </c>
      <c r="J772" s="17" t="s">
        <v>12562</v>
      </c>
      <c r="K772" s="21">
        <v>5100</v>
      </c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>
      <c r="A773" s="17" t="s">
        <v>9435</v>
      </c>
      <c r="B773" s="17" t="s">
        <v>9435</v>
      </c>
      <c r="C773" s="17" t="s">
        <v>9436</v>
      </c>
      <c r="D773" s="17" t="s">
        <v>21</v>
      </c>
      <c r="E773" s="24">
        <v>1210</v>
      </c>
      <c r="F773" s="17" t="s">
        <v>216</v>
      </c>
      <c r="G773" s="17" t="str">
        <f>Config!$B$3</f>
        <v>SCH/R_IEC.SchLib</v>
      </c>
      <c r="H773" s="17" t="s">
        <v>420</v>
      </c>
      <c r="I773" s="17" t="s">
        <v>462</v>
      </c>
      <c r="J773" s="17" t="s">
        <v>12562</v>
      </c>
      <c r="K773" s="21">
        <v>5600</v>
      </c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>
      <c r="A774" s="17" t="s">
        <v>9437</v>
      </c>
      <c r="B774" s="17" t="s">
        <v>9437</v>
      </c>
      <c r="C774" s="17" t="s">
        <v>9438</v>
      </c>
      <c r="D774" s="17" t="s">
        <v>21</v>
      </c>
      <c r="E774" s="24">
        <v>1210</v>
      </c>
      <c r="F774" s="17" t="s">
        <v>218</v>
      </c>
      <c r="G774" s="17" t="str">
        <f>Config!$B$3</f>
        <v>SCH/R_IEC.SchLib</v>
      </c>
      <c r="H774" s="17" t="s">
        <v>420</v>
      </c>
      <c r="I774" s="17" t="s">
        <v>462</v>
      </c>
      <c r="J774" s="17" t="s">
        <v>12562</v>
      </c>
      <c r="K774" s="21">
        <v>6200</v>
      </c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>
      <c r="A775" s="17" t="s">
        <v>9439</v>
      </c>
      <c r="B775" s="17" t="s">
        <v>9439</v>
      </c>
      <c r="C775" s="17" t="s">
        <v>9440</v>
      </c>
      <c r="D775" s="17" t="s">
        <v>21</v>
      </c>
      <c r="E775" s="24">
        <v>1210</v>
      </c>
      <c r="F775" s="17" t="s">
        <v>220</v>
      </c>
      <c r="G775" s="17" t="str">
        <f>Config!$B$3</f>
        <v>SCH/R_IEC.SchLib</v>
      </c>
      <c r="H775" s="17" t="s">
        <v>420</v>
      </c>
      <c r="I775" s="17" t="s">
        <v>462</v>
      </c>
      <c r="J775" s="17" t="s">
        <v>12562</v>
      </c>
      <c r="K775" s="21">
        <v>6800</v>
      </c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>
      <c r="A776" s="17" t="s">
        <v>9441</v>
      </c>
      <c r="B776" s="17" t="s">
        <v>9441</v>
      </c>
      <c r="C776" s="17" t="s">
        <v>9442</v>
      </c>
      <c r="D776" s="17" t="s">
        <v>21</v>
      </c>
      <c r="E776" s="24">
        <v>1210</v>
      </c>
      <c r="F776" s="17" t="s">
        <v>222</v>
      </c>
      <c r="G776" s="17" t="str">
        <f>Config!$B$3</f>
        <v>SCH/R_IEC.SchLib</v>
      </c>
      <c r="H776" s="17" t="s">
        <v>420</v>
      </c>
      <c r="I776" s="17" t="s">
        <v>462</v>
      </c>
      <c r="J776" s="17" t="s">
        <v>12562</v>
      </c>
      <c r="K776" s="21">
        <v>7500</v>
      </c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>
      <c r="A777" s="17" t="s">
        <v>9443</v>
      </c>
      <c r="B777" s="17" t="s">
        <v>9443</v>
      </c>
      <c r="C777" s="17" t="s">
        <v>9444</v>
      </c>
      <c r="D777" s="17" t="s">
        <v>21</v>
      </c>
      <c r="E777" s="24">
        <v>1210</v>
      </c>
      <c r="F777" s="17" t="s">
        <v>224</v>
      </c>
      <c r="G777" s="17" t="str">
        <f>Config!$B$3</f>
        <v>SCH/R_IEC.SchLib</v>
      </c>
      <c r="H777" s="17" t="s">
        <v>420</v>
      </c>
      <c r="I777" s="17" t="s">
        <v>462</v>
      </c>
      <c r="J777" s="17" t="s">
        <v>12562</v>
      </c>
      <c r="K777" s="21">
        <v>8200</v>
      </c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>
      <c r="A778" s="17" t="s">
        <v>9445</v>
      </c>
      <c r="B778" s="17" t="s">
        <v>9445</v>
      </c>
      <c r="C778" s="17" t="s">
        <v>9446</v>
      </c>
      <c r="D778" s="17" t="s">
        <v>21</v>
      </c>
      <c r="E778" s="24">
        <v>1210</v>
      </c>
      <c r="F778" s="17" t="s">
        <v>226</v>
      </c>
      <c r="G778" s="17" t="str">
        <f>Config!$B$3</f>
        <v>SCH/R_IEC.SchLib</v>
      </c>
      <c r="H778" s="17" t="s">
        <v>420</v>
      </c>
      <c r="I778" s="17" t="s">
        <v>462</v>
      </c>
      <c r="J778" s="17" t="s">
        <v>12562</v>
      </c>
      <c r="K778" s="21">
        <v>9100</v>
      </c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>
      <c r="A779" s="17" t="s">
        <v>9447</v>
      </c>
      <c r="B779" s="17" t="s">
        <v>9447</v>
      </c>
      <c r="C779" s="17" t="s">
        <v>9448</v>
      </c>
      <c r="D779" s="17" t="s">
        <v>21</v>
      </c>
      <c r="E779" s="24">
        <v>1210</v>
      </c>
      <c r="F779" s="17" t="s">
        <v>230</v>
      </c>
      <c r="G779" s="17" t="str">
        <f>Config!$B$3</f>
        <v>SCH/R_IEC.SchLib</v>
      </c>
      <c r="H779" s="17" t="s">
        <v>420</v>
      </c>
      <c r="I779" s="17" t="s">
        <v>462</v>
      </c>
      <c r="J779" s="17" t="s">
        <v>12562</v>
      </c>
      <c r="K779" s="21">
        <v>10000</v>
      </c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>
      <c r="A780" s="17" t="s">
        <v>9449</v>
      </c>
      <c r="B780" s="17" t="s">
        <v>9449</v>
      </c>
      <c r="C780" s="17" t="s">
        <v>9450</v>
      </c>
      <c r="D780" s="17" t="s">
        <v>21</v>
      </c>
      <c r="E780" s="24">
        <v>1210</v>
      </c>
      <c r="F780" s="17" t="s">
        <v>234</v>
      </c>
      <c r="G780" s="17" t="str">
        <f>Config!$B$3</f>
        <v>SCH/R_IEC.SchLib</v>
      </c>
      <c r="H780" s="17" t="s">
        <v>420</v>
      </c>
      <c r="I780" s="17" t="s">
        <v>462</v>
      </c>
      <c r="J780" s="17" t="s">
        <v>12562</v>
      </c>
      <c r="K780" s="21">
        <v>11000</v>
      </c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>
      <c r="A781" s="17" t="s">
        <v>9451</v>
      </c>
      <c r="B781" s="17" t="s">
        <v>9451</v>
      </c>
      <c r="C781" s="17" t="s">
        <v>9452</v>
      </c>
      <c r="D781" s="17" t="s">
        <v>21</v>
      </c>
      <c r="E781" s="24">
        <v>1210</v>
      </c>
      <c r="F781" s="17" t="s">
        <v>236</v>
      </c>
      <c r="G781" s="17" t="str">
        <f>Config!$B$3</f>
        <v>SCH/R_IEC.SchLib</v>
      </c>
      <c r="H781" s="17" t="s">
        <v>420</v>
      </c>
      <c r="I781" s="17" t="s">
        <v>462</v>
      </c>
      <c r="J781" s="17" t="s">
        <v>12562</v>
      </c>
      <c r="K781" s="21">
        <v>12000</v>
      </c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>
      <c r="A782" s="17" t="s">
        <v>9453</v>
      </c>
      <c r="B782" s="17" t="s">
        <v>9453</v>
      </c>
      <c r="C782" s="17" t="s">
        <v>9454</v>
      </c>
      <c r="D782" s="17" t="s">
        <v>21</v>
      </c>
      <c r="E782" s="24">
        <v>1210</v>
      </c>
      <c r="F782" s="17" t="s">
        <v>240</v>
      </c>
      <c r="G782" s="17" t="str">
        <f>Config!$B$3</f>
        <v>SCH/R_IEC.SchLib</v>
      </c>
      <c r="H782" s="17" t="s">
        <v>420</v>
      </c>
      <c r="I782" s="17" t="s">
        <v>462</v>
      </c>
      <c r="J782" s="17" t="s">
        <v>12562</v>
      </c>
      <c r="K782" s="21">
        <v>13000</v>
      </c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>
      <c r="A783" s="17" t="s">
        <v>9455</v>
      </c>
      <c r="B783" s="17" t="s">
        <v>9455</v>
      </c>
      <c r="C783" s="17" t="s">
        <v>9456</v>
      </c>
      <c r="D783" s="17" t="s">
        <v>21</v>
      </c>
      <c r="E783" s="24">
        <v>1210</v>
      </c>
      <c r="F783" s="17" t="s">
        <v>244</v>
      </c>
      <c r="G783" s="17" t="str">
        <f>Config!$B$3</f>
        <v>SCH/R_IEC.SchLib</v>
      </c>
      <c r="H783" s="17" t="s">
        <v>420</v>
      </c>
      <c r="I783" s="17" t="s">
        <v>462</v>
      </c>
      <c r="J783" s="17" t="s">
        <v>12562</v>
      </c>
      <c r="K783" s="21">
        <v>15000</v>
      </c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>
      <c r="A784" s="17" t="s">
        <v>9457</v>
      </c>
      <c r="B784" s="17" t="s">
        <v>9457</v>
      </c>
      <c r="C784" s="17" t="s">
        <v>9458</v>
      </c>
      <c r="D784" s="17" t="s">
        <v>21</v>
      </c>
      <c r="E784" s="24">
        <v>1210</v>
      </c>
      <c r="F784" s="17" t="s">
        <v>248</v>
      </c>
      <c r="G784" s="17" t="str">
        <f>Config!$B$3</f>
        <v>SCH/R_IEC.SchLib</v>
      </c>
      <c r="H784" s="17" t="s">
        <v>420</v>
      </c>
      <c r="I784" s="17" t="s">
        <v>462</v>
      </c>
      <c r="J784" s="17" t="s">
        <v>12562</v>
      </c>
      <c r="K784" s="21">
        <v>16000</v>
      </c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>
      <c r="A785" s="17" t="s">
        <v>9459</v>
      </c>
      <c r="B785" s="17" t="s">
        <v>9459</v>
      </c>
      <c r="C785" s="17" t="s">
        <v>9460</v>
      </c>
      <c r="D785" s="17" t="s">
        <v>21</v>
      </c>
      <c r="E785" s="24">
        <v>1210</v>
      </c>
      <c r="F785" s="17" t="s">
        <v>252</v>
      </c>
      <c r="G785" s="17" t="str">
        <f>Config!$B$3</f>
        <v>SCH/R_IEC.SchLib</v>
      </c>
      <c r="H785" s="17" t="s">
        <v>420</v>
      </c>
      <c r="I785" s="17" t="s">
        <v>462</v>
      </c>
      <c r="J785" s="17" t="s">
        <v>12562</v>
      </c>
      <c r="K785" s="21">
        <v>18000</v>
      </c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>
      <c r="A786" s="17" t="s">
        <v>9461</v>
      </c>
      <c r="B786" s="17" t="s">
        <v>9461</v>
      </c>
      <c r="C786" s="17" t="s">
        <v>9462</v>
      </c>
      <c r="D786" s="17" t="s">
        <v>21</v>
      </c>
      <c r="E786" s="24">
        <v>1210</v>
      </c>
      <c r="F786" s="17" t="s">
        <v>256</v>
      </c>
      <c r="G786" s="17" t="str">
        <f>Config!$B$3</f>
        <v>SCH/R_IEC.SchLib</v>
      </c>
      <c r="H786" s="17" t="s">
        <v>420</v>
      </c>
      <c r="I786" s="17" t="s">
        <v>462</v>
      </c>
      <c r="J786" s="17" t="s">
        <v>12562</v>
      </c>
      <c r="K786" s="21">
        <v>20000</v>
      </c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>
      <c r="A787" s="17" t="s">
        <v>9463</v>
      </c>
      <c r="B787" s="17" t="s">
        <v>9463</v>
      </c>
      <c r="C787" s="17" t="s">
        <v>9464</v>
      </c>
      <c r="D787" s="17" t="s">
        <v>21</v>
      </c>
      <c r="E787" s="24">
        <v>1210</v>
      </c>
      <c r="F787" s="17" t="s">
        <v>258</v>
      </c>
      <c r="G787" s="17" t="str">
        <f>Config!$B$3</f>
        <v>SCH/R_IEC.SchLib</v>
      </c>
      <c r="H787" s="17" t="s">
        <v>420</v>
      </c>
      <c r="I787" s="17" t="s">
        <v>462</v>
      </c>
      <c r="J787" s="17" t="s">
        <v>12562</v>
      </c>
      <c r="K787" s="21">
        <v>22000</v>
      </c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>
      <c r="A788" s="17" t="s">
        <v>9465</v>
      </c>
      <c r="B788" s="17" t="s">
        <v>9465</v>
      </c>
      <c r="C788" s="17" t="s">
        <v>9466</v>
      </c>
      <c r="D788" s="17" t="s">
        <v>21</v>
      </c>
      <c r="E788" s="24">
        <v>1210</v>
      </c>
      <c r="F788" s="17" t="s">
        <v>260</v>
      </c>
      <c r="G788" s="17" t="str">
        <f>Config!$B$3</f>
        <v>SCH/R_IEC.SchLib</v>
      </c>
      <c r="H788" s="17" t="s">
        <v>420</v>
      </c>
      <c r="I788" s="17" t="s">
        <v>462</v>
      </c>
      <c r="J788" s="17" t="s">
        <v>12562</v>
      </c>
      <c r="K788" s="21">
        <v>24000</v>
      </c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>
      <c r="A789" s="17" t="s">
        <v>9467</v>
      </c>
      <c r="B789" s="17" t="s">
        <v>9467</v>
      </c>
      <c r="C789" s="17" t="s">
        <v>9468</v>
      </c>
      <c r="D789" s="17" t="s">
        <v>21</v>
      </c>
      <c r="E789" s="24">
        <v>1210</v>
      </c>
      <c r="F789" s="17" t="s">
        <v>264</v>
      </c>
      <c r="G789" s="17" t="str">
        <f>Config!$B$3</f>
        <v>SCH/R_IEC.SchLib</v>
      </c>
      <c r="H789" s="17" t="s">
        <v>420</v>
      </c>
      <c r="I789" s="17" t="s">
        <v>462</v>
      </c>
      <c r="J789" s="17" t="s">
        <v>12562</v>
      </c>
      <c r="K789" s="21">
        <v>27000</v>
      </c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>
      <c r="A790" s="17" t="s">
        <v>9469</v>
      </c>
      <c r="B790" s="17" t="s">
        <v>9469</v>
      </c>
      <c r="C790" s="17" t="s">
        <v>9470</v>
      </c>
      <c r="D790" s="17" t="s">
        <v>21</v>
      </c>
      <c r="E790" s="24">
        <v>1210</v>
      </c>
      <c r="F790" s="17" t="s">
        <v>266</v>
      </c>
      <c r="G790" s="17" t="str">
        <f>Config!$B$3</f>
        <v>SCH/R_IEC.SchLib</v>
      </c>
      <c r="H790" s="17" t="s">
        <v>420</v>
      </c>
      <c r="I790" s="17" t="s">
        <v>462</v>
      </c>
      <c r="J790" s="17" t="s">
        <v>12562</v>
      </c>
      <c r="K790" s="21">
        <v>30000</v>
      </c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>
      <c r="A791" s="17" t="s">
        <v>9471</v>
      </c>
      <c r="B791" s="17" t="s">
        <v>9471</v>
      </c>
      <c r="C791" s="17" t="s">
        <v>9472</v>
      </c>
      <c r="D791" s="17" t="s">
        <v>21</v>
      </c>
      <c r="E791" s="24">
        <v>1210</v>
      </c>
      <c r="F791" s="17" t="s">
        <v>268</v>
      </c>
      <c r="G791" s="17" t="str">
        <f>Config!$B$3</f>
        <v>SCH/R_IEC.SchLib</v>
      </c>
      <c r="H791" s="17" t="s">
        <v>420</v>
      </c>
      <c r="I791" s="17" t="s">
        <v>462</v>
      </c>
      <c r="J791" s="17" t="s">
        <v>12562</v>
      </c>
      <c r="K791" s="21">
        <v>33000</v>
      </c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>
      <c r="A792" s="17" t="s">
        <v>9473</v>
      </c>
      <c r="B792" s="17" t="s">
        <v>9473</v>
      </c>
      <c r="C792" s="17" t="s">
        <v>9474</v>
      </c>
      <c r="D792" s="17" t="s">
        <v>21</v>
      </c>
      <c r="E792" s="24">
        <v>1210</v>
      </c>
      <c r="F792" s="17" t="s">
        <v>270</v>
      </c>
      <c r="G792" s="17" t="str">
        <f>Config!$B$3</f>
        <v>SCH/R_IEC.SchLib</v>
      </c>
      <c r="H792" s="17" t="s">
        <v>420</v>
      </c>
      <c r="I792" s="17" t="s">
        <v>462</v>
      </c>
      <c r="J792" s="17" t="s">
        <v>12562</v>
      </c>
      <c r="K792" s="21">
        <v>36000</v>
      </c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>
      <c r="A793" s="17" t="s">
        <v>9475</v>
      </c>
      <c r="B793" s="17" t="s">
        <v>9475</v>
      </c>
      <c r="C793" s="17" t="s">
        <v>9476</v>
      </c>
      <c r="D793" s="17" t="s">
        <v>21</v>
      </c>
      <c r="E793" s="24">
        <v>1210</v>
      </c>
      <c r="F793" s="17" t="s">
        <v>274</v>
      </c>
      <c r="G793" s="17" t="str">
        <f>Config!$B$3</f>
        <v>SCH/R_IEC.SchLib</v>
      </c>
      <c r="H793" s="17" t="s">
        <v>420</v>
      </c>
      <c r="I793" s="17" t="s">
        <v>462</v>
      </c>
      <c r="J793" s="17" t="s">
        <v>12562</v>
      </c>
      <c r="K793" s="21">
        <v>39000</v>
      </c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>
      <c r="A794" s="17" t="s">
        <v>9477</v>
      </c>
      <c r="B794" s="17" t="s">
        <v>9477</v>
      </c>
      <c r="C794" s="17" t="s">
        <v>9478</v>
      </c>
      <c r="D794" s="17" t="s">
        <v>21</v>
      </c>
      <c r="E794" s="24">
        <v>1210</v>
      </c>
      <c r="F794" s="17" t="s">
        <v>278</v>
      </c>
      <c r="G794" s="17" t="str">
        <f>Config!$B$3</f>
        <v>SCH/R_IEC.SchLib</v>
      </c>
      <c r="H794" s="17" t="s">
        <v>420</v>
      </c>
      <c r="I794" s="17" t="s">
        <v>462</v>
      </c>
      <c r="J794" s="17" t="s">
        <v>12562</v>
      </c>
      <c r="K794" s="21">
        <v>43000</v>
      </c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>
      <c r="A795" s="17" t="s">
        <v>9479</v>
      </c>
      <c r="B795" s="17" t="s">
        <v>9479</v>
      </c>
      <c r="C795" s="17" t="s">
        <v>9480</v>
      </c>
      <c r="D795" s="17" t="s">
        <v>21</v>
      </c>
      <c r="E795" s="24">
        <v>1210</v>
      </c>
      <c r="F795" s="17" t="s">
        <v>280</v>
      </c>
      <c r="G795" s="17" t="str">
        <f>Config!$B$3</f>
        <v>SCH/R_IEC.SchLib</v>
      </c>
      <c r="H795" s="17" t="s">
        <v>420</v>
      </c>
      <c r="I795" s="17" t="s">
        <v>462</v>
      </c>
      <c r="J795" s="17" t="s">
        <v>12562</v>
      </c>
      <c r="K795" s="21">
        <v>47000</v>
      </c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>
      <c r="A796" s="17" t="s">
        <v>9481</v>
      </c>
      <c r="B796" s="17" t="s">
        <v>9481</v>
      </c>
      <c r="C796" s="17" t="s">
        <v>9482</v>
      </c>
      <c r="D796" s="17" t="s">
        <v>21</v>
      </c>
      <c r="E796" s="24">
        <v>1210</v>
      </c>
      <c r="F796" s="17" t="s">
        <v>284</v>
      </c>
      <c r="G796" s="17" t="str">
        <f>Config!$B$3</f>
        <v>SCH/R_IEC.SchLib</v>
      </c>
      <c r="H796" s="17" t="s">
        <v>420</v>
      </c>
      <c r="I796" s="17" t="s">
        <v>462</v>
      </c>
      <c r="J796" s="17" t="s">
        <v>12562</v>
      </c>
      <c r="K796" s="21">
        <v>51000</v>
      </c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>
      <c r="A797" s="17" t="s">
        <v>9483</v>
      </c>
      <c r="B797" s="17" t="s">
        <v>9483</v>
      </c>
      <c r="C797" s="17" t="s">
        <v>9484</v>
      </c>
      <c r="D797" s="17" t="s">
        <v>21</v>
      </c>
      <c r="E797" s="24">
        <v>1210</v>
      </c>
      <c r="F797" s="17" t="s">
        <v>288</v>
      </c>
      <c r="G797" s="17" t="str">
        <f>Config!$B$3</f>
        <v>SCH/R_IEC.SchLib</v>
      </c>
      <c r="H797" s="17" t="s">
        <v>420</v>
      </c>
      <c r="I797" s="17" t="s">
        <v>462</v>
      </c>
      <c r="J797" s="17" t="s">
        <v>12562</v>
      </c>
      <c r="K797" s="21">
        <v>56000</v>
      </c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>
      <c r="A798" s="17" t="s">
        <v>9485</v>
      </c>
      <c r="B798" s="17" t="s">
        <v>9485</v>
      </c>
      <c r="C798" s="17" t="s">
        <v>9486</v>
      </c>
      <c r="D798" s="17" t="s">
        <v>21</v>
      </c>
      <c r="E798" s="24">
        <v>1210</v>
      </c>
      <c r="F798" s="17" t="s">
        <v>292</v>
      </c>
      <c r="G798" s="17" t="str">
        <f>Config!$B$3</f>
        <v>SCH/R_IEC.SchLib</v>
      </c>
      <c r="H798" s="17" t="s">
        <v>420</v>
      </c>
      <c r="I798" s="17" t="s">
        <v>462</v>
      </c>
      <c r="J798" s="17" t="s">
        <v>12562</v>
      </c>
      <c r="K798" s="21">
        <v>62000</v>
      </c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>
      <c r="A799" s="17" t="s">
        <v>9487</v>
      </c>
      <c r="B799" s="17" t="s">
        <v>9487</v>
      </c>
      <c r="C799" s="17" t="s">
        <v>9488</v>
      </c>
      <c r="D799" s="17" t="s">
        <v>21</v>
      </c>
      <c r="E799" s="24">
        <v>1210</v>
      </c>
      <c r="F799" s="17" t="s">
        <v>296</v>
      </c>
      <c r="G799" s="17" t="str">
        <f>Config!$B$3</f>
        <v>SCH/R_IEC.SchLib</v>
      </c>
      <c r="H799" s="17" t="s">
        <v>420</v>
      </c>
      <c r="I799" s="17" t="s">
        <v>462</v>
      </c>
      <c r="J799" s="17" t="s">
        <v>12562</v>
      </c>
      <c r="K799" s="21">
        <v>68000</v>
      </c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>
      <c r="A800" s="17" t="s">
        <v>9489</v>
      </c>
      <c r="B800" s="17" t="s">
        <v>9489</v>
      </c>
      <c r="C800" s="17" t="s">
        <v>9490</v>
      </c>
      <c r="D800" s="17" t="s">
        <v>21</v>
      </c>
      <c r="E800" s="24">
        <v>1210</v>
      </c>
      <c r="F800" s="17" t="s">
        <v>300</v>
      </c>
      <c r="G800" s="17" t="str">
        <f>Config!$B$3</f>
        <v>SCH/R_IEC.SchLib</v>
      </c>
      <c r="H800" s="17" t="s">
        <v>420</v>
      </c>
      <c r="I800" s="17" t="s">
        <v>462</v>
      </c>
      <c r="J800" s="17" t="s">
        <v>12562</v>
      </c>
      <c r="K800" s="21">
        <v>75000</v>
      </c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>
      <c r="A801" s="17" t="s">
        <v>9491</v>
      </c>
      <c r="B801" s="17" t="s">
        <v>9491</v>
      </c>
      <c r="C801" s="17" t="s">
        <v>9492</v>
      </c>
      <c r="D801" s="17" t="s">
        <v>21</v>
      </c>
      <c r="E801" s="24">
        <v>1210</v>
      </c>
      <c r="F801" s="17" t="s">
        <v>302</v>
      </c>
      <c r="G801" s="17" t="str">
        <f>Config!$B$3</f>
        <v>SCH/R_IEC.SchLib</v>
      </c>
      <c r="H801" s="17" t="s">
        <v>420</v>
      </c>
      <c r="I801" s="17" t="s">
        <v>462</v>
      </c>
      <c r="J801" s="17" t="s">
        <v>12562</v>
      </c>
      <c r="K801" s="21">
        <v>82000</v>
      </c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>
      <c r="A802" s="17" t="s">
        <v>9493</v>
      </c>
      <c r="B802" s="17" t="s">
        <v>9493</v>
      </c>
      <c r="C802" s="17" t="s">
        <v>9494</v>
      </c>
      <c r="D802" s="17" t="s">
        <v>21</v>
      </c>
      <c r="E802" s="24">
        <v>1210</v>
      </c>
      <c r="F802" s="17" t="s">
        <v>304</v>
      </c>
      <c r="G802" s="17" t="str">
        <f>Config!$B$3</f>
        <v>SCH/R_IEC.SchLib</v>
      </c>
      <c r="H802" s="17" t="s">
        <v>420</v>
      </c>
      <c r="I802" s="17" t="s">
        <v>462</v>
      </c>
      <c r="J802" s="17" t="s">
        <v>12562</v>
      </c>
      <c r="K802" s="21">
        <v>91000</v>
      </c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>
      <c r="A803" s="17" t="s">
        <v>9495</v>
      </c>
      <c r="B803" s="17" t="s">
        <v>9495</v>
      </c>
      <c r="C803" s="17" t="s">
        <v>9496</v>
      </c>
      <c r="D803" s="17" t="s">
        <v>21</v>
      </c>
      <c r="E803" s="24">
        <v>1210</v>
      </c>
      <c r="F803" s="17" t="s">
        <v>306</v>
      </c>
      <c r="G803" s="17" t="str">
        <f>Config!$B$3</f>
        <v>SCH/R_IEC.SchLib</v>
      </c>
      <c r="H803" s="17" t="s">
        <v>420</v>
      </c>
      <c r="I803" s="17" t="s">
        <v>462</v>
      </c>
      <c r="J803" s="17" t="s">
        <v>12562</v>
      </c>
      <c r="K803" s="21">
        <v>100000</v>
      </c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>
      <c r="A804" s="17" t="s">
        <v>9497</v>
      </c>
      <c r="B804" s="17" t="s">
        <v>9497</v>
      </c>
      <c r="C804" s="17" t="s">
        <v>9498</v>
      </c>
      <c r="D804" s="17" t="s">
        <v>21</v>
      </c>
      <c r="E804" s="24">
        <v>1210</v>
      </c>
      <c r="F804" s="17" t="s">
        <v>310</v>
      </c>
      <c r="G804" s="17" t="str">
        <f>Config!$B$3</f>
        <v>SCH/R_IEC.SchLib</v>
      </c>
      <c r="H804" s="17" t="s">
        <v>420</v>
      </c>
      <c r="I804" s="17" t="s">
        <v>462</v>
      </c>
      <c r="J804" s="17" t="s">
        <v>12562</v>
      </c>
      <c r="K804" s="21">
        <v>110000</v>
      </c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>
      <c r="A805" s="17" t="s">
        <v>9499</v>
      </c>
      <c r="B805" s="17" t="s">
        <v>9499</v>
      </c>
      <c r="C805" s="17" t="s">
        <v>9500</v>
      </c>
      <c r="D805" s="17" t="s">
        <v>21</v>
      </c>
      <c r="E805" s="24">
        <v>1210</v>
      </c>
      <c r="F805" s="17" t="s">
        <v>314</v>
      </c>
      <c r="G805" s="17" t="str">
        <f>Config!$B$3</f>
        <v>SCH/R_IEC.SchLib</v>
      </c>
      <c r="H805" s="17" t="s">
        <v>420</v>
      </c>
      <c r="I805" s="17" t="s">
        <v>462</v>
      </c>
      <c r="J805" s="17" t="s">
        <v>12562</v>
      </c>
      <c r="K805" s="21">
        <v>120000</v>
      </c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>
      <c r="A806" s="17" t="s">
        <v>9501</v>
      </c>
      <c r="B806" s="17" t="s">
        <v>9501</v>
      </c>
      <c r="C806" s="17" t="s">
        <v>9502</v>
      </c>
      <c r="D806" s="17" t="s">
        <v>21</v>
      </c>
      <c r="E806" s="24">
        <v>1210</v>
      </c>
      <c r="F806" s="17" t="s">
        <v>318</v>
      </c>
      <c r="G806" s="17" t="str">
        <f>Config!$B$3</f>
        <v>SCH/R_IEC.SchLib</v>
      </c>
      <c r="H806" s="17" t="s">
        <v>420</v>
      </c>
      <c r="I806" s="17" t="s">
        <v>462</v>
      </c>
      <c r="J806" s="17" t="s">
        <v>12562</v>
      </c>
      <c r="K806" s="21">
        <v>130000</v>
      </c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>
      <c r="A807" s="17" t="s">
        <v>9503</v>
      </c>
      <c r="B807" s="17" t="s">
        <v>9503</v>
      </c>
      <c r="C807" s="17" t="s">
        <v>9504</v>
      </c>
      <c r="D807" s="17" t="s">
        <v>21</v>
      </c>
      <c r="E807" s="24">
        <v>1210</v>
      </c>
      <c r="F807" s="17" t="s">
        <v>322</v>
      </c>
      <c r="G807" s="17" t="str">
        <f>Config!$B$3</f>
        <v>SCH/R_IEC.SchLib</v>
      </c>
      <c r="H807" s="17" t="s">
        <v>420</v>
      </c>
      <c r="I807" s="17" t="s">
        <v>462</v>
      </c>
      <c r="J807" s="17" t="s">
        <v>12562</v>
      </c>
      <c r="K807" s="21">
        <v>150000</v>
      </c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>
      <c r="A808" s="17" t="s">
        <v>9505</v>
      </c>
      <c r="B808" s="17" t="s">
        <v>9505</v>
      </c>
      <c r="C808" s="17" t="s">
        <v>9506</v>
      </c>
      <c r="D808" s="17" t="s">
        <v>21</v>
      </c>
      <c r="E808" s="24">
        <v>1210</v>
      </c>
      <c r="F808" s="17" t="s">
        <v>324</v>
      </c>
      <c r="G808" s="17" t="str">
        <f>Config!$B$3</f>
        <v>SCH/R_IEC.SchLib</v>
      </c>
      <c r="H808" s="17" t="s">
        <v>420</v>
      </c>
      <c r="I808" s="17" t="s">
        <v>462</v>
      </c>
      <c r="J808" s="17" t="s">
        <v>12562</v>
      </c>
      <c r="K808" s="21">
        <v>160000</v>
      </c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>
      <c r="A809" s="17" t="s">
        <v>9507</v>
      </c>
      <c r="B809" s="17" t="s">
        <v>9507</v>
      </c>
      <c r="C809" s="17" t="s">
        <v>9508</v>
      </c>
      <c r="D809" s="17" t="s">
        <v>21</v>
      </c>
      <c r="E809" s="24">
        <v>1210</v>
      </c>
      <c r="F809" s="17" t="s">
        <v>328</v>
      </c>
      <c r="G809" s="17" t="str">
        <f>Config!$B$3</f>
        <v>SCH/R_IEC.SchLib</v>
      </c>
      <c r="H809" s="17" t="s">
        <v>420</v>
      </c>
      <c r="I809" s="17" t="s">
        <v>462</v>
      </c>
      <c r="J809" s="17" t="s">
        <v>12562</v>
      </c>
      <c r="K809" s="21">
        <v>180000</v>
      </c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>
      <c r="A810" s="17" t="s">
        <v>9509</v>
      </c>
      <c r="B810" s="17" t="s">
        <v>9509</v>
      </c>
      <c r="C810" s="17" t="s">
        <v>9510</v>
      </c>
      <c r="D810" s="17" t="s">
        <v>21</v>
      </c>
      <c r="E810" s="24">
        <v>1210</v>
      </c>
      <c r="F810" s="17" t="s">
        <v>332</v>
      </c>
      <c r="G810" s="17" t="str">
        <f>Config!$B$3</f>
        <v>SCH/R_IEC.SchLib</v>
      </c>
      <c r="H810" s="17" t="s">
        <v>420</v>
      </c>
      <c r="I810" s="17" t="s">
        <v>462</v>
      </c>
      <c r="J810" s="17" t="s">
        <v>12562</v>
      </c>
      <c r="K810" s="21">
        <v>200000</v>
      </c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>
      <c r="A811" s="17" t="s">
        <v>9511</v>
      </c>
      <c r="B811" s="17" t="s">
        <v>9511</v>
      </c>
      <c r="C811" s="17" t="s">
        <v>9512</v>
      </c>
      <c r="D811" s="17" t="s">
        <v>21</v>
      </c>
      <c r="E811" s="24">
        <v>1210</v>
      </c>
      <c r="F811" s="17" t="s">
        <v>334</v>
      </c>
      <c r="G811" s="17" t="str">
        <f>Config!$B$3</f>
        <v>SCH/R_IEC.SchLib</v>
      </c>
      <c r="H811" s="17" t="s">
        <v>420</v>
      </c>
      <c r="I811" s="17" t="s">
        <v>462</v>
      </c>
      <c r="J811" s="17" t="s">
        <v>12562</v>
      </c>
      <c r="K811" s="21">
        <v>220000</v>
      </c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>
      <c r="A812" s="17" t="s">
        <v>9513</v>
      </c>
      <c r="B812" s="17" t="s">
        <v>9513</v>
      </c>
      <c r="C812" s="17" t="s">
        <v>9514</v>
      </c>
      <c r="D812" s="17" t="s">
        <v>21</v>
      </c>
      <c r="E812" s="24">
        <v>1210</v>
      </c>
      <c r="F812" s="17" t="s">
        <v>336</v>
      </c>
      <c r="G812" s="17" t="str">
        <f>Config!$B$3</f>
        <v>SCH/R_IEC.SchLib</v>
      </c>
      <c r="H812" s="17" t="s">
        <v>420</v>
      </c>
      <c r="I812" s="17" t="s">
        <v>462</v>
      </c>
      <c r="J812" s="17" t="s">
        <v>12562</v>
      </c>
      <c r="K812" s="21">
        <v>240000</v>
      </c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>
      <c r="A813" s="17" t="s">
        <v>9515</v>
      </c>
      <c r="B813" s="17" t="s">
        <v>9515</v>
      </c>
      <c r="C813" s="17" t="s">
        <v>9516</v>
      </c>
      <c r="D813" s="17" t="s">
        <v>21</v>
      </c>
      <c r="E813" s="24">
        <v>1210</v>
      </c>
      <c r="F813" s="17" t="s">
        <v>338</v>
      </c>
      <c r="G813" s="17" t="str">
        <f>Config!$B$3</f>
        <v>SCH/R_IEC.SchLib</v>
      </c>
      <c r="H813" s="17" t="s">
        <v>420</v>
      </c>
      <c r="I813" s="17" t="s">
        <v>462</v>
      </c>
      <c r="J813" s="17" t="s">
        <v>12562</v>
      </c>
      <c r="K813" s="21">
        <v>270000</v>
      </c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>
      <c r="A814" s="17" t="s">
        <v>9517</v>
      </c>
      <c r="B814" s="17" t="s">
        <v>9517</v>
      </c>
      <c r="C814" s="17" t="s">
        <v>9518</v>
      </c>
      <c r="D814" s="17" t="s">
        <v>21</v>
      </c>
      <c r="E814" s="24">
        <v>1210</v>
      </c>
      <c r="F814" s="17" t="s">
        <v>340</v>
      </c>
      <c r="G814" s="17" t="str">
        <f>Config!$B$3</f>
        <v>SCH/R_IEC.SchLib</v>
      </c>
      <c r="H814" s="17" t="s">
        <v>420</v>
      </c>
      <c r="I814" s="17" t="s">
        <v>462</v>
      </c>
      <c r="J814" s="17" t="s">
        <v>12562</v>
      </c>
      <c r="K814" s="21">
        <v>300000</v>
      </c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>
      <c r="A815" s="17" t="s">
        <v>9519</v>
      </c>
      <c r="B815" s="17" t="s">
        <v>9519</v>
      </c>
      <c r="C815" s="16" t="s">
        <v>9520</v>
      </c>
      <c r="D815" s="16" t="s">
        <v>21</v>
      </c>
      <c r="E815" s="24">
        <v>1210</v>
      </c>
      <c r="F815" s="17" t="s">
        <v>342</v>
      </c>
      <c r="G815" s="17" t="str">
        <f>Config!$B$3</f>
        <v>SCH/R_IEC.SchLib</v>
      </c>
      <c r="H815" s="16" t="s">
        <v>420</v>
      </c>
      <c r="I815" s="18" t="s">
        <v>462</v>
      </c>
      <c r="J815" s="17" t="s">
        <v>12562</v>
      </c>
      <c r="K815" s="21">
        <v>330000</v>
      </c>
      <c r="L815" s="17"/>
      <c r="M815" s="16"/>
      <c r="N815" s="17"/>
      <c r="O815" s="16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>
      <c r="A816" s="17" t="s">
        <v>9521</v>
      </c>
      <c r="B816" s="17" t="s">
        <v>9521</v>
      </c>
      <c r="C816" s="17" t="s">
        <v>9522</v>
      </c>
      <c r="D816" s="17" t="s">
        <v>21</v>
      </c>
      <c r="E816" s="24">
        <v>1210</v>
      </c>
      <c r="F816" s="17" t="s">
        <v>346</v>
      </c>
      <c r="G816" s="17" t="str">
        <f>Config!$B$3</f>
        <v>SCH/R_IEC.SchLib</v>
      </c>
      <c r="H816" s="17" t="s">
        <v>420</v>
      </c>
      <c r="I816" s="17" t="s">
        <v>462</v>
      </c>
      <c r="J816" s="17" t="s">
        <v>12562</v>
      </c>
      <c r="K816" s="21">
        <v>360000</v>
      </c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>
      <c r="A817" s="17" t="s">
        <v>9523</v>
      </c>
      <c r="B817" s="17" t="s">
        <v>9523</v>
      </c>
      <c r="C817" s="17" t="s">
        <v>9524</v>
      </c>
      <c r="D817" s="17" t="s">
        <v>21</v>
      </c>
      <c r="E817" s="24">
        <v>1210</v>
      </c>
      <c r="F817" s="17" t="s">
        <v>350</v>
      </c>
      <c r="G817" s="17" t="str">
        <f>Config!$B$3</f>
        <v>SCH/R_IEC.SchLib</v>
      </c>
      <c r="H817" s="17" t="s">
        <v>420</v>
      </c>
      <c r="I817" s="17" t="s">
        <v>462</v>
      </c>
      <c r="J817" s="17" t="s">
        <v>12562</v>
      </c>
      <c r="K817" s="21">
        <v>390000</v>
      </c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>
      <c r="A818" s="17" t="s">
        <v>9525</v>
      </c>
      <c r="B818" s="17" t="s">
        <v>9525</v>
      </c>
      <c r="C818" s="17" t="s">
        <v>9526</v>
      </c>
      <c r="D818" s="17" t="s">
        <v>21</v>
      </c>
      <c r="E818" s="24">
        <v>1210</v>
      </c>
      <c r="F818" s="17" t="s">
        <v>352</v>
      </c>
      <c r="G818" s="17" t="str">
        <f>Config!$B$3</f>
        <v>SCH/R_IEC.SchLib</v>
      </c>
      <c r="H818" s="17" t="s">
        <v>420</v>
      </c>
      <c r="I818" s="17" t="s">
        <v>462</v>
      </c>
      <c r="J818" s="17" t="s">
        <v>12562</v>
      </c>
      <c r="K818" s="21">
        <v>430000</v>
      </c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>
      <c r="A819" s="17" t="s">
        <v>9527</v>
      </c>
      <c r="B819" s="17" t="s">
        <v>9527</v>
      </c>
      <c r="C819" s="17" t="s">
        <v>9528</v>
      </c>
      <c r="D819" s="17" t="s">
        <v>21</v>
      </c>
      <c r="E819" s="24">
        <v>1210</v>
      </c>
      <c r="F819" s="17" t="s">
        <v>354</v>
      </c>
      <c r="G819" s="17" t="str">
        <f>Config!$B$3</f>
        <v>SCH/R_IEC.SchLib</v>
      </c>
      <c r="H819" s="17" t="s">
        <v>420</v>
      </c>
      <c r="I819" s="17" t="s">
        <v>462</v>
      </c>
      <c r="J819" s="17" t="s">
        <v>12562</v>
      </c>
      <c r="K819" s="21">
        <v>470000</v>
      </c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>
      <c r="A820" s="17" t="s">
        <v>9529</v>
      </c>
      <c r="B820" s="17" t="s">
        <v>9529</v>
      </c>
      <c r="C820" s="17" t="s">
        <v>9530</v>
      </c>
      <c r="D820" s="17" t="s">
        <v>21</v>
      </c>
      <c r="E820" s="24">
        <v>1210</v>
      </c>
      <c r="F820" s="17" t="s">
        <v>356</v>
      </c>
      <c r="G820" s="17" t="str">
        <f>Config!$B$3</f>
        <v>SCH/R_IEC.SchLib</v>
      </c>
      <c r="H820" s="17" t="s">
        <v>420</v>
      </c>
      <c r="I820" s="17" t="s">
        <v>462</v>
      </c>
      <c r="J820" s="17" t="s">
        <v>12562</v>
      </c>
      <c r="K820" s="21">
        <v>510000</v>
      </c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>
      <c r="A821" s="17" t="s">
        <v>9531</v>
      </c>
      <c r="B821" s="17" t="s">
        <v>9531</v>
      </c>
      <c r="C821" s="17" t="s">
        <v>9532</v>
      </c>
      <c r="D821" s="17" t="s">
        <v>21</v>
      </c>
      <c r="E821" s="24">
        <v>1210</v>
      </c>
      <c r="F821" s="17" t="s">
        <v>358</v>
      </c>
      <c r="G821" s="17" t="str">
        <f>Config!$B$3</f>
        <v>SCH/R_IEC.SchLib</v>
      </c>
      <c r="H821" s="17" t="s">
        <v>420</v>
      </c>
      <c r="I821" s="17" t="s">
        <v>462</v>
      </c>
      <c r="J821" s="17" t="s">
        <v>12562</v>
      </c>
      <c r="K821" s="21">
        <v>560000</v>
      </c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>
      <c r="A822" s="17" t="s">
        <v>9533</v>
      </c>
      <c r="B822" s="17" t="s">
        <v>9533</v>
      </c>
      <c r="C822" s="17" t="s">
        <v>9534</v>
      </c>
      <c r="D822" s="17" t="s">
        <v>21</v>
      </c>
      <c r="E822" s="24">
        <v>1210</v>
      </c>
      <c r="F822" s="17" t="s">
        <v>360</v>
      </c>
      <c r="G822" s="17" t="str">
        <f>Config!$B$3</f>
        <v>SCH/R_IEC.SchLib</v>
      </c>
      <c r="H822" s="17" t="s">
        <v>420</v>
      </c>
      <c r="I822" s="17" t="s">
        <v>462</v>
      </c>
      <c r="J822" s="17" t="s">
        <v>12562</v>
      </c>
      <c r="K822" s="21">
        <v>620000</v>
      </c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>
      <c r="A823" s="17" t="s">
        <v>9535</v>
      </c>
      <c r="B823" s="17" t="s">
        <v>9535</v>
      </c>
      <c r="C823" s="17" t="s">
        <v>9536</v>
      </c>
      <c r="D823" s="17" t="s">
        <v>21</v>
      </c>
      <c r="E823" s="24">
        <v>1210</v>
      </c>
      <c r="F823" s="17" t="s">
        <v>362</v>
      </c>
      <c r="G823" s="17" t="str">
        <f>Config!$B$3</f>
        <v>SCH/R_IEC.SchLib</v>
      </c>
      <c r="H823" s="17" t="s">
        <v>420</v>
      </c>
      <c r="I823" s="17" t="s">
        <v>462</v>
      </c>
      <c r="J823" s="17" t="s">
        <v>12562</v>
      </c>
      <c r="K823" s="21">
        <v>680000</v>
      </c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>
      <c r="A824" s="17" t="s">
        <v>9537</v>
      </c>
      <c r="B824" s="17" t="s">
        <v>9537</v>
      </c>
      <c r="C824" s="17" t="s">
        <v>9538</v>
      </c>
      <c r="D824" s="17" t="s">
        <v>21</v>
      </c>
      <c r="E824" s="24">
        <v>1210</v>
      </c>
      <c r="F824" s="17" t="s">
        <v>364</v>
      </c>
      <c r="G824" s="17" t="str">
        <f>Config!$B$3</f>
        <v>SCH/R_IEC.SchLib</v>
      </c>
      <c r="H824" s="17" t="s">
        <v>420</v>
      </c>
      <c r="I824" s="17" t="s">
        <v>462</v>
      </c>
      <c r="J824" s="17" t="s">
        <v>12562</v>
      </c>
      <c r="K824" s="21">
        <v>750000</v>
      </c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>
      <c r="A825" s="17" t="s">
        <v>9539</v>
      </c>
      <c r="B825" s="17" t="s">
        <v>9539</v>
      </c>
      <c r="C825" s="17" t="s">
        <v>9540</v>
      </c>
      <c r="D825" s="17" t="s">
        <v>21</v>
      </c>
      <c r="E825" s="24">
        <v>1210</v>
      </c>
      <c r="F825" s="17" t="s">
        <v>366</v>
      </c>
      <c r="G825" s="17" t="str">
        <f>Config!$B$3</f>
        <v>SCH/R_IEC.SchLib</v>
      </c>
      <c r="H825" s="17" t="s">
        <v>420</v>
      </c>
      <c r="I825" s="17" t="s">
        <v>462</v>
      </c>
      <c r="J825" s="17" t="s">
        <v>12562</v>
      </c>
      <c r="K825" s="21">
        <v>820000</v>
      </c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>
      <c r="A826" s="17" t="s">
        <v>9541</v>
      </c>
      <c r="B826" s="17" t="s">
        <v>9541</v>
      </c>
      <c r="C826" s="17" t="s">
        <v>9542</v>
      </c>
      <c r="D826" s="17" t="s">
        <v>21</v>
      </c>
      <c r="E826" s="24">
        <v>1210</v>
      </c>
      <c r="F826" s="17" t="s">
        <v>368</v>
      </c>
      <c r="G826" s="17" t="str">
        <f>Config!$B$3</f>
        <v>SCH/R_IEC.SchLib</v>
      </c>
      <c r="H826" s="17" t="s">
        <v>420</v>
      </c>
      <c r="I826" s="17" t="s">
        <v>462</v>
      </c>
      <c r="J826" s="17" t="s">
        <v>12562</v>
      </c>
      <c r="K826" s="21">
        <v>910000</v>
      </c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>
      <c r="A827" s="17" t="s">
        <v>9543</v>
      </c>
      <c r="B827" s="17" t="s">
        <v>9543</v>
      </c>
      <c r="C827" s="17" t="s">
        <v>9544</v>
      </c>
      <c r="D827" s="17" t="s">
        <v>21</v>
      </c>
      <c r="E827" s="24">
        <v>1210</v>
      </c>
      <c r="F827" s="17" t="s">
        <v>370</v>
      </c>
      <c r="G827" s="17" t="str">
        <f>Config!$B$3</f>
        <v>SCH/R_IEC.SchLib</v>
      </c>
      <c r="H827" s="17" t="s">
        <v>420</v>
      </c>
      <c r="I827" s="17" t="s">
        <v>462</v>
      </c>
      <c r="J827" s="17" t="s">
        <v>12562</v>
      </c>
      <c r="K827" s="21">
        <v>1000000</v>
      </c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>
      <c r="A828" s="17" t="s">
        <v>9545</v>
      </c>
      <c r="B828" s="17" t="s">
        <v>9545</v>
      </c>
      <c r="C828" s="17" t="s">
        <v>9546</v>
      </c>
      <c r="D828" s="17" t="s">
        <v>21</v>
      </c>
      <c r="E828" s="24">
        <v>1210</v>
      </c>
      <c r="F828" s="17" t="s">
        <v>372</v>
      </c>
      <c r="G828" s="17" t="str">
        <f>Config!$B$3</f>
        <v>SCH/R_IEC.SchLib</v>
      </c>
      <c r="H828" s="17" t="s">
        <v>420</v>
      </c>
      <c r="I828" s="17" t="s">
        <v>462</v>
      </c>
      <c r="J828" s="17" t="s">
        <v>12562</v>
      </c>
      <c r="K828" s="21">
        <v>1100000</v>
      </c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>
      <c r="A829" s="17" t="s">
        <v>9547</v>
      </c>
      <c r="B829" s="17" t="s">
        <v>9547</v>
      </c>
      <c r="C829" s="17" t="s">
        <v>9548</v>
      </c>
      <c r="D829" s="17" t="s">
        <v>21</v>
      </c>
      <c r="E829" s="24">
        <v>1210</v>
      </c>
      <c r="F829" s="17" t="s">
        <v>374</v>
      </c>
      <c r="G829" s="17" t="str">
        <f>Config!$B$3</f>
        <v>SCH/R_IEC.SchLib</v>
      </c>
      <c r="H829" s="17" t="s">
        <v>420</v>
      </c>
      <c r="I829" s="17" t="s">
        <v>462</v>
      </c>
      <c r="J829" s="17" t="s">
        <v>12562</v>
      </c>
      <c r="K829" s="21">
        <v>1200000</v>
      </c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>
      <c r="A830" s="17" t="s">
        <v>9549</v>
      </c>
      <c r="B830" s="17" t="s">
        <v>9549</v>
      </c>
      <c r="C830" s="17" t="s">
        <v>9550</v>
      </c>
      <c r="D830" s="17" t="s">
        <v>21</v>
      </c>
      <c r="E830" s="24">
        <v>1210</v>
      </c>
      <c r="F830" s="17" t="s">
        <v>376</v>
      </c>
      <c r="G830" s="17" t="str">
        <f>Config!$B$3</f>
        <v>SCH/R_IEC.SchLib</v>
      </c>
      <c r="H830" s="17" t="s">
        <v>420</v>
      </c>
      <c r="I830" s="17" t="s">
        <v>462</v>
      </c>
      <c r="J830" s="17" t="s">
        <v>12562</v>
      </c>
      <c r="K830" s="21">
        <v>1300000</v>
      </c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>
      <c r="A831" s="17" t="s">
        <v>9551</v>
      </c>
      <c r="B831" s="17" t="s">
        <v>9551</v>
      </c>
      <c r="C831" s="17" t="s">
        <v>9552</v>
      </c>
      <c r="D831" s="17" t="s">
        <v>21</v>
      </c>
      <c r="E831" s="24">
        <v>1210</v>
      </c>
      <c r="F831" s="17" t="s">
        <v>378</v>
      </c>
      <c r="G831" s="17" t="str">
        <f>Config!$B$3</f>
        <v>SCH/R_IEC.SchLib</v>
      </c>
      <c r="H831" s="17" t="s">
        <v>420</v>
      </c>
      <c r="I831" s="17" t="s">
        <v>462</v>
      </c>
      <c r="J831" s="17" t="s">
        <v>12562</v>
      </c>
      <c r="K831" s="21">
        <v>1500000</v>
      </c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>
      <c r="A832" s="17" t="s">
        <v>9553</v>
      </c>
      <c r="B832" s="17" t="s">
        <v>9553</v>
      </c>
      <c r="C832" s="17" t="s">
        <v>9554</v>
      </c>
      <c r="D832" s="17" t="s">
        <v>21</v>
      </c>
      <c r="E832" s="24">
        <v>1210</v>
      </c>
      <c r="F832" s="17" t="s">
        <v>380</v>
      </c>
      <c r="G832" s="17" t="str">
        <f>Config!$B$3</f>
        <v>SCH/R_IEC.SchLib</v>
      </c>
      <c r="H832" s="17" t="s">
        <v>420</v>
      </c>
      <c r="I832" s="17" t="s">
        <v>462</v>
      </c>
      <c r="J832" s="17" t="s">
        <v>12562</v>
      </c>
      <c r="K832" s="21">
        <v>1600000</v>
      </c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>
      <c r="A833" s="17" t="s">
        <v>9555</v>
      </c>
      <c r="B833" s="17" t="s">
        <v>9555</v>
      </c>
      <c r="C833" s="17" t="s">
        <v>9556</v>
      </c>
      <c r="D833" s="17" t="s">
        <v>21</v>
      </c>
      <c r="E833" s="24">
        <v>1210</v>
      </c>
      <c r="F833" s="17" t="s">
        <v>382</v>
      </c>
      <c r="G833" s="17" t="str">
        <f>Config!$B$3</f>
        <v>SCH/R_IEC.SchLib</v>
      </c>
      <c r="H833" s="17" t="s">
        <v>420</v>
      </c>
      <c r="I833" s="17" t="s">
        <v>462</v>
      </c>
      <c r="J833" s="17" t="s">
        <v>12562</v>
      </c>
      <c r="K833" s="21">
        <v>1800000</v>
      </c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>
      <c r="A834" s="17" t="s">
        <v>9557</v>
      </c>
      <c r="B834" s="17" t="s">
        <v>9557</v>
      </c>
      <c r="C834" s="17" t="s">
        <v>9558</v>
      </c>
      <c r="D834" s="17" t="s">
        <v>21</v>
      </c>
      <c r="E834" s="24">
        <v>1210</v>
      </c>
      <c r="F834" s="17" t="s">
        <v>384</v>
      </c>
      <c r="G834" s="17" t="str">
        <f>Config!$B$3</f>
        <v>SCH/R_IEC.SchLib</v>
      </c>
      <c r="H834" s="17" t="s">
        <v>420</v>
      </c>
      <c r="I834" s="17" t="s">
        <v>462</v>
      </c>
      <c r="J834" s="17" t="s">
        <v>12562</v>
      </c>
      <c r="K834" s="21">
        <v>2000000</v>
      </c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>
      <c r="A835" s="17" t="s">
        <v>9559</v>
      </c>
      <c r="B835" s="17" t="s">
        <v>9559</v>
      </c>
      <c r="C835" s="17" t="s">
        <v>9560</v>
      </c>
      <c r="D835" s="17" t="s">
        <v>21</v>
      </c>
      <c r="E835" s="24">
        <v>1210</v>
      </c>
      <c r="F835" s="17" t="s">
        <v>386</v>
      </c>
      <c r="G835" s="17" t="str">
        <f>Config!$B$3</f>
        <v>SCH/R_IEC.SchLib</v>
      </c>
      <c r="H835" s="17" t="s">
        <v>420</v>
      </c>
      <c r="I835" s="17" t="s">
        <v>462</v>
      </c>
      <c r="J835" s="17" t="s">
        <v>12562</v>
      </c>
      <c r="K835" s="21">
        <v>2200000</v>
      </c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>
      <c r="A836" s="17" t="s">
        <v>9561</v>
      </c>
      <c r="B836" s="17" t="s">
        <v>9561</v>
      </c>
      <c r="C836" s="17" t="s">
        <v>9562</v>
      </c>
      <c r="D836" s="17" t="s">
        <v>21</v>
      </c>
      <c r="E836" s="24">
        <v>1210</v>
      </c>
      <c r="F836" s="17" t="s">
        <v>388</v>
      </c>
      <c r="G836" s="17" t="str">
        <f>Config!$B$3</f>
        <v>SCH/R_IEC.SchLib</v>
      </c>
      <c r="H836" s="17" t="s">
        <v>420</v>
      </c>
      <c r="I836" s="17" t="s">
        <v>462</v>
      </c>
      <c r="J836" s="17" t="s">
        <v>12562</v>
      </c>
      <c r="K836" s="21">
        <v>2400000</v>
      </c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>
      <c r="A837" s="17" t="s">
        <v>9563</v>
      </c>
      <c r="B837" s="17" t="s">
        <v>9563</v>
      </c>
      <c r="C837" s="17" t="s">
        <v>9564</v>
      </c>
      <c r="D837" s="17" t="s">
        <v>21</v>
      </c>
      <c r="E837" s="24">
        <v>1210</v>
      </c>
      <c r="F837" s="17" t="s">
        <v>390</v>
      </c>
      <c r="G837" s="17" t="str">
        <f>Config!$B$3</f>
        <v>SCH/R_IEC.SchLib</v>
      </c>
      <c r="H837" s="17" t="s">
        <v>420</v>
      </c>
      <c r="I837" s="17" t="s">
        <v>462</v>
      </c>
      <c r="J837" s="17" t="s">
        <v>12562</v>
      </c>
      <c r="K837" s="21">
        <v>2700000</v>
      </c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>
      <c r="A838" s="17" t="s">
        <v>9565</v>
      </c>
      <c r="B838" s="17" t="s">
        <v>9565</v>
      </c>
      <c r="C838" s="17" t="s">
        <v>9566</v>
      </c>
      <c r="D838" s="17" t="s">
        <v>21</v>
      </c>
      <c r="E838" s="24">
        <v>1210</v>
      </c>
      <c r="F838" s="17" t="s">
        <v>392</v>
      </c>
      <c r="G838" s="17" t="str">
        <f>Config!$B$3</f>
        <v>SCH/R_IEC.SchLib</v>
      </c>
      <c r="H838" s="17" t="s">
        <v>420</v>
      </c>
      <c r="I838" s="17" t="s">
        <v>462</v>
      </c>
      <c r="J838" s="17" t="s">
        <v>12562</v>
      </c>
      <c r="K838" s="21">
        <v>3000000</v>
      </c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>
      <c r="A839" s="17" t="s">
        <v>9567</v>
      </c>
      <c r="B839" s="17" t="s">
        <v>9567</v>
      </c>
      <c r="C839" s="17" t="s">
        <v>9568</v>
      </c>
      <c r="D839" s="17" t="s">
        <v>21</v>
      </c>
      <c r="E839" s="24">
        <v>1210</v>
      </c>
      <c r="F839" s="17" t="s">
        <v>394</v>
      </c>
      <c r="G839" s="17" t="str">
        <f>Config!$B$3</f>
        <v>SCH/R_IEC.SchLib</v>
      </c>
      <c r="H839" s="17" t="s">
        <v>420</v>
      </c>
      <c r="I839" s="17" t="s">
        <v>462</v>
      </c>
      <c r="J839" s="17" t="s">
        <v>12562</v>
      </c>
      <c r="K839" s="21">
        <v>3300000</v>
      </c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>
      <c r="A840" s="17" t="s">
        <v>9569</v>
      </c>
      <c r="B840" s="17" t="s">
        <v>9569</v>
      </c>
      <c r="C840" s="17" t="s">
        <v>9570</v>
      </c>
      <c r="D840" s="17" t="s">
        <v>21</v>
      </c>
      <c r="E840" s="24">
        <v>1210</v>
      </c>
      <c r="F840" s="17" t="s">
        <v>396</v>
      </c>
      <c r="G840" s="17" t="str">
        <f>Config!$B$3</f>
        <v>SCH/R_IEC.SchLib</v>
      </c>
      <c r="H840" s="17" t="s">
        <v>420</v>
      </c>
      <c r="I840" s="17" t="s">
        <v>462</v>
      </c>
      <c r="J840" s="17" t="s">
        <v>12562</v>
      </c>
      <c r="K840" s="21">
        <v>3600000</v>
      </c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>
      <c r="A841" s="17" t="s">
        <v>9571</v>
      </c>
      <c r="B841" s="17" t="s">
        <v>9571</v>
      </c>
      <c r="C841" s="17" t="s">
        <v>9572</v>
      </c>
      <c r="D841" s="17" t="s">
        <v>21</v>
      </c>
      <c r="E841" s="24">
        <v>1210</v>
      </c>
      <c r="F841" s="17" t="s">
        <v>398</v>
      </c>
      <c r="G841" s="17" t="str">
        <f>Config!$B$3</f>
        <v>SCH/R_IEC.SchLib</v>
      </c>
      <c r="H841" s="17" t="s">
        <v>420</v>
      </c>
      <c r="I841" s="17" t="s">
        <v>462</v>
      </c>
      <c r="J841" s="17" t="s">
        <v>12562</v>
      </c>
      <c r="K841" s="21">
        <v>3900000</v>
      </c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>
      <c r="A842" s="17" t="s">
        <v>9573</v>
      </c>
      <c r="B842" s="17" t="s">
        <v>9573</v>
      </c>
      <c r="C842" s="17" t="s">
        <v>9574</v>
      </c>
      <c r="D842" s="17" t="s">
        <v>21</v>
      </c>
      <c r="E842" s="24">
        <v>1210</v>
      </c>
      <c r="F842" s="17" t="s">
        <v>400</v>
      </c>
      <c r="G842" s="17" t="str">
        <f>Config!$B$3</f>
        <v>SCH/R_IEC.SchLib</v>
      </c>
      <c r="H842" s="17" t="s">
        <v>420</v>
      </c>
      <c r="I842" s="17" t="s">
        <v>462</v>
      </c>
      <c r="J842" s="17" t="s">
        <v>12562</v>
      </c>
      <c r="K842" s="21">
        <v>4300000</v>
      </c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>
      <c r="A843" s="17" t="s">
        <v>9575</v>
      </c>
      <c r="B843" s="17" t="s">
        <v>9575</v>
      </c>
      <c r="C843" s="17" t="s">
        <v>9576</v>
      </c>
      <c r="D843" s="17" t="s">
        <v>21</v>
      </c>
      <c r="E843" s="24">
        <v>1210</v>
      </c>
      <c r="F843" s="17" t="s">
        <v>402</v>
      </c>
      <c r="G843" s="17" t="str">
        <f>Config!$B$3</f>
        <v>SCH/R_IEC.SchLib</v>
      </c>
      <c r="H843" s="17" t="s">
        <v>420</v>
      </c>
      <c r="I843" s="17" t="s">
        <v>462</v>
      </c>
      <c r="J843" s="17" t="s">
        <v>12562</v>
      </c>
      <c r="K843" s="21">
        <v>4700000</v>
      </c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>
      <c r="A844" s="17" t="s">
        <v>9577</v>
      </c>
      <c r="B844" s="17" t="s">
        <v>9577</v>
      </c>
      <c r="C844" s="17" t="s">
        <v>9578</v>
      </c>
      <c r="D844" s="17" t="s">
        <v>21</v>
      </c>
      <c r="E844" s="24">
        <v>1210</v>
      </c>
      <c r="F844" s="17" t="s">
        <v>404</v>
      </c>
      <c r="G844" s="17" t="str">
        <f>Config!$B$3</f>
        <v>SCH/R_IEC.SchLib</v>
      </c>
      <c r="H844" s="17" t="s">
        <v>420</v>
      </c>
      <c r="I844" s="17" t="s">
        <v>462</v>
      </c>
      <c r="J844" s="17" t="s">
        <v>12562</v>
      </c>
      <c r="K844" s="21">
        <v>5100000</v>
      </c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>
      <c r="A845" s="17" t="s">
        <v>9579</v>
      </c>
      <c r="B845" s="17" t="s">
        <v>9579</v>
      </c>
      <c r="C845" s="17" t="s">
        <v>9580</v>
      </c>
      <c r="D845" s="17" t="s">
        <v>21</v>
      </c>
      <c r="E845" s="24">
        <v>1210</v>
      </c>
      <c r="F845" s="17" t="s">
        <v>406</v>
      </c>
      <c r="G845" s="17" t="str">
        <f>Config!$B$3</f>
        <v>SCH/R_IEC.SchLib</v>
      </c>
      <c r="H845" s="17" t="s">
        <v>420</v>
      </c>
      <c r="I845" s="17" t="s">
        <v>462</v>
      </c>
      <c r="J845" s="17" t="s">
        <v>12562</v>
      </c>
      <c r="K845" s="21">
        <v>5600000</v>
      </c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>
      <c r="A846" s="17" t="s">
        <v>9581</v>
      </c>
      <c r="B846" s="17" t="s">
        <v>9581</v>
      </c>
      <c r="C846" s="17" t="s">
        <v>9582</v>
      </c>
      <c r="D846" s="17" t="s">
        <v>21</v>
      </c>
      <c r="E846" s="24">
        <v>1210</v>
      </c>
      <c r="F846" s="17" t="s">
        <v>408</v>
      </c>
      <c r="G846" s="17" t="str">
        <f>Config!$B$3</f>
        <v>SCH/R_IEC.SchLib</v>
      </c>
      <c r="H846" s="17" t="s">
        <v>420</v>
      </c>
      <c r="I846" s="17" t="s">
        <v>462</v>
      </c>
      <c r="J846" s="17" t="s">
        <v>12562</v>
      </c>
      <c r="K846" s="21">
        <v>6200000</v>
      </c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>
      <c r="A847" s="17" t="s">
        <v>9583</v>
      </c>
      <c r="B847" s="17" t="s">
        <v>9583</v>
      </c>
      <c r="C847" s="17" t="s">
        <v>9584</v>
      </c>
      <c r="D847" s="17" t="s">
        <v>21</v>
      </c>
      <c r="E847" s="24">
        <v>1210</v>
      </c>
      <c r="F847" s="17" t="s">
        <v>410</v>
      </c>
      <c r="G847" s="17" t="str">
        <f>Config!$B$3</f>
        <v>SCH/R_IEC.SchLib</v>
      </c>
      <c r="H847" s="17" t="s">
        <v>420</v>
      </c>
      <c r="I847" s="17" t="s">
        <v>462</v>
      </c>
      <c r="J847" s="17" t="s">
        <v>12562</v>
      </c>
      <c r="K847" s="21">
        <v>6800000</v>
      </c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>
      <c r="A848" s="17" t="s">
        <v>9585</v>
      </c>
      <c r="B848" s="17" t="s">
        <v>9585</v>
      </c>
      <c r="C848" s="17" t="s">
        <v>9586</v>
      </c>
      <c r="D848" s="17" t="s">
        <v>21</v>
      </c>
      <c r="E848" s="24">
        <v>1210</v>
      </c>
      <c r="F848" s="17" t="s">
        <v>412</v>
      </c>
      <c r="G848" s="17" t="str">
        <f>Config!$B$3</f>
        <v>SCH/R_IEC.SchLib</v>
      </c>
      <c r="H848" s="17" t="s">
        <v>420</v>
      </c>
      <c r="I848" s="17" t="s">
        <v>462</v>
      </c>
      <c r="J848" s="17" t="s">
        <v>12562</v>
      </c>
      <c r="K848" s="21">
        <v>7500000</v>
      </c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>
      <c r="A849" s="17" t="s">
        <v>9587</v>
      </c>
      <c r="B849" s="17" t="s">
        <v>9587</v>
      </c>
      <c r="C849" s="17" t="s">
        <v>9588</v>
      </c>
      <c r="D849" s="17" t="s">
        <v>21</v>
      </c>
      <c r="E849" s="24">
        <v>1210</v>
      </c>
      <c r="F849" s="17" t="s">
        <v>414</v>
      </c>
      <c r="G849" s="17" t="str">
        <f>Config!$B$3</f>
        <v>SCH/R_IEC.SchLib</v>
      </c>
      <c r="H849" s="17" t="s">
        <v>420</v>
      </c>
      <c r="I849" s="17" t="s">
        <v>462</v>
      </c>
      <c r="J849" s="17" t="s">
        <v>12562</v>
      </c>
      <c r="K849" s="21">
        <v>8200000</v>
      </c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>
      <c r="A850" s="17" t="s">
        <v>9589</v>
      </c>
      <c r="B850" s="17" t="s">
        <v>9589</v>
      </c>
      <c r="C850" s="17" t="s">
        <v>9590</v>
      </c>
      <c r="D850" s="17" t="s">
        <v>21</v>
      </c>
      <c r="E850" s="24">
        <v>1210</v>
      </c>
      <c r="F850" s="17" t="s">
        <v>416</v>
      </c>
      <c r="G850" s="17" t="str">
        <f>Config!$B$3</f>
        <v>SCH/R_IEC.SchLib</v>
      </c>
      <c r="H850" s="17" t="s">
        <v>420</v>
      </c>
      <c r="I850" s="17" t="s">
        <v>462</v>
      </c>
      <c r="J850" s="17" t="s">
        <v>12562</v>
      </c>
      <c r="K850" s="21">
        <v>9100000</v>
      </c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>
      <c r="A851" s="17" t="s">
        <v>9591</v>
      </c>
      <c r="B851" s="17" t="s">
        <v>9591</v>
      </c>
      <c r="C851" s="17" t="s">
        <v>9592</v>
      </c>
      <c r="D851" s="17" t="s">
        <v>21</v>
      </c>
      <c r="E851" s="24">
        <v>1210</v>
      </c>
      <c r="F851" s="17" t="s">
        <v>418</v>
      </c>
      <c r="G851" s="17" t="str">
        <f>Config!$B$3</f>
        <v>SCH/R_IEC.SchLib</v>
      </c>
      <c r="H851" s="17" t="s">
        <v>420</v>
      </c>
      <c r="I851" s="17" t="s">
        <v>462</v>
      </c>
      <c r="J851" s="17" t="s">
        <v>12562</v>
      </c>
      <c r="K851" s="21">
        <v>10000000</v>
      </c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>
      <c r="A852" s="16" t="s">
        <v>10271</v>
      </c>
      <c r="B852" s="16" t="s">
        <v>10271</v>
      </c>
      <c r="C852" s="16" t="s">
        <v>10272</v>
      </c>
      <c r="D852" s="16" t="s">
        <v>21</v>
      </c>
      <c r="E852" s="16">
        <v>1218</v>
      </c>
      <c r="F852" s="16" t="s">
        <v>23</v>
      </c>
      <c r="G852" s="17" t="str">
        <f>Config!$B$3</f>
        <v>SCH/R_IEC.SchLib</v>
      </c>
      <c r="H852" s="16" t="s">
        <v>420</v>
      </c>
      <c r="I852" s="18" t="s">
        <v>462</v>
      </c>
      <c r="J852" s="41"/>
      <c r="K852" s="19">
        <v>0</v>
      </c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>
      <c r="A853" s="17" t="s">
        <v>10273</v>
      </c>
      <c r="B853" s="17" t="s">
        <v>10273</v>
      </c>
      <c r="C853" s="17" t="s">
        <v>10274</v>
      </c>
      <c r="D853" s="17" t="s">
        <v>21</v>
      </c>
      <c r="E853" s="24">
        <v>1218</v>
      </c>
      <c r="F853" s="17" t="s">
        <v>30</v>
      </c>
      <c r="G853" s="17" t="str">
        <f>Config!$B$3</f>
        <v>SCH/R_IEC.SchLib</v>
      </c>
      <c r="H853" s="17" t="s">
        <v>420</v>
      </c>
      <c r="I853" s="17" t="s">
        <v>462</v>
      </c>
      <c r="J853" s="41"/>
      <c r="K853" s="17">
        <v>1</v>
      </c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>
      <c r="A854" s="17" t="s">
        <v>10275</v>
      </c>
      <c r="B854" s="17" t="s">
        <v>10275</v>
      </c>
      <c r="C854" s="17" t="s">
        <v>10276</v>
      </c>
      <c r="D854" s="17" t="s">
        <v>21</v>
      </c>
      <c r="E854" s="24">
        <v>1218</v>
      </c>
      <c r="F854" s="17" t="s">
        <v>1044</v>
      </c>
      <c r="G854" s="17" t="str">
        <f>Config!$B$3</f>
        <v>SCH/R_IEC.SchLib</v>
      </c>
      <c r="H854" s="17" t="s">
        <v>420</v>
      </c>
      <c r="I854" s="17" t="s">
        <v>462</v>
      </c>
      <c r="J854" s="41"/>
      <c r="K854" s="17">
        <v>1.1000000000000001</v>
      </c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>
      <c r="A855" s="17" t="s">
        <v>10277</v>
      </c>
      <c r="B855" s="17" t="s">
        <v>10277</v>
      </c>
      <c r="C855" s="17" t="s">
        <v>10278</v>
      </c>
      <c r="D855" s="17" t="s">
        <v>21</v>
      </c>
      <c r="E855" s="24">
        <v>1218</v>
      </c>
      <c r="F855" s="17" t="s">
        <v>32</v>
      </c>
      <c r="G855" s="17" t="str">
        <f>Config!$B$3</f>
        <v>SCH/R_IEC.SchLib</v>
      </c>
      <c r="H855" s="17" t="s">
        <v>420</v>
      </c>
      <c r="I855" s="17" t="s">
        <v>462</v>
      </c>
      <c r="J855" s="41"/>
      <c r="K855" s="17">
        <v>1.2</v>
      </c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>
      <c r="A856" s="17" t="s">
        <v>10279</v>
      </c>
      <c r="B856" s="17" t="s">
        <v>10279</v>
      </c>
      <c r="C856" s="17" t="s">
        <v>10280</v>
      </c>
      <c r="D856" s="17" t="s">
        <v>21</v>
      </c>
      <c r="E856" s="24">
        <v>1218</v>
      </c>
      <c r="F856" s="17" t="s">
        <v>1054</v>
      </c>
      <c r="G856" s="17" t="str">
        <f>Config!$B$3</f>
        <v>SCH/R_IEC.SchLib</v>
      </c>
      <c r="H856" s="17" t="s">
        <v>420</v>
      </c>
      <c r="I856" s="17" t="s">
        <v>462</v>
      </c>
      <c r="J856" s="41"/>
      <c r="K856" s="17">
        <v>1.3</v>
      </c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>
      <c r="A857" s="17" t="s">
        <v>10281</v>
      </c>
      <c r="B857" s="17" t="s">
        <v>10281</v>
      </c>
      <c r="C857" s="17" t="s">
        <v>10282</v>
      </c>
      <c r="D857" s="17" t="s">
        <v>21</v>
      </c>
      <c r="E857" s="24">
        <v>1218</v>
      </c>
      <c r="F857" s="17" t="s">
        <v>34</v>
      </c>
      <c r="G857" s="17" t="str">
        <f>Config!$B$3</f>
        <v>SCH/R_IEC.SchLib</v>
      </c>
      <c r="H857" s="17" t="s">
        <v>420</v>
      </c>
      <c r="I857" s="17" t="s">
        <v>462</v>
      </c>
      <c r="J857" s="41"/>
      <c r="K857" s="17">
        <v>1.5</v>
      </c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>
      <c r="A858" s="17" t="s">
        <v>10283</v>
      </c>
      <c r="B858" s="17" t="s">
        <v>10283</v>
      </c>
      <c r="C858" s="17" t="s">
        <v>10284</v>
      </c>
      <c r="D858" s="17" t="s">
        <v>21</v>
      </c>
      <c r="E858" s="24">
        <v>1218</v>
      </c>
      <c r="F858" s="17" t="s">
        <v>1064</v>
      </c>
      <c r="G858" s="17" t="str">
        <f>Config!$B$3</f>
        <v>SCH/R_IEC.SchLib</v>
      </c>
      <c r="H858" s="17" t="s">
        <v>420</v>
      </c>
      <c r="I858" s="17" t="s">
        <v>462</v>
      </c>
      <c r="J858" s="41"/>
      <c r="K858" s="17">
        <v>1.6</v>
      </c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>
      <c r="A859" s="17" t="s">
        <v>10285</v>
      </c>
      <c r="B859" s="17" t="s">
        <v>10285</v>
      </c>
      <c r="C859" s="17" t="s">
        <v>10286</v>
      </c>
      <c r="D859" s="17" t="s">
        <v>21</v>
      </c>
      <c r="E859" s="24">
        <v>1218</v>
      </c>
      <c r="F859" s="17" t="s">
        <v>36</v>
      </c>
      <c r="G859" s="17" t="str">
        <f>Config!$B$3</f>
        <v>SCH/R_IEC.SchLib</v>
      </c>
      <c r="H859" s="17" t="s">
        <v>420</v>
      </c>
      <c r="I859" s="17" t="s">
        <v>462</v>
      </c>
      <c r="J859" s="41"/>
      <c r="K859" s="17">
        <v>1.8</v>
      </c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>
      <c r="A860" s="17" t="s">
        <v>10287</v>
      </c>
      <c r="B860" s="17" t="s">
        <v>10287</v>
      </c>
      <c r="C860" s="17" t="s">
        <v>10288</v>
      </c>
      <c r="D860" s="17" t="s">
        <v>21</v>
      </c>
      <c r="E860" s="24">
        <v>1218</v>
      </c>
      <c r="F860" s="17" t="s">
        <v>1072</v>
      </c>
      <c r="G860" s="17" t="str">
        <f>Config!$B$3</f>
        <v>SCH/R_IEC.SchLib</v>
      </c>
      <c r="H860" s="17" t="s">
        <v>420</v>
      </c>
      <c r="I860" s="17" t="s">
        <v>462</v>
      </c>
      <c r="J860" s="41"/>
      <c r="K860" s="17">
        <v>2</v>
      </c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>
      <c r="A861" s="17" t="s">
        <v>10289</v>
      </c>
      <c r="B861" s="17" t="s">
        <v>10289</v>
      </c>
      <c r="C861" s="17" t="s">
        <v>10290</v>
      </c>
      <c r="D861" s="17" t="s">
        <v>21</v>
      </c>
      <c r="E861" s="24">
        <v>1218</v>
      </c>
      <c r="F861" s="17" t="s">
        <v>38</v>
      </c>
      <c r="G861" s="17" t="str">
        <f>Config!$B$3</f>
        <v>SCH/R_IEC.SchLib</v>
      </c>
      <c r="H861" s="17" t="s">
        <v>420</v>
      </c>
      <c r="I861" s="17" t="s">
        <v>462</v>
      </c>
      <c r="J861" s="41"/>
      <c r="K861" s="17">
        <v>2.2000000000000002</v>
      </c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>
      <c r="A862" s="17" t="s">
        <v>10291</v>
      </c>
      <c r="B862" s="17" t="s">
        <v>10291</v>
      </c>
      <c r="C862" s="17" t="s">
        <v>10292</v>
      </c>
      <c r="D862" s="17" t="s">
        <v>21</v>
      </c>
      <c r="E862" s="24">
        <v>1218</v>
      </c>
      <c r="F862" s="17" t="s">
        <v>1082</v>
      </c>
      <c r="G862" s="17" t="str">
        <f>Config!$B$3</f>
        <v>SCH/R_IEC.SchLib</v>
      </c>
      <c r="H862" s="17" t="s">
        <v>420</v>
      </c>
      <c r="I862" s="17" t="s">
        <v>462</v>
      </c>
      <c r="J862" s="41"/>
      <c r="K862" s="17">
        <v>2.4</v>
      </c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>
      <c r="A863" s="17" t="s">
        <v>10293</v>
      </c>
      <c r="B863" s="17" t="s">
        <v>10293</v>
      </c>
      <c r="C863" s="17" t="s">
        <v>10294</v>
      </c>
      <c r="D863" s="17" t="s">
        <v>21</v>
      </c>
      <c r="E863" s="24">
        <v>1218</v>
      </c>
      <c r="F863" s="17" t="s">
        <v>40</v>
      </c>
      <c r="G863" s="17" t="str">
        <f>Config!$B$3</f>
        <v>SCH/R_IEC.SchLib</v>
      </c>
      <c r="H863" s="17" t="s">
        <v>420</v>
      </c>
      <c r="I863" s="17" t="s">
        <v>462</v>
      </c>
      <c r="J863" s="41"/>
      <c r="K863" s="17">
        <v>2.7</v>
      </c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>
      <c r="A864" s="17" t="s">
        <v>10295</v>
      </c>
      <c r="B864" s="17" t="s">
        <v>10295</v>
      </c>
      <c r="C864" s="17" t="s">
        <v>10296</v>
      </c>
      <c r="D864" s="17" t="s">
        <v>21</v>
      </c>
      <c r="E864" s="24">
        <v>1218</v>
      </c>
      <c r="F864" s="17" t="s">
        <v>1090</v>
      </c>
      <c r="G864" s="17" t="str">
        <f>Config!$B$3</f>
        <v>SCH/R_IEC.SchLib</v>
      </c>
      <c r="H864" s="17" t="s">
        <v>420</v>
      </c>
      <c r="I864" s="17" t="s">
        <v>462</v>
      </c>
      <c r="J864" s="41"/>
      <c r="K864" s="17">
        <v>3</v>
      </c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>
      <c r="A865" s="17" t="s">
        <v>10297</v>
      </c>
      <c r="B865" s="17" t="s">
        <v>10297</v>
      </c>
      <c r="C865" s="17" t="s">
        <v>10298</v>
      </c>
      <c r="D865" s="17" t="s">
        <v>21</v>
      </c>
      <c r="E865" s="24">
        <v>1218</v>
      </c>
      <c r="F865" s="17" t="s">
        <v>42</v>
      </c>
      <c r="G865" s="17" t="str">
        <f>Config!$B$3</f>
        <v>SCH/R_IEC.SchLib</v>
      </c>
      <c r="H865" s="17" t="s">
        <v>420</v>
      </c>
      <c r="I865" s="17" t="s">
        <v>462</v>
      </c>
      <c r="J865" s="41"/>
      <c r="K865" s="17">
        <v>3.3</v>
      </c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>
      <c r="A866" s="17" t="s">
        <v>10299</v>
      </c>
      <c r="B866" s="17" t="s">
        <v>10299</v>
      </c>
      <c r="C866" s="17" t="s">
        <v>10300</v>
      </c>
      <c r="D866" s="17" t="s">
        <v>21</v>
      </c>
      <c r="E866" s="24">
        <v>1218</v>
      </c>
      <c r="F866" s="17" t="s">
        <v>1100</v>
      </c>
      <c r="G866" s="17" t="str">
        <f>Config!$B$3</f>
        <v>SCH/R_IEC.SchLib</v>
      </c>
      <c r="H866" s="17" t="s">
        <v>420</v>
      </c>
      <c r="I866" s="17" t="s">
        <v>462</v>
      </c>
      <c r="J866" s="41"/>
      <c r="K866" s="17">
        <v>3.6</v>
      </c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>
      <c r="A867" s="17" t="s">
        <v>10301</v>
      </c>
      <c r="B867" s="17" t="s">
        <v>10301</v>
      </c>
      <c r="C867" s="17" t="s">
        <v>10302</v>
      </c>
      <c r="D867" s="17" t="s">
        <v>21</v>
      </c>
      <c r="E867" s="24">
        <v>1218</v>
      </c>
      <c r="F867" s="17" t="s">
        <v>44</v>
      </c>
      <c r="G867" s="17" t="str">
        <f>Config!$B$3</f>
        <v>SCH/R_IEC.SchLib</v>
      </c>
      <c r="H867" s="17" t="s">
        <v>420</v>
      </c>
      <c r="I867" s="17" t="s">
        <v>462</v>
      </c>
      <c r="J867" s="41"/>
      <c r="K867" s="17">
        <v>3.9</v>
      </c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>
      <c r="A868" s="17" t="s">
        <v>10303</v>
      </c>
      <c r="B868" s="17" t="s">
        <v>10303</v>
      </c>
      <c r="C868" s="17" t="s">
        <v>10304</v>
      </c>
      <c r="D868" s="17" t="s">
        <v>21</v>
      </c>
      <c r="E868" s="24">
        <v>1218</v>
      </c>
      <c r="F868" s="17" t="s">
        <v>1108</v>
      </c>
      <c r="G868" s="17" t="str">
        <f>Config!$B$3</f>
        <v>SCH/R_IEC.SchLib</v>
      </c>
      <c r="H868" s="17" t="s">
        <v>420</v>
      </c>
      <c r="I868" s="17" t="s">
        <v>462</v>
      </c>
      <c r="J868" s="41"/>
      <c r="K868" s="17">
        <v>4.3</v>
      </c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>
      <c r="A869" s="17" t="s">
        <v>10305</v>
      </c>
      <c r="B869" s="17" t="s">
        <v>10305</v>
      </c>
      <c r="C869" s="17" t="s">
        <v>10306</v>
      </c>
      <c r="D869" s="17" t="s">
        <v>21</v>
      </c>
      <c r="E869" s="24">
        <v>1218</v>
      </c>
      <c r="F869" s="17" t="s">
        <v>46</v>
      </c>
      <c r="G869" s="17" t="str">
        <f>Config!$B$3</f>
        <v>SCH/R_IEC.SchLib</v>
      </c>
      <c r="H869" s="17" t="s">
        <v>420</v>
      </c>
      <c r="I869" s="17" t="s">
        <v>462</v>
      </c>
      <c r="J869" s="41"/>
      <c r="K869" s="17">
        <v>4.7</v>
      </c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>
      <c r="A870" s="17" t="s">
        <v>10307</v>
      </c>
      <c r="B870" s="17" t="s">
        <v>10307</v>
      </c>
      <c r="C870" s="17" t="s">
        <v>10308</v>
      </c>
      <c r="D870" s="17" t="s">
        <v>21</v>
      </c>
      <c r="E870" s="24">
        <v>1218</v>
      </c>
      <c r="F870" s="17" t="s">
        <v>1118</v>
      </c>
      <c r="G870" s="17" t="str">
        <f>Config!$B$3</f>
        <v>SCH/R_IEC.SchLib</v>
      </c>
      <c r="H870" s="17" t="s">
        <v>420</v>
      </c>
      <c r="I870" s="17" t="s">
        <v>462</v>
      </c>
      <c r="J870" s="41"/>
      <c r="K870" s="17">
        <v>5.0999999999999996</v>
      </c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>
      <c r="A871" s="17" t="s">
        <v>10309</v>
      </c>
      <c r="B871" s="17" t="s">
        <v>10309</v>
      </c>
      <c r="C871" s="17" t="s">
        <v>10310</v>
      </c>
      <c r="D871" s="17" t="s">
        <v>21</v>
      </c>
      <c r="E871" s="24">
        <v>1218</v>
      </c>
      <c r="F871" s="17" t="s">
        <v>48</v>
      </c>
      <c r="G871" s="17" t="str">
        <f>Config!$B$3</f>
        <v>SCH/R_IEC.SchLib</v>
      </c>
      <c r="H871" s="17" t="s">
        <v>420</v>
      </c>
      <c r="I871" s="17" t="s">
        <v>462</v>
      </c>
      <c r="J871" s="41"/>
      <c r="K871" s="17">
        <v>5.6</v>
      </c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>
      <c r="A872" s="17" t="s">
        <v>10311</v>
      </c>
      <c r="B872" s="17" t="s">
        <v>10311</v>
      </c>
      <c r="C872" s="17" t="s">
        <v>10312</v>
      </c>
      <c r="D872" s="17" t="s">
        <v>21</v>
      </c>
      <c r="E872" s="24">
        <v>1218</v>
      </c>
      <c r="F872" s="17" t="s">
        <v>1130</v>
      </c>
      <c r="G872" s="17" t="str">
        <f>Config!$B$3</f>
        <v>SCH/R_IEC.SchLib</v>
      </c>
      <c r="H872" s="17" t="s">
        <v>420</v>
      </c>
      <c r="I872" s="17" t="s">
        <v>462</v>
      </c>
      <c r="J872" s="41"/>
      <c r="K872" s="17">
        <v>6.2</v>
      </c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>
      <c r="A873" s="17" t="s">
        <v>10313</v>
      </c>
      <c r="B873" s="17" t="s">
        <v>10313</v>
      </c>
      <c r="C873" s="17" t="s">
        <v>10314</v>
      </c>
      <c r="D873" s="17" t="s">
        <v>21</v>
      </c>
      <c r="E873" s="24">
        <v>1218</v>
      </c>
      <c r="F873" s="17" t="s">
        <v>50</v>
      </c>
      <c r="G873" s="17" t="str">
        <f>Config!$B$3</f>
        <v>SCH/R_IEC.SchLib</v>
      </c>
      <c r="H873" s="17" t="s">
        <v>420</v>
      </c>
      <c r="I873" s="17" t="s">
        <v>462</v>
      </c>
      <c r="J873" s="41"/>
      <c r="K873" s="17">
        <v>6.8</v>
      </c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>
      <c r="A874" s="17" t="s">
        <v>10315</v>
      </c>
      <c r="B874" s="17" t="s">
        <v>10315</v>
      </c>
      <c r="C874" s="17" t="s">
        <v>10316</v>
      </c>
      <c r="D874" s="17" t="s">
        <v>21</v>
      </c>
      <c r="E874" s="24">
        <v>1218</v>
      </c>
      <c r="F874" s="17" t="s">
        <v>1140</v>
      </c>
      <c r="G874" s="17" t="str">
        <f>Config!$B$3</f>
        <v>SCH/R_IEC.SchLib</v>
      </c>
      <c r="H874" s="17" t="s">
        <v>420</v>
      </c>
      <c r="I874" s="17" t="s">
        <v>462</v>
      </c>
      <c r="J874" s="41"/>
      <c r="K874" s="17">
        <v>7.5</v>
      </c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>
      <c r="A875" s="17" t="s">
        <v>10317</v>
      </c>
      <c r="B875" s="17" t="s">
        <v>10317</v>
      </c>
      <c r="C875" s="17" t="s">
        <v>10318</v>
      </c>
      <c r="D875" s="17" t="s">
        <v>21</v>
      </c>
      <c r="E875" s="24">
        <v>1218</v>
      </c>
      <c r="F875" s="17" t="s">
        <v>52</v>
      </c>
      <c r="G875" s="17" t="str">
        <f>Config!$B$3</f>
        <v>SCH/R_IEC.SchLib</v>
      </c>
      <c r="H875" s="17" t="s">
        <v>420</v>
      </c>
      <c r="I875" s="17" t="s">
        <v>462</v>
      </c>
      <c r="J875" s="41"/>
      <c r="K875" s="17">
        <v>8.1999999999999993</v>
      </c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>
      <c r="A876" s="17" t="s">
        <v>10319</v>
      </c>
      <c r="B876" s="17" t="s">
        <v>10319</v>
      </c>
      <c r="C876" s="17" t="s">
        <v>10320</v>
      </c>
      <c r="D876" s="17" t="s">
        <v>21</v>
      </c>
      <c r="E876" s="24">
        <v>1218</v>
      </c>
      <c r="F876" s="17" t="s">
        <v>1150</v>
      </c>
      <c r="G876" s="17" t="str">
        <f>Config!$B$3</f>
        <v>SCH/R_IEC.SchLib</v>
      </c>
      <c r="H876" s="17" t="s">
        <v>420</v>
      </c>
      <c r="I876" s="17" t="s">
        <v>462</v>
      </c>
      <c r="J876" s="41"/>
      <c r="K876" s="17">
        <v>9.1</v>
      </c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>
      <c r="A877" s="17" t="s">
        <v>10321</v>
      </c>
      <c r="B877" s="17" t="s">
        <v>10321</v>
      </c>
      <c r="C877" s="17" t="s">
        <v>10322</v>
      </c>
      <c r="D877" s="17" t="s">
        <v>21</v>
      </c>
      <c r="E877" s="24">
        <v>1218</v>
      </c>
      <c r="F877" s="17" t="s">
        <v>54</v>
      </c>
      <c r="G877" s="17" t="str">
        <f>Config!$B$3</f>
        <v>SCH/R_IEC.SchLib</v>
      </c>
      <c r="H877" s="17" t="s">
        <v>420</v>
      </c>
      <c r="I877" s="17" t="s">
        <v>462</v>
      </c>
      <c r="J877" s="41"/>
      <c r="K877" s="21">
        <v>10</v>
      </c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>
      <c r="A878" s="17" t="s">
        <v>10323</v>
      </c>
      <c r="B878" s="17" t="s">
        <v>10323</v>
      </c>
      <c r="C878" s="17" t="s">
        <v>10324</v>
      </c>
      <c r="D878" s="17" t="s">
        <v>21</v>
      </c>
      <c r="E878" s="24">
        <v>1218</v>
      </c>
      <c r="F878" s="17" t="s">
        <v>58</v>
      </c>
      <c r="G878" s="17" t="str">
        <f>Config!$B$3</f>
        <v>SCH/R_IEC.SchLib</v>
      </c>
      <c r="H878" s="17" t="s">
        <v>420</v>
      </c>
      <c r="I878" s="17" t="s">
        <v>462</v>
      </c>
      <c r="J878" s="41"/>
      <c r="K878" s="21">
        <v>11</v>
      </c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>
      <c r="A879" s="17" t="s">
        <v>10325</v>
      </c>
      <c r="B879" s="17" t="s">
        <v>10325</v>
      </c>
      <c r="C879" s="17" t="s">
        <v>10326</v>
      </c>
      <c r="D879" s="17" t="s">
        <v>21</v>
      </c>
      <c r="E879" s="24">
        <v>1218</v>
      </c>
      <c r="F879" s="17" t="s">
        <v>60</v>
      </c>
      <c r="G879" s="17" t="str">
        <f>Config!$B$3</f>
        <v>SCH/R_IEC.SchLib</v>
      </c>
      <c r="H879" s="17" t="s">
        <v>420</v>
      </c>
      <c r="I879" s="17" t="s">
        <v>462</v>
      </c>
      <c r="J879" s="41"/>
      <c r="K879" s="21">
        <v>12</v>
      </c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>
      <c r="A880" s="17" t="s">
        <v>10327</v>
      </c>
      <c r="B880" s="17" t="s">
        <v>10327</v>
      </c>
      <c r="C880" s="17" t="s">
        <v>10328</v>
      </c>
      <c r="D880" s="17" t="s">
        <v>21</v>
      </c>
      <c r="E880" s="24">
        <v>1218</v>
      </c>
      <c r="F880" s="17" t="s">
        <v>62</v>
      </c>
      <c r="G880" s="17" t="str">
        <f>Config!$B$3</f>
        <v>SCH/R_IEC.SchLib</v>
      </c>
      <c r="H880" s="17" t="s">
        <v>420</v>
      </c>
      <c r="I880" s="17" t="s">
        <v>462</v>
      </c>
      <c r="J880" s="41"/>
      <c r="K880" s="21">
        <v>13</v>
      </c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>
      <c r="A881" s="17" t="s">
        <v>10329</v>
      </c>
      <c r="B881" s="17" t="s">
        <v>10329</v>
      </c>
      <c r="C881" s="17" t="s">
        <v>10330</v>
      </c>
      <c r="D881" s="17" t="s">
        <v>21</v>
      </c>
      <c r="E881" s="24">
        <v>1218</v>
      </c>
      <c r="F881" s="17" t="s">
        <v>64</v>
      </c>
      <c r="G881" s="17" t="str">
        <f>Config!$B$3</f>
        <v>SCH/R_IEC.SchLib</v>
      </c>
      <c r="H881" s="17" t="s">
        <v>420</v>
      </c>
      <c r="I881" s="17" t="s">
        <v>462</v>
      </c>
      <c r="J881" s="41"/>
      <c r="K881" s="21">
        <v>15</v>
      </c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>
      <c r="A882" s="17" t="s">
        <v>10331</v>
      </c>
      <c r="B882" s="17" t="s">
        <v>10331</v>
      </c>
      <c r="C882" s="17" t="s">
        <v>10332</v>
      </c>
      <c r="D882" s="17" t="s">
        <v>21</v>
      </c>
      <c r="E882" s="24">
        <v>1218</v>
      </c>
      <c r="F882" s="17" t="s">
        <v>66</v>
      </c>
      <c r="G882" s="17" t="str">
        <f>Config!$B$3</f>
        <v>SCH/R_IEC.SchLib</v>
      </c>
      <c r="H882" s="17" t="s">
        <v>420</v>
      </c>
      <c r="I882" s="17" t="s">
        <v>462</v>
      </c>
      <c r="J882" s="41"/>
      <c r="K882" s="21">
        <v>16</v>
      </c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>
      <c r="A883" s="17" t="s">
        <v>10333</v>
      </c>
      <c r="B883" s="17" t="s">
        <v>10333</v>
      </c>
      <c r="C883" s="17" t="s">
        <v>10334</v>
      </c>
      <c r="D883" s="17" t="s">
        <v>21</v>
      </c>
      <c r="E883" s="24">
        <v>1218</v>
      </c>
      <c r="F883" s="17" t="s">
        <v>68</v>
      </c>
      <c r="G883" s="17" t="str">
        <f>Config!$B$3</f>
        <v>SCH/R_IEC.SchLib</v>
      </c>
      <c r="H883" s="17" t="s">
        <v>420</v>
      </c>
      <c r="I883" s="17" t="s">
        <v>462</v>
      </c>
      <c r="J883" s="41"/>
      <c r="K883" s="21">
        <v>18</v>
      </c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>
      <c r="A884" s="17" t="s">
        <v>10335</v>
      </c>
      <c r="B884" s="17" t="s">
        <v>10335</v>
      </c>
      <c r="C884" s="17" t="s">
        <v>10336</v>
      </c>
      <c r="D884" s="17" t="s">
        <v>21</v>
      </c>
      <c r="E884" s="24">
        <v>1218</v>
      </c>
      <c r="F884" s="17" t="s">
        <v>70</v>
      </c>
      <c r="G884" s="17" t="str">
        <f>Config!$B$3</f>
        <v>SCH/R_IEC.SchLib</v>
      </c>
      <c r="H884" s="17" t="s">
        <v>420</v>
      </c>
      <c r="I884" s="17" t="s">
        <v>462</v>
      </c>
      <c r="J884" s="41"/>
      <c r="K884" s="21">
        <v>20</v>
      </c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>
      <c r="A885" s="17" t="s">
        <v>10337</v>
      </c>
      <c r="B885" s="17" t="s">
        <v>10337</v>
      </c>
      <c r="C885" s="17" t="s">
        <v>10338</v>
      </c>
      <c r="D885" s="17" t="s">
        <v>21</v>
      </c>
      <c r="E885" s="24">
        <v>1218</v>
      </c>
      <c r="F885" s="17" t="s">
        <v>72</v>
      </c>
      <c r="G885" s="17" t="str">
        <f>Config!$B$3</f>
        <v>SCH/R_IEC.SchLib</v>
      </c>
      <c r="H885" s="17" t="s">
        <v>420</v>
      </c>
      <c r="I885" s="17" t="s">
        <v>462</v>
      </c>
      <c r="J885" s="41"/>
      <c r="K885" s="21">
        <v>22</v>
      </c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>
      <c r="A886" s="17" t="s">
        <v>10339</v>
      </c>
      <c r="B886" s="17" t="s">
        <v>10339</v>
      </c>
      <c r="C886" s="17" t="s">
        <v>10340</v>
      </c>
      <c r="D886" s="17" t="s">
        <v>21</v>
      </c>
      <c r="E886" s="24">
        <v>1218</v>
      </c>
      <c r="F886" s="17" t="s">
        <v>76</v>
      </c>
      <c r="G886" s="17" t="str">
        <f>Config!$B$3</f>
        <v>SCH/R_IEC.SchLib</v>
      </c>
      <c r="H886" s="17" t="s">
        <v>420</v>
      </c>
      <c r="I886" s="17" t="s">
        <v>462</v>
      </c>
      <c r="J886" s="41"/>
      <c r="K886" s="21">
        <v>24</v>
      </c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>
      <c r="A887" s="17" t="s">
        <v>10341</v>
      </c>
      <c r="B887" s="17" t="s">
        <v>10341</v>
      </c>
      <c r="C887" s="17" t="s">
        <v>10342</v>
      </c>
      <c r="D887" s="17" t="s">
        <v>21</v>
      </c>
      <c r="E887" s="24">
        <v>1218</v>
      </c>
      <c r="F887" s="17" t="s">
        <v>78</v>
      </c>
      <c r="G887" s="17" t="str">
        <f>Config!$B$3</f>
        <v>SCH/R_IEC.SchLib</v>
      </c>
      <c r="H887" s="17" t="s">
        <v>420</v>
      </c>
      <c r="I887" s="17" t="s">
        <v>462</v>
      </c>
      <c r="J887" s="41"/>
      <c r="K887" s="21">
        <v>27</v>
      </c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>
      <c r="A888" s="17" t="s">
        <v>10343</v>
      </c>
      <c r="B888" s="17" t="s">
        <v>10343</v>
      </c>
      <c r="C888" s="17" t="s">
        <v>10344</v>
      </c>
      <c r="D888" s="17" t="s">
        <v>21</v>
      </c>
      <c r="E888" s="24">
        <v>1218</v>
      </c>
      <c r="F888" s="17" t="s">
        <v>80</v>
      </c>
      <c r="G888" s="17" t="str">
        <f>Config!$B$3</f>
        <v>SCH/R_IEC.SchLib</v>
      </c>
      <c r="H888" s="17" t="s">
        <v>420</v>
      </c>
      <c r="I888" s="17" t="s">
        <v>462</v>
      </c>
      <c r="J888" s="41"/>
      <c r="K888" s="21">
        <v>30</v>
      </c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>
      <c r="A889" s="17" t="s">
        <v>10345</v>
      </c>
      <c r="B889" s="17" t="s">
        <v>10345</v>
      </c>
      <c r="C889" s="17" t="s">
        <v>10346</v>
      </c>
      <c r="D889" s="17" t="s">
        <v>21</v>
      </c>
      <c r="E889" s="24">
        <v>1218</v>
      </c>
      <c r="F889" s="17" t="s">
        <v>82</v>
      </c>
      <c r="G889" s="17" t="str">
        <f>Config!$B$3</f>
        <v>SCH/R_IEC.SchLib</v>
      </c>
      <c r="H889" s="17" t="s">
        <v>420</v>
      </c>
      <c r="I889" s="17" t="s">
        <v>462</v>
      </c>
      <c r="J889" s="41"/>
      <c r="K889" s="21">
        <v>33</v>
      </c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>
      <c r="A890" s="17" t="s">
        <v>10347</v>
      </c>
      <c r="B890" s="17" t="s">
        <v>10347</v>
      </c>
      <c r="C890" s="17" t="s">
        <v>10348</v>
      </c>
      <c r="D890" s="17" t="s">
        <v>21</v>
      </c>
      <c r="E890" s="24">
        <v>1218</v>
      </c>
      <c r="F890" s="17" t="s">
        <v>84</v>
      </c>
      <c r="G890" s="17" t="str">
        <f>Config!$B$3</f>
        <v>SCH/R_IEC.SchLib</v>
      </c>
      <c r="H890" s="17" t="s">
        <v>420</v>
      </c>
      <c r="I890" s="17" t="s">
        <v>462</v>
      </c>
      <c r="J890" s="41"/>
      <c r="K890" s="21">
        <v>36</v>
      </c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>
      <c r="A891" s="17" t="s">
        <v>10349</v>
      </c>
      <c r="B891" s="17" t="s">
        <v>10349</v>
      </c>
      <c r="C891" s="17" t="s">
        <v>10350</v>
      </c>
      <c r="D891" s="17" t="s">
        <v>21</v>
      </c>
      <c r="E891" s="24">
        <v>1218</v>
      </c>
      <c r="F891" s="17" t="s">
        <v>86</v>
      </c>
      <c r="G891" s="17" t="str">
        <f>Config!$B$3</f>
        <v>SCH/R_IEC.SchLib</v>
      </c>
      <c r="H891" s="17" t="s">
        <v>420</v>
      </c>
      <c r="I891" s="17" t="s">
        <v>462</v>
      </c>
      <c r="J891" s="41"/>
      <c r="K891" s="21">
        <v>39</v>
      </c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>
      <c r="A892" s="17" t="s">
        <v>10351</v>
      </c>
      <c r="B892" s="17" t="s">
        <v>10351</v>
      </c>
      <c r="C892" s="17" t="s">
        <v>10352</v>
      </c>
      <c r="D892" s="17" t="s">
        <v>21</v>
      </c>
      <c r="E892" s="24">
        <v>1218</v>
      </c>
      <c r="F892" s="17" t="s">
        <v>88</v>
      </c>
      <c r="G892" s="17" t="str">
        <f>Config!$B$3</f>
        <v>SCH/R_IEC.SchLib</v>
      </c>
      <c r="H892" s="17" t="s">
        <v>420</v>
      </c>
      <c r="I892" s="17" t="s">
        <v>462</v>
      </c>
      <c r="J892" s="41"/>
      <c r="K892" s="21">
        <v>43</v>
      </c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>
      <c r="A893" s="17" t="s">
        <v>10353</v>
      </c>
      <c r="B893" s="17" t="s">
        <v>10353</v>
      </c>
      <c r="C893" s="17" t="s">
        <v>10354</v>
      </c>
      <c r="D893" s="17" t="s">
        <v>21</v>
      </c>
      <c r="E893" s="24">
        <v>1218</v>
      </c>
      <c r="F893" s="17" t="s">
        <v>90</v>
      </c>
      <c r="G893" s="17" t="str">
        <f>Config!$B$3</f>
        <v>SCH/R_IEC.SchLib</v>
      </c>
      <c r="H893" s="17" t="s">
        <v>420</v>
      </c>
      <c r="I893" s="17" t="s">
        <v>462</v>
      </c>
      <c r="J893" s="41"/>
      <c r="K893" s="21">
        <v>47</v>
      </c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>
      <c r="A894" s="17" t="s">
        <v>10355</v>
      </c>
      <c r="B894" s="17" t="s">
        <v>10355</v>
      </c>
      <c r="C894" s="17" t="s">
        <v>10356</v>
      </c>
      <c r="D894" s="17" t="s">
        <v>21</v>
      </c>
      <c r="E894" s="24">
        <v>1218</v>
      </c>
      <c r="F894" s="17" t="s">
        <v>92</v>
      </c>
      <c r="G894" s="17" t="str">
        <f>Config!$B$3</f>
        <v>SCH/R_IEC.SchLib</v>
      </c>
      <c r="H894" s="17" t="s">
        <v>420</v>
      </c>
      <c r="I894" s="17" t="s">
        <v>462</v>
      </c>
      <c r="J894" s="41"/>
      <c r="K894" s="21">
        <v>51</v>
      </c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>
      <c r="A895" s="17" t="s">
        <v>10357</v>
      </c>
      <c r="B895" s="17" t="s">
        <v>10357</v>
      </c>
      <c r="C895" s="17" t="s">
        <v>10358</v>
      </c>
      <c r="D895" s="17" t="s">
        <v>21</v>
      </c>
      <c r="E895" s="24">
        <v>1218</v>
      </c>
      <c r="F895" s="17" t="s">
        <v>94</v>
      </c>
      <c r="G895" s="17" t="str">
        <f>Config!$B$3</f>
        <v>SCH/R_IEC.SchLib</v>
      </c>
      <c r="H895" s="17" t="s">
        <v>420</v>
      </c>
      <c r="I895" s="17" t="s">
        <v>462</v>
      </c>
      <c r="J895" s="41"/>
      <c r="K895" s="21">
        <v>56</v>
      </c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>
      <c r="A896" s="17" t="s">
        <v>10359</v>
      </c>
      <c r="B896" s="17" t="s">
        <v>10359</v>
      </c>
      <c r="C896" s="17" t="s">
        <v>10360</v>
      </c>
      <c r="D896" s="17" t="s">
        <v>21</v>
      </c>
      <c r="E896" s="24">
        <v>1218</v>
      </c>
      <c r="F896" s="17" t="s">
        <v>96</v>
      </c>
      <c r="G896" s="17" t="str">
        <f>Config!$B$3</f>
        <v>SCH/R_IEC.SchLib</v>
      </c>
      <c r="H896" s="17" t="s">
        <v>420</v>
      </c>
      <c r="I896" s="17" t="s">
        <v>462</v>
      </c>
      <c r="J896" s="41"/>
      <c r="K896" s="21">
        <v>62</v>
      </c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>
      <c r="A897" s="17" t="s">
        <v>10361</v>
      </c>
      <c r="B897" s="17" t="s">
        <v>10361</v>
      </c>
      <c r="C897" s="17" t="s">
        <v>10362</v>
      </c>
      <c r="D897" s="17" t="s">
        <v>21</v>
      </c>
      <c r="E897" s="24">
        <v>1218</v>
      </c>
      <c r="F897" s="17" t="s">
        <v>98</v>
      </c>
      <c r="G897" s="17" t="str">
        <f>Config!$B$3</f>
        <v>SCH/R_IEC.SchLib</v>
      </c>
      <c r="H897" s="17" t="s">
        <v>420</v>
      </c>
      <c r="I897" s="17" t="s">
        <v>462</v>
      </c>
      <c r="J897" s="41"/>
      <c r="K897" s="21">
        <v>68</v>
      </c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>
      <c r="A898" s="17" t="s">
        <v>10363</v>
      </c>
      <c r="B898" s="17" t="s">
        <v>10363</v>
      </c>
      <c r="C898" s="17" t="s">
        <v>10364</v>
      </c>
      <c r="D898" s="17" t="s">
        <v>21</v>
      </c>
      <c r="E898" s="24">
        <v>1218</v>
      </c>
      <c r="F898" s="17" t="s">
        <v>100</v>
      </c>
      <c r="G898" s="17" t="str">
        <f>Config!$B$3</f>
        <v>SCH/R_IEC.SchLib</v>
      </c>
      <c r="H898" s="17" t="s">
        <v>420</v>
      </c>
      <c r="I898" s="17" t="s">
        <v>462</v>
      </c>
      <c r="J898" s="41"/>
      <c r="K898" s="21">
        <v>75</v>
      </c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>
      <c r="A899" s="17" t="s">
        <v>10365</v>
      </c>
      <c r="B899" s="17" t="s">
        <v>10365</v>
      </c>
      <c r="C899" s="17" t="s">
        <v>10366</v>
      </c>
      <c r="D899" s="17" t="s">
        <v>21</v>
      </c>
      <c r="E899" s="24">
        <v>1218</v>
      </c>
      <c r="F899" s="17" t="s">
        <v>102</v>
      </c>
      <c r="G899" s="17" t="str">
        <f>Config!$B$3</f>
        <v>SCH/R_IEC.SchLib</v>
      </c>
      <c r="H899" s="17" t="s">
        <v>420</v>
      </c>
      <c r="I899" s="17" t="s">
        <v>462</v>
      </c>
      <c r="J899" s="41"/>
      <c r="K899" s="21">
        <v>82</v>
      </c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>
      <c r="A900" s="17" t="s">
        <v>10367</v>
      </c>
      <c r="B900" s="17" t="s">
        <v>10367</v>
      </c>
      <c r="C900" s="17" t="s">
        <v>10368</v>
      </c>
      <c r="D900" s="17" t="s">
        <v>21</v>
      </c>
      <c r="E900" s="24">
        <v>1218</v>
      </c>
      <c r="F900" s="17" t="s">
        <v>104</v>
      </c>
      <c r="G900" s="17" t="str">
        <f>Config!$B$3</f>
        <v>SCH/R_IEC.SchLib</v>
      </c>
      <c r="H900" s="17" t="s">
        <v>420</v>
      </c>
      <c r="I900" s="17" t="s">
        <v>462</v>
      </c>
      <c r="J900" s="41"/>
      <c r="K900" s="21">
        <v>91</v>
      </c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>
      <c r="A901" s="17" t="s">
        <v>10369</v>
      </c>
      <c r="B901" s="17" t="s">
        <v>10369</v>
      </c>
      <c r="C901" s="17" t="s">
        <v>10370</v>
      </c>
      <c r="D901" s="17" t="s">
        <v>21</v>
      </c>
      <c r="E901" s="24">
        <v>1218</v>
      </c>
      <c r="F901" s="17" t="s">
        <v>106</v>
      </c>
      <c r="G901" s="17" t="str">
        <f>Config!$B$3</f>
        <v>SCH/R_IEC.SchLib</v>
      </c>
      <c r="H901" s="17" t="s">
        <v>420</v>
      </c>
      <c r="I901" s="17" t="s">
        <v>462</v>
      </c>
      <c r="J901" s="41"/>
      <c r="K901" s="21">
        <v>100</v>
      </c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>
      <c r="A902" s="17" t="s">
        <v>10371</v>
      </c>
      <c r="B902" s="17" t="s">
        <v>10371</v>
      </c>
      <c r="C902" s="17" t="s">
        <v>10372</v>
      </c>
      <c r="D902" s="17" t="s">
        <v>21</v>
      </c>
      <c r="E902" s="24">
        <v>1218</v>
      </c>
      <c r="F902" s="17" t="s">
        <v>110</v>
      </c>
      <c r="G902" s="17" t="str">
        <f>Config!$B$3</f>
        <v>SCH/R_IEC.SchLib</v>
      </c>
      <c r="H902" s="17" t="s">
        <v>420</v>
      </c>
      <c r="I902" s="17" t="s">
        <v>462</v>
      </c>
      <c r="J902" s="41"/>
      <c r="K902" s="21">
        <v>110</v>
      </c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>
      <c r="A903" s="17" t="s">
        <v>10373</v>
      </c>
      <c r="B903" s="17" t="s">
        <v>10373</v>
      </c>
      <c r="C903" s="17" t="s">
        <v>10374</v>
      </c>
      <c r="D903" s="17" t="s">
        <v>21</v>
      </c>
      <c r="E903" s="24">
        <v>1218</v>
      </c>
      <c r="F903" s="17" t="s">
        <v>112</v>
      </c>
      <c r="G903" s="17" t="str">
        <f>Config!$B$3</f>
        <v>SCH/R_IEC.SchLib</v>
      </c>
      <c r="H903" s="17" t="s">
        <v>420</v>
      </c>
      <c r="I903" s="17" t="s">
        <v>462</v>
      </c>
      <c r="J903" s="41"/>
      <c r="K903" s="21">
        <v>120</v>
      </c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>
      <c r="A904" s="17" t="s">
        <v>10375</v>
      </c>
      <c r="B904" s="17" t="s">
        <v>10375</v>
      </c>
      <c r="C904" s="17" t="s">
        <v>10376</v>
      </c>
      <c r="D904" s="17" t="s">
        <v>21</v>
      </c>
      <c r="E904" s="24">
        <v>1218</v>
      </c>
      <c r="F904" s="17" t="s">
        <v>114</v>
      </c>
      <c r="G904" s="17" t="str">
        <f>Config!$B$3</f>
        <v>SCH/R_IEC.SchLib</v>
      </c>
      <c r="H904" s="17" t="s">
        <v>420</v>
      </c>
      <c r="I904" s="17" t="s">
        <v>462</v>
      </c>
      <c r="J904" s="41"/>
      <c r="K904" s="21">
        <v>130</v>
      </c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>
      <c r="A905" s="17" t="s">
        <v>10377</v>
      </c>
      <c r="B905" s="17" t="s">
        <v>10377</v>
      </c>
      <c r="C905" s="17" t="s">
        <v>10378</v>
      </c>
      <c r="D905" s="17" t="s">
        <v>21</v>
      </c>
      <c r="E905" s="24">
        <v>1218</v>
      </c>
      <c r="F905" s="17" t="s">
        <v>116</v>
      </c>
      <c r="G905" s="17" t="str">
        <f>Config!$B$3</f>
        <v>SCH/R_IEC.SchLib</v>
      </c>
      <c r="H905" s="17" t="s">
        <v>420</v>
      </c>
      <c r="I905" s="17" t="s">
        <v>462</v>
      </c>
      <c r="J905" s="41"/>
      <c r="K905" s="21">
        <v>150</v>
      </c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>
      <c r="A906" s="17" t="s">
        <v>10379</v>
      </c>
      <c r="B906" s="17" t="s">
        <v>10379</v>
      </c>
      <c r="C906" s="17" t="s">
        <v>10380</v>
      </c>
      <c r="D906" s="17" t="s">
        <v>21</v>
      </c>
      <c r="E906" s="24">
        <v>1218</v>
      </c>
      <c r="F906" s="17" t="s">
        <v>118</v>
      </c>
      <c r="G906" s="17" t="str">
        <f>Config!$B$3</f>
        <v>SCH/R_IEC.SchLib</v>
      </c>
      <c r="H906" s="17" t="s">
        <v>420</v>
      </c>
      <c r="I906" s="17" t="s">
        <v>462</v>
      </c>
      <c r="J906" s="41"/>
      <c r="K906" s="21">
        <v>160</v>
      </c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>
      <c r="A907" s="17" t="s">
        <v>10381</v>
      </c>
      <c r="B907" s="17" t="s">
        <v>10381</v>
      </c>
      <c r="C907" s="17" t="s">
        <v>10382</v>
      </c>
      <c r="D907" s="17" t="s">
        <v>21</v>
      </c>
      <c r="E907" s="24">
        <v>1218</v>
      </c>
      <c r="F907" s="17" t="s">
        <v>120</v>
      </c>
      <c r="G907" s="17" t="str">
        <f>Config!$B$3</f>
        <v>SCH/R_IEC.SchLib</v>
      </c>
      <c r="H907" s="17" t="s">
        <v>420</v>
      </c>
      <c r="I907" s="17" t="s">
        <v>462</v>
      </c>
      <c r="J907" s="41"/>
      <c r="K907" s="21">
        <v>180</v>
      </c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>
      <c r="A908" s="17" t="s">
        <v>10383</v>
      </c>
      <c r="B908" s="17" t="s">
        <v>10383</v>
      </c>
      <c r="C908" s="17" t="s">
        <v>10384</v>
      </c>
      <c r="D908" s="17" t="s">
        <v>21</v>
      </c>
      <c r="E908" s="24">
        <v>1218</v>
      </c>
      <c r="F908" s="17" t="s">
        <v>124</v>
      </c>
      <c r="G908" s="17" t="str">
        <f>Config!$B$3</f>
        <v>SCH/R_IEC.SchLib</v>
      </c>
      <c r="H908" s="17" t="s">
        <v>420</v>
      </c>
      <c r="I908" s="17" t="s">
        <v>462</v>
      </c>
      <c r="J908" s="41"/>
      <c r="K908" s="21">
        <v>200</v>
      </c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>
      <c r="A909" s="17" t="s">
        <v>10385</v>
      </c>
      <c r="B909" s="17" t="s">
        <v>10385</v>
      </c>
      <c r="C909" s="17" t="s">
        <v>10386</v>
      </c>
      <c r="D909" s="17" t="s">
        <v>21</v>
      </c>
      <c r="E909" s="24">
        <v>1218</v>
      </c>
      <c r="F909" s="17" t="s">
        <v>126</v>
      </c>
      <c r="G909" s="17" t="str">
        <f>Config!$B$3</f>
        <v>SCH/R_IEC.SchLib</v>
      </c>
      <c r="H909" s="17" t="s">
        <v>420</v>
      </c>
      <c r="I909" s="17" t="s">
        <v>462</v>
      </c>
      <c r="J909" s="41"/>
      <c r="K909" s="21">
        <v>220</v>
      </c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>
      <c r="A910" s="17" t="s">
        <v>10387</v>
      </c>
      <c r="B910" s="17" t="s">
        <v>10387</v>
      </c>
      <c r="C910" s="17" t="s">
        <v>10388</v>
      </c>
      <c r="D910" s="17" t="s">
        <v>21</v>
      </c>
      <c r="E910" s="24">
        <v>1218</v>
      </c>
      <c r="F910" s="17" t="s">
        <v>130</v>
      </c>
      <c r="G910" s="17" t="str">
        <f>Config!$B$3</f>
        <v>SCH/R_IEC.SchLib</v>
      </c>
      <c r="H910" s="17" t="s">
        <v>420</v>
      </c>
      <c r="I910" s="17" t="s">
        <v>462</v>
      </c>
      <c r="J910" s="41"/>
      <c r="K910" s="21">
        <v>240</v>
      </c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>
      <c r="A911" s="17" t="s">
        <v>10389</v>
      </c>
      <c r="B911" s="17" t="s">
        <v>10389</v>
      </c>
      <c r="C911" s="17" t="s">
        <v>10390</v>
      </c>
      <c r="D911" s="17" t="s">
        <v>21</v>
      </c>
      <c r="E911" s="24">
        <v>1218</v>
      </c>
      <c r="F911" s="17" t="s">
        <v>132</v>
      </c>
      <c r="G911" s="17" t="str">
        <f>Config!$B$3</f>
        <v>SCH/R_IEC.SchLib</v>
      </c>
      <c r="H911" s="17" t="s">
        <v>420</v>
      </c>
      <c r="I911" s="17" t="s">
        <v>462</v>
      </c>
      <c r="J911" s="41"/>
      <c r="K911" s="21">
        <v>270</v>
      </c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>
      <c r="A912" s="17" t="s">
        <v>10391</v>
      </c>
      <c r="B912" s="17" t="s">
        <v>10391</v>
      </c>
      <c r="C912" s="17" t="s">
        <v>10392</v>
      </c>
      <c r="D912" s="17" t="s">
        <v>21</v>
      </c>
      <c r="E912" s="24">
        <v>1218</v>
      </c>
      <c r="F912" s="17" t="s">
        <v>134</v>
      </c>
      <c r="G912" s="17" t="str">
        <f>Config!$B$3</f>
        <v>SCH/R_IEC.SchLib</v>
      </c>
      <c r="H912" s="17" t="s">
        <v>420</v>
      </c>
      <c r="I912" s="17" t="s">
        <v>462</v>
      </c>
      <c r="J912" s="41"/>
      <c r="K912" s="21">
        <v>300</v>
      </c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>
      <c r="A913" s="17" t="s">
        <v>10393</v>
      </c>
      <c r="B913" s="17" t="s">
        <v>10393</v>
      </c>
      <c r="C913" s="17" t="s">
        <v>10394</v>
      </c>
      <c r="D913" s="17" t="s">
        <v>21</v>
      </c>
      <c r="E913" s="24">
        <v>1218</v>
      </c>
      <c r="F913" s="17" t="s">
        <v>138</v>
      </c>
      <c r="G913" s="17" t="str">
        <f>Config!$B$3</f>
        <v>SCH/R_IEC.SchLib</v>
      </c>
      <c r="H913" s="17" t="s">
        <v>420</v>
      </c>
      <c r="I913" s="17" t="s">
        <v>462</v>
      </c>
      <c r="J913" s="41"/>
      <c r="K913" s="21">
        <v>330</v>
      </c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>
      <c r="A914" s="17" t="s">
        <v>10395</v>
      </c>
      <c r="B914" s="17" t="s">
        <v>10395</v>
      </c>
      <c r="C914" s="17" t="s">
        <v>10396</v>
      </c>
      <c r="D914" s="17" t="s">
        <v>21</v>
      </c>
      <c r="E914" s="24">
        <v>1218</v>
      </c>
      <c r="F914" s="17" t="s">
        <v>140</v>
      </c>
      <c r="G914" s="17" t="str">
        <f>Config!$B$3</f>
        <v>SCH/R_IEC.SchLib</v>
      </c>
      <c r="H914" s="17" t="s">
        <v>420</v>
      </c>
      <c r="I914" s="17" t="s">
        <v>462</v>
      </c>
      <c r="J914" s="41"/>
      <c r="K914" s="21">
        <v>360</v>
      </c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>
      <c r="A915" s="17" t="s">
        <v>10397</v>
      </c>
      <c r="B915" s="17" t="s">
        <v>10397</v>
      </c>
      <c r="C915" s="17" t="s">
        <v>10398</v>
      </c>
      <c r="D915" s="17" t="s">
        <v>21</v>
      </c>
      <c r="E915" s="24">
        <v>1218</v>
      </c>
      <c r="F915" s="17" t="s">
        <v>142</v>
      </c>
      <c r="G915" s="17" t="str">
        <f>Config!$B$3</f>
        <v>SCH/R_IEC.SchLib</v>
      </c>
      <c r="H915" s="17" t="s">
        <v>420</v>
      </c>
      <c r="I915" s="17" t="s">
        <v>462</v>
      </c>
      <c r="J915" s="41"/>
      <c r="K915" s="21">
        <v>390</v>
      </c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>
      <c r="A916" s="17" t="s">
        <v>10399</v>
      </c>
      <c r="B916" s="17" t="s">
        <v>10399</v>
      </c>
      <c r="C916" s="17" t="s">
        <v>10400</v>
      </c>
      <c r="D916" s="17" t="s">
        <v>21</v>
      </c>
      <c r="E916" s="24">
        <v>1218</v>
      </c>
      <c r="F916" s="17" t="s">
        <v>144</v>
      </c>
      <c r="G916" s="17" t="str">
        <f>Config!$B$3</f>
        <v>SCH/R_IEC.SchLib</v>
      </c>
      <c r="H916" s="17" t="s">
        <v>420</v>
      </c>
      <c r="I916" s="17" t="s">
        <v>462</v>
      </c>
      <c r="J916" s="41"/>
      <c r="K916" s="21">
        <v>430</v>
      </c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>
      <c r="A917" s="17" t="s">
        <v>10401</v>
      </c>
      <c r="B917" s="17" t="s">
        <v>10401</v>
      </c>
      <c r="C917" s="17" t="s">
        <v>10402</v>
      </c>
      <c r="D917" s="17" t="s">
        <v>21</v>
      </c>
      <c r="E917" s="24">
        <v>1218</v>
      </c>
      <c r="F917" s="17" t="s">
        <v>146</v>
      </c>
      <c r="G917" s="17" t="str">
        <f>Config!$B$3</f>
        <v>SCH/R_IEC.SchLib</v>
      </c>
      <c r="H917" s="17" t="s">
        <v>420</v>
      </c>
      <c r="I917" s="17" t="s">
        <v>462</v>
      </c>
      <c r="J917" s="41"/>
      <c r="K917" s="21">
        <v>470</v>
      </c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>
      <c r="A918" s="17" t="s">
        <v>10403</v>
      </c>
      <c r="B918" s="17" t="s">
        <v>10403</v>
      </c>
      <c r="C918" s="17" t="s">
        <v>10404</v>
      </c>
      <c r="D918" s="17" t="s">
        <v>21</v>
      </c>
      <c r="E918" s="24">
        <v>1218</v>
      </c>
      <c r="F918" s="17" t="s">
        <v>150</v>
      </c>
      <c r="G918" s="17" t="str">
        <f>Config!$B$3</f>
        <v>SCH/R_IEC.SchLib</v>
      </c>
      <c r="H918" s="17" t="s">
        <v>420</v>
      </c>
      <c r="I918" s="17" t="s">
        <v>462</v>
      </c>
      <c r="J918" s="41"/>
      <c r="K918" s="21">
        <v>510</v>
      </c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>
      <c r="A919" s="17" t="s">
        <v>10405</v>
      </c>
      <c r="B919" s="17" t="s">
        <v>10405</v>
      </c>
      <c r="C919" s="17" t="s">
        <v>10406</v>
      </c>
      <c r="D919" s="17" t="s">
        <v>21</v>
      </c>
      <c r="E919" s="24">
        <v>1218</v>
      </c>
      <c r="F919" s="17" t="s">
        <v>152</v>
      </c>
      <c r="G919" s="17" t="str">
        <f>Config!$B$3</f>
        <v>SCH/R_IEC.SchLib</v>
      </c>
      <c r="H919" s="17" t="s">
        <v>420</v>
      </c>
      <c r="I919" s="17" t="s">
        <v>462</v>
      </c>
      <c r="J919" s="41"/>
      <c r="K919" s="21">
        <v>560</v>
      </c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>
      <c r="A920" s="17" t="s">
        <v>10407</v>
      </c>
      <c r="B920" s="17" t="s">
        <v>10407</v>
      </c>
      <c r="C920" s="17" t="s">
        <v>10408</v>
      </c>
      <c r="D920" s="17" t="s">
        <v>21</v>
      </c>
      <c r="E920" s="24">
        <v>1218</v>
      </c>
      <c r="F920" s="17" t="s">
        <v>154</v>
      </c>
      <c r="G920" s="17" t="str">
        <f>Config!$B$3</f>
        <v>SCH/R_IEC.SchLib</v>
      </c>
      <c r="H920" s="17" t="s">
        <v>420</v>
      </c>
      <c r="I920" s="17" t="s">
        <v>462</v>
      </c>
      <c r="J920" s="41"/>
      <c r="K920" s="21">
        <v>620</v>
      </c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>
      <c r="A921" s="17" t="s">
        <v>10409</v>
      </c>
      <c r="B921" s="17" t="s">
        <v>10409</v>
      </c>
      <c r="C921" s="17" t="s">
        <v>10410</v>
      </c>
      <c r="D921" s="17" t="s">
        <v>21</v>
      </c>
      <c r="E921" s="24">
        <v>1218</v>
      </c>
      <c r="F921" s="17" t="s">
        <v>156</v>
      </c>
      <c r="G921" s="17" t="str">
        <f>Config!$B$3</f>
        <v>SCH/R_IEC.SchLib</v>
      </c>
      <c r="H921" s="17" t="s">
        <v>420</v>
      </c>
      <c r="I921" s="17" t="s">
        <v>462</v>
      </c>
      <c r="J921" s="41"/>
      <c r="K921" s="21">
        <v>680</v>
      </c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>
      <c r="A922" s="17" t="s">
        <v>10411</v>
      </c>
      <c r="B922" s="17" t="s">
        <v>10411</v>
      </c>
      <c r="C922" s="17" t="s">
        <v>10412</v>
      </c>
      <c r="D922" s="17" t="s">
        <v>21</v>
      </c>
      <c r="E922" s="24">
        <v>1218</v>
      </c>
      <c r="F922" s="17" t="s">
        <v>158</v>
      </c>
      <c r="G922" s="17" t="str">
        <f>Config!$B$3</f>
        <v>SCH/R_IEC.SchLib</v>
      </c>
      <c r="H922" s="17" t="s">
        <v>420</v>
      </c>
      <c r="I922" s="17" t="s">
        <v>462</v>
      </c>
      <c r="J922" s="41"/>
      <c r="K922" s="21">
        <v>750</v>
      </c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>
      <c r="A923" s="17" t="s">
        <v>10413</v>
      </c>
      <c r="B923" s="17" t="s">
        <v>10413</v>
      </c>
      <c r="C923" s="17" t="s">
        <v>10414</v>
      </c>
      <c r="D923" s="17" t="s">
        <v>21</v>
      </c>
      <c r="E923" s="24">
        <v>1218</v>
      </c>
      <c r="F923" s="17" t="s">
        <v>160</v>
      </c>
      <c r="G923" s="17" t="str">
        <f>Config!$B$3</f>
        <v>SCH/R_IEC.SchLib</v>
      </c>
      <c r="H923" s="17" t="s">
        <v>420</v>
      </c>
      <c r="I923" s="17" t="s">
        <v>462</v>
      </c>
      <c r="J923" s="41"/>
      <c r="K923" s="21">
        <v>820</v>
      </c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>
      <c r="A924" s="17" t="s">
        <v>10415</v>
      </c>
      <c r="B924" s="17" t="s">
        <v>10415</v>
      </c>
      <c r="C924" s="17" t="s">
        <v>10416</v>
      </c>
      <c r="D924" s="17" t="s">
        <v>21</v>
      </c>
      <c r="E924" s="24">
        <v>1218</v>
      </c>
      <c r="F924" s="17" t="s">
        <v>162</v>
      </c>
      <c r="G924" s="17" t="str">
        <f>Config!$B$3</f>
        <v>SCH/R_IEC.SchLib</v>
      </c>
      <c r="H924" s="17" t="s">
        <v>420</v>
      </c>
      <c r="I924" s="17" t="s">
        <v>462</v>
      </c>
      <c r="J924" s="41"/>
      <c r="K924" s="21">
        <v>910</v>
      </c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>
      <c r="A925" s="17" t="s">
        <v>10417</v>
      </c>
      <c r="B925" s="17" t="s">
        <v>10417</v>
      </c>
      <c r="C925" s="17" t="s">
        <v>10418</v>
      </c>
      <c r="D925" s="17" t="s">
        <v>21</v>
      </c>
      <c r="E925" s="24">
        <v>1218</v>
      </c>
      <c r="F925" s="17" t="s">
        <v>164</v>
      </c>
      <c r="G925" s="17" t="str">
        <f>Config!$B$3</f>
        <v>SCH/R_IEC.SchLib</v>
      </c>
      <c r="H925" s="17" t="s">
        <v>420</v>
      </c>
      <c r="I925" s="17" t="s">
        <v>462</v>
      </c>
      <c r="J925" s="41"/>
      <c r="K925" s="21">
        <v>1000</v>
      </c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>
      <c r="A926" s="17" t="s">
        <v>10419</v>
      </c>
      <c r="B926" s="17" t="s">
        <v>10419</v>
      </c>
      <c r="C926" s="17" t="s">
        <v>10420</v>
      </c>
      <c r="D926" s="17" t="s">
        <v>21</v>
      </c>
      <c r="E926" s="24">
        <v>1218</v>
      </c>
      <c r="F926" s="17" t="s">
        <v>166</v>
      </c>
      <c r="G926" s="17" t="str">
        <f>Config!$B$3</f>
        <v>SCH/R_IEC.SchLib</v>
      </c>
      <c r="H926" s="17" t="s">
        <v>420</v>
      </c>
      <c r="I926" s="17" t="s">
        <v>462</v>
      </c>
      <c r="J926" s="41"/>
      <c r="K926" s="21">
        <v>1100</v>
      </c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>
      <c r="A927" s="17" t="s">
        <v>10421</v>
      </c>
      <c r="B927" s="17" t="s">
        <v>10421</v>
      </c>
      <c r="C927" s="17" t="s">
        <v>10422</v>
      </c>
      <c r="D927" s="17" t="s">
        <v>21</v>
      </c>
      <c r="E927" s="24">
        <v>1218</v>
      </c>
      <c r="F927" s="17" t="s">
        <v>168</v>
      </c>
      <c r="G927" s="17" t="str">
        <f>Config!$B$3</f>
        <v>SCH/R_IEC.SchLib</v>
      </c>
      <c r="H927" s="17" t="s">
        <v>420</v>
      </c>
      <c r="I927" s="17" t="s">
        <v>462</v>
      </c>
      <c r="J927" s="41"/>
      <c r="K927" s="21">
        <v>1200</v>
      </c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>
      <c r="A928" s="17" t="s">
        <v>10423</v>
      </c>
      <c r="B928" s="17" t="s">
        <v>10423</v>
      </c>
      <c r="C928" s="17" t="s">
        <v>10424</v>
      </c>
      <c r="D928" s="17" t="s">
        <v>21</v>
      </c>
      <c r="E928" s="24">
        <v>1218</v>
      </c>
      <c r="F928" s="17" t="s">
        <v>170</v>
      </c>
      <c r="G928" s="17" t="str">
        <f>Config!$B$3</f>
        <v>SCH/R_IEC.SchLib</v>
      </c>
      <c r="H928" s="17" t="s">
        <v>420</v>
      </c>
      <c r="I928" s="17" t="s">
        <v>462</v>
      </c>
      <c r="J928" s="41"/>
      <c r="K928" s="21">
        <v>1300</v>
      </c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>
      <c r="A929" s="17" t="s">
        <v>10425</v>
      </c>
      <c r="B929" s="17" t="s">
        <v>10425</v>
      </c>
      <c r="C929" s="17" t="s">
        <v>10426</v>
      </c>
      <c r="D929" s="17" t="s">
        <v>21</v>
      </c>
      <c r="E929" s="24">
        <v>1218</v>
      </c>
      <c r="F929" s="17" t="s">
        <v>172</v>
      </c>
      <c r="G929" s="17" t="str">
        <f>Config!$B$3</f>
        <v>SCH/R_IEC.SchLib</v>
      </c>
      <c r="H929" s="17" t="s">
        <v>420</v>
      </c>
      <c r="I929" s="17" t="s">
        <v>462</v>
      </c>
      <c r="J929" s="41"/>
      <c r="K929" s="21">
        <v>1500</v>
      </c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>
      <c r="A930" s="17" t="s">
        <v>10427</v>
      </c>
      <c r="B930" s="17" t="s">
        <v>10427</v>
      </c>
      <c r="C930" s="17" t="s">
        <v>10428</v>
      </c>
      <c r="D930" s="17" t="s">
        <v>21</v>
      </c>
      <c r="E930" s="24">
        <v>1218</v>
      </c>
      <c r="F930" s="17" t="s">
        <v>176</v>
      </c>
      <c r="G930" s="17" t="str">
        <f>Config!$B$3</f>
        <v>SCH/R_IEC.SchLib</v>
      </c>
      <c r="H930" s="17" t="s">
        <v>420</v>
      </c>
      <c r="I930" s="17" t="s">
        <v>462</v>
      </c>
      <c r="J930" s="41"/>
      <c r="K930" s="21">
        <v>1600</v>
      </c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>
      <c r="A931" s="17" t="s">
        <v>10429</v>
      </c>
      <c r="B931" s="17" t="s">
        <v>10429</v>
      </c>
      <c r="C931" s="17" t="s">
        <v>10430</v>
      </c>
      <c r="D931" s="17" t="s">
        <v>21</v>
      </c>
      <c r="E931" s="24">
        <v>1218</v>
      </c>
      <c r="F931" s="17" t="s">
        <v>182</v>
      </c>
      <c r="G931" s="17" t="str">
        <f>Config!$B$3</f>
        <v>SCH/R_IEC.SchLib</v>
      </c>
      <c r="H931" s="17" t="s">
        <v>420</v>
      </c>
      <c r="I931" s="17" t="s">
        <v>462</v>
      </c>
      <c r="J931" s="41"/>
      <c r="K931" s="21">
        <v>1800</v>
      </c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>
      <c r="A932" s="17" t="s">
        <v>10431</v>
      </c>
      <c r="B932" s="17" t="s">
        <v>10431</v>
      </c>
      <c r="C932" s="17" t="s">
        <v>10432</v>
      </c>
      <c r="D932" s="17" t="s">
        <v>21</v>
      </c>
      <c r="E932" s="24">
        <v>1218</v>
      </c>
      <c r="F932" s="17" t="s">
        <v>184</v>
      </c>
      <c r="G932" s="17" t="str">
        <f>Config!$B$3</f>
        <v>SCH/R_IEC.SchLib</v>
      </c>
      <c r="H932" s="17" t="s">
        <v>420</v>
      </c>
      <c r="I932" s="17" t="s">
        <v>462</v>
      </c>
      <c r="J932" s="41"/>
      <c r="K932" s="21">
        <v>2000</v>
      </c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>
      <c r="A933" s="17" t="s">
        <v>10433</v>
      </c>
      <c r="B933" s="17" t="s">
        <v>10433</v>
      </c>
      <c r="C933" s="17" t="s">
        <v>10434</v>
      </c>
      <c r="D933" s="17" t="s">
        <v>21</v>
      </c>
      <c r="E933" s="24">
        <v>1218</v>
      </c>
      <c r="F933" s="17" t="s">
        <v>188</v>
      </c>
      <c r="G933" s="17" t="str">
        <f>Config!$B$3</f>
        <v>SCH/R_IEC.SchLib</v>
      </c>
      <c r="H933" s="17" t="s">
        <v>420</v>
      </c>
      <c r="I933" s="17" t="s">
        <v>462</v>
      </c>
      <c r="J933" s="41"/>
      <c r="K933" s="21">
        <v>2200</v>
      </c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>
      <c r="A934" s="17" t="s">
        <v>10435</v>
      </c>
      <c r="B934" s="17" t="s">
        <v>10435</v>
      </c>
      <c r="C934" s="17" t="s">
        <v>10436</v>
      </c>
      <c r="D934" s="17" t="s">
        <v>21</v>
      </c>
      <c r="E934" s="24">
        <v>1218</v>
      </c>
      <c r="F934" s="17" t="s">
        <v>192</v>
      </c>
      <c r="G934" s="17" t="str">
        <f>Config!$B$3</f>
        <v>SCH/R_IEC.SchLib</v>
      </c>
      <c r="H934" s="17" t="s">
        <v>420</v>
      </c>
      <c r="I934" s="17" t="s">
        <v>462</v>
      </c>
      <c r="J934" s="41"/>
      <c r="K934" s="21">
        <v>2400</v>
      </c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>
      <c r="A935" s="17" t="s">
        <v>10437</v>
      </c>
      <c r="B935" s="17" t="s">
        <v>10437</v>
      </c>
      <c r="C935" s="17" t="s">
        <v>10438</v>
      </c>
      <c r="D935" s="17" t="s">
        <v>21</v>
      </c>
      <c r="E935" s="24">
        <v>1218</v>
      </c>
      <c r="F935" s="17" t="s">
        <v>194</v>
      </c>
      <c r="G935" s="17" t="str">
        <f>Config!$B$3</f>
        <v>SCH/R_IEC.SchLib</v>
      </c>
      <c r="H935" s="17" t="s">
        <v>420</v>
      </c>
      <c r="I935" s="17" t="s">
        <v>462</v>
      </c>
      <c r="J935" s="41"/>
      <c r="K935" s="21">
        <v>2700</v>
      </c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>
      <c r="A936" s="17" t="s">
        <v>10439</v>
      </c>
      <c r="B936" s="17" t="s">
        <v>10439</v>
      </c>
      <c r="C936" s="17" t="s">
        <v>10440</v>
      </c>
      <c r="D936" s="17" t="s">
        <v>21</v>
      </c>
      <c r="E936" s="24">
        <v>1218</v>
      </c>
      <c r="F936" s="17" t="s">
        <v>198</v>
      </c>
      <c r="G936" s="17" t="str">
        <f>Config!$B$3</f>
        <v>SCH/R_IEC.SchLib</v>
      </c>
      <c r="H936" s="17" t="s">
        <v>420</v>
      </c>
      <c r="I936" s="17" t="s">
        <v>462</v>
      </c>
      <c r="J936" s="41"/>
      <c r="K936" s="21">
        <v>3000</v>
      </c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>
      <c r="A937" s="17" t="s">
        <v>10441</v>
      </c>
      <c r="B937" s="17" t="s">
        <v>10441</v>
      </c>
      <c r="C937" s="17" t="s">
        <v>10442</v>
      </c>
      <c r="D937" s="17" t="s">
        <v>21</v>
      </c>
      <c r="E937" s="24">
        <v>1218</v>
      </c>
      <c r="F937" s="17" t="s">
        <v>202</v>
      </c>
      <c r="G937" s="17" t="str">
        <f>Config!$B$3</f>
        <v>SCH/R_IEC.SchLib</v>
      </c>
      <c r="H937" s="17" t="s">
        <v>420</v>
      </c>
      <c r="I937" s="17" t="s">
        <v>462</v>
      </c>
      <c r="J937" s="41"/>
      <c r="K937" s="21">
        <v>3300</v>
      </c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>
      <c r="A938" s="17" t="s">
        <v>10443</v>
      </c>
      <c r="B938" s="17" t="s">
        <v>10443</v>
      </c>
      <c r="C938" s="17" t="s">
        <v>10444</v>
      </c>
      <c r="D938" s="17" t="s">
        <v>21</v>
      </c>
      <c r="E938" s="24">
        <v>1218</v>
      </c>
      <c r="F938" s="17" t="s">
        <v>204</v>
      </c>
      <c r="G938" s="17" t="str">
        <f>Config!$B$3</f>
        <v>SCH/R_IEC.SchLib</v>
      </c>
      <c r="H938" s="17" t="s">
        <v>420</v>
      </c>
      <c r="I938" s="17" t="s">
        <v>462</v>
      </c>
      <c r="J938" s="41"/>
      <c r="K938" s="21">
        <v>3600</v>
      </c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>
      <c r="A939" s="17" t="s">
        <v>10445</v>
      </c>
      <c r="B939" s="17" t="s">
        <v>10445</v>
      </c>
      <c r="C939" s="17" t="s">
        <v>10446</v>
      </c>
      <c r="D939" s="17" t="s">
        <v>21</v>
      </c>
      <c r="E939" s="24">
        <v>1218</v>
      </c>
      <c r="F939" s="17" t="s">
        <v>206</v>
      </c>
      <c r="G939" s="17" t="str">
        <f>Config!$B$3</f>
        <v>SCH/R_IEC.SchLib</v>
      </c>
      <c r="H939" s="17" t="s">
        <v>420</v>
      </c>
      <c r="I939" s="17" t="s">
        <v>462</v>
      </c>
      <c r="J939" s="41"/>
      <c r="K939" s="21">
        <v>3900</v>
      </c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>
      <c r="A940" s="17" t="s">
        <v>10447</v>
      </c>
      <c r="B940" s="17" t="s">
        <v>10447</v>
      </c>
      <c r="C940" s="17" t="s">
        <v>10448</v>
      </c>
      <c r="D940" s="17" t="s">
        <v>21</v>
      </c>
      <c r="E940" s="24">
        <v>1218</v>
      </c>
      <c r="F940" s="17" t="s">
        <v>208</v>
      </c>
      <c r="G940" s="17" t="str">
        <f>Config!$B$3</f>
        <v>SCH/R_IEC.SchLib</v>
      </c>
      <c r="H940" s="17" t="s">
        <v>420</v>
      </c>
      <c r="I940" s="17" t="s">
        <v>462</v>
      </c>
      <c r="J940" s="41"/>
      <c r="K940" s="21">
        <v>4300</v>
      </c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>
      <c r="A941" s="17" t="s">
        <v>10449</v>
      </c>
      <c r="B941" s="17" t="s">
        <v>10449</v>
      </c>
      <c r="C941" s="17" t="s">
        <v>10450</v>
      </c>
      <c r="D941" s="17" t="s">
        <v>21</v>
      </c>
      <c r="E941" s="24">
        <v>1218</v>
      </c>
      <c r="F941" s="17" t="s">
        <v>210</v>
      </c>
      <c r="G941" s="17" t="str">
        <f>Config!$B$3</f>
        <v>SCH/R_IEC.SchLib</v>
      </c>
      <c r="H941" s="17" t="s">
        <v>420</v>
      </c>
      <c r="I941" s="17" t="s">
        <v>462</v>
      </c>
      <c r="J941" s="41"/>
      <c r="K941" s="21">
        <v>4700</v>
      </c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>
      <c r="A942" s="17" t="s">
        <v>10451</v>
      </c>
      <c r="B942" s="17" t="s">
        <v>10451</v>
      </c>
      <c r="C942" s="17" t="s">
        <v>10452</v>
      </c>
      <c r="D942" s="17" t="s">
        <v>21</v>
      </c>
      <c r="E942" s="24">
        <v>1218</v>
      </c>
      <c r="F942" s="17" t="s">
        <v>214</v>
      </c>
      <c r="G942" s="17" t="str">
        <f>Config!$B$3</f>
        <v>SCH/R_IEC.SchLib</v>
      </c>
      <c r="H942" s="17" t="s">
        <v>420</v>
      </c>
      <c r="I942" s="17" t="s">
        <v>462</v>
      </c>
      <c r="J942" s="41"/>
      <c r="K942" s="21">
        <v>5100</v>
      </c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>
      <c r="A943" s="17" t="s">
        <v>10453</v>
      </c>
      <c r="B943" s="17" t="s">
        <v>10453</v>
      </c>
      <c r="C943" s="17" t="s">
        <v>10454</v>
      </c>
      <c r="D943" s="17" t="s">
        <v>21</v>
      </c>
      <c r="E943" s="24">
        <v>1218</v>
      </c>
      <c r="F943" s="17" t="s">
        <v>216</v>
      </c>
      <c r="G943" s="17" t="str">
        <f>Config!$B$3</f>
        <v>SCH/R_IEC.SchLib</v>
      </c>
      <c r="H943" s="17" t="s">
        <v>420</v>
      </c>
      <c r="I943" s="17" t="s">
        <v>462</v>
      </c>
      <c r="J943" s="41"/>
      <c r="K943" s="21">
        <v>5600</v>
      </c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>
      <c r="A944" s="17" t="s">
        <v>10455</v>
      </c>
      <c r="B944" s="17" t="s">
        <v>10455</v>
      </c>
      <c r="C944" s="17" t="s">
        <v>10456</v>
      </c>
      <c r="D944" s="17" t="s">
        <v>21</v>
      </c>
      <c r="E944" s="24">
        <v>1218</v>
      </c>
      <c r="F944" s="17" t="s">
        <v>218</v>
      </c>
      <c r="G944" s="17" t="str">
        <f>Config!$B$3</f>
        <v>SCH/R_IEC.SchLib</v>
      </c>
      <c r="H944" s="17" t="s">
        <v>420</v>
      </c>
      <c r="I944" s="17" t="s">
        <v>462</v>
      </c>
      <c r="J944" s="41"/>
      <c r="K944" s="21">
        <v>6200</v>
      </c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>
      <c r="A945" s="17" t="s">
        <v>10457</v>
      </c>
      <c r="B945" s="17" t="s">
        <v>10457</v>
      </c>
      <c r="C945" s="17" t="s">
        <v>10458</v>
      </c>
      <c r="D945" s="17" t="s">
        <v>21</v>
      </c>
      <c r="E945" s="24">
        <v>1218</v>
      </c>
      <c r="F945" s="17" t="s">
        <v>220</v>
      </c>
      <c r="G945" s="17" t="str">
        <f>Config!$B$3</f>
        <v>SCH/R_IEC.SchLib</v>
      </c>
      <c r="H945" s="17" t="s">
        <v>420</v>
      </c>
      <c r="I945" s="17" t="s">
        <v>462</v>
      </c>
      <c r="J945" s="41"/>
      <c r="K945" s="21">
        <v>6800</v>
      </c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>
      <c r="A946" s="17" t="s">
        <v>10459</v>
      </c>
      <c r="B946" s="17" t="s">
        <v>10459</v>
      </c>
      <c r="C946" s="17" t="s">
        <v>10460</v>
      </c>
      <c r="D946" s="17" t="s">
        <v>21</v>
      </c>
      <c r="E946" s="24">
        <v>1218</v>
      </c>
      <c r="F946" s="17" t="s">
        <v>222</v>
      </c>
      <c r="G946" s="17" t="str">
        <f>Config!$B$3</f>
        <v>SCH/R_IEC.SchLib</v>
      </c>
      <c r="H946" s="17" t="s">
        <v>420</v>
      </c>
      <c r="I946" s="17" t="s">
        <v>462</v>
      </c>
      <c r="J946" s="41"/>
      <c r="K946" s="21">
        <v>7500</v>
      </c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>
      <c r="A947" s="17" t="s">
        <v>10461</v>
      </c>
      <c r="B947" s="17" t="s">
        <v>10461</v>
      </c>
      <c r="C947" s="17" t="s">
        <v>10462</v>
      </c>
      <c r="D947" s="17" t="s">
        <v>21</v>
      </c>
      <c r="E947" s="24">
        <v>1218</v>
      </c>
      <c r="F947" s="17" t="s">
        <v>224</v>
      </c>
      <c r="G947" s="17" t="str">
        <f>Config!$B$3</f>
        <v>SCH/R_IEC.SchLib</v>
      </c>
      <c r="H947" s="17" t="s">
        <v>420</v>
      </c>
      <c r="I947" s="17" t="s">
        <v>462</v>
      </c>
      <c r="J947" s="41"/>
      <c r="K947" s="21">
        <v>8200</v>
      </c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>
      <c r="A948" s="17" t="s">
        <v>10463</v>
      </c>
      <c r="B948" s="17" t="s">
        <v>10463</v>
      </c>
      <c r="C948" s="17" t="s">
        <v>10464</v>
      </c>
      <c r="D948" s="17" t="s">
        <v>21</v>
      </c>
      <c r="E948" s="24">
        <v>1218</v>
      </c>
      <c r="F948" s="17" t="s">
        <v>226</v>
      </c>
      <c r="G948" s="17" t="str">
        <f>Config!$B$3</f>
        <v>SCH/R_IEC.SchLib</v>
      </c>
      <c r="H948" s="17" t="s">
        <v>420</v>
      </c>
      <c r="I948" s="17" t="s">
        <v>462</v>
      </c>
      <c r="J948" s="41"/>
      <c r="K948" s="21">
        <v>9100</v>
      </c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>
      <c r="A949" s="17" t="s">
        <v>10465</v>
      </c>
      <c r="B949" s="17" t="s">
        <v>10465</v>
      </c>
      <c r="C949" s="17" t="s">
        <v>10466</v>
      </c>
      <c r="D949" s="17" t="s">
        <v>21</v>
      </c>
      <c r="E949" s="24">
        <v>1218</v>
      </c>
      <c r="F949" s="17" t="s">
        <v>230</v>
      </c>
      <c r="G949" s="17" t="str">
        <f>Config!$B$3</f>
        <v>SCH/R_IEC.SchLib</v>
      </c>
      <c r="H949" s="17" t="s">
        <v>420</v>
      </c>
      <c r="I949" s="17" t="s">
        <v>462</v>
      </c>
      <c r="J949" s="41"/>
      <c r="K949" s="21">
        <v>10000</v>
      </c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>
      <c r="A950" s="17" t="s">
        <v>10467</v>
      </c>
      <c r="B950" s="17" t="s">
        <v>10467</v>
      </c>
      <c r="C950" s="17" t="s">
        <v>10468</v>
      </c>
      <c r="D950" s="17" t="s">
        <v>21</v>
      </c>
      <c r="E950" s="24">
        <v>1218</v>
      </c>
      <c r="F950" s="17" t="s">
        <v>234</v>
      </c>
      <c r="G950" s="17" t="str">
        <f>Config!$B$3</f>
        <v>SCH/R_IEC.SchLib</v>
      </c>
      <c r="H950" s="17" t="s">
        <v>420</v>
      </c>
      <c r="I950" s="17" t="s">
        <v>462</v>
      </c>
      <c r="J950" s="41"/>
      <c r="K950" s="21">
        <v>11000</v>
      </c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>
      <c r="A951" s="17" t="s">
        <v>10469</v>
      </c>
      <c r="B951" s="17" t="s">
        <v>10469</v>
      </c>
      <c r="C951" s="17" t="s">
        <v>10470</v>
      </c>
      <c r="D951" s="17" t="s">
        <v>21</v>
      </c>
      <c r="E951" s="24">
        <v>1218</v>
      </c>
      <c r="F951" s="17" t="s">
        <v>236</v>
      </c>
      <c r="G951" s="17" t="str">
        <f>Config!$B$3</f>
        <v>SCH/R_IEC.SchLib</v>
      </c>
      <c r="H951" s="17" t="s">
        <v>420</v>
      </c>
      <c r="I951" s="17" t="s">
        <v>462</v>
      </c>
      <c r="J951" s="41"/>
      <c r="K951" s="21">
        <v>12000</v>
      </c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>
      <c r="A952" s="17" t="s">
        <v>10471</v>
      </c>
      <c r="B952" s="17" t="s">
        <v>10471</v>
      </c>
      <c r="C952" s="17" t="s">
        <v>10472</v>
      </c>
      <c r="D952" s="17" t="s">
        <v>21</v>
      </c>
      <c r="E952" s="24">
        <v>1218</v>
      </c>
      <c r="F952" s="17" t="s">
        <v>240</v>
      </c>
      <c r="G952" s="17" t="str">
        <f>Config!$B$3</f>
        <v>SCH/R_IEC.SchLib</v>
      </c>
      <c r="H952" s="17" t="s">
        <v>420</v>
      </c>
      <c r="I952" s="17" t="s">
        <v>462</v>
      </c>
      <c r="J952" s="41"/>
      <c r="K952" s="21">
        <v>13000</v>
      </c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>
      <c r="A953" s="17" t="s">
        <v>10473</v>
      </c>
      <c r="B953" s="17" t="s">
        <v>10473</v>
      </c>
      <c r="C953" s="17" t="s">
        <v>10474</v>
      </c>
      <c r="D953" s="17" t="s">
        <v>21</v>
      </c>
      <c r="E953" s="24">
        <v>1218</v>
      </c>
      <c r="F953" s="17" t="s">
        <v>244</v>
      </c>
      <c r="G953" s="17" t="str">
        <f>Config!$B$3</f>
        <v>SCH/R_IEC.SchLib</v>
      </c>
      <c r="H953" s="17" t="s">
        <v>420</v>
      </c>
      <c r="I953" s="17" t="s">
        <v>462</v>
      </c>
      <c r="J953" s="41"/>
      <c r="K953" s="21">
        <v>15000</v>
      </c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>
      <c r="A954" s="17" t="s">
        <v>10475</v>
      </c>
      <c r="B954" s="17" t="s">
        <v>10475</v>
      </c>
      <c r="C954" s="17" t="s">
        <v>10476</v>
      </c>
      <c r="D954" s="17" t="s">
        <v>21</v>
      </c>
      <c r="E954" s="24">
        <v>1218</v>
      </c>
      <c r="F954" s="17" t="s">
        <v>248</v>
      </c>
      <c r="G954" s="17" t="str">
        <f>Config!$B$3</f>
        <v>SCH/R_IEC.SchLib</v>
      </c>
      <c r="H954" s="17" t="s">
        <v>420</v>
      </c>
      <c r="I954" s="17" t="s">
        <v>462</v>
      </c>
      <c r="J954" s="41"/>
      <c r="K954" s="21">
        <v>16000</v>
      </c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>
      <c r="A955" s="17" t="s">
        <v>10477</v>
      </c>
      <c r="B955" s="17" t="s">
        <v>10477</v>
      </c>
      <c r="C955" s="17" t="s">
        <v>10478</v>
      </c>
      <c r="D955" s="17" t="s">
        <v>21</v>
      </c>
      <c r="E955" s="24">
        <v>1218</v>
      </c>
      <c r="F955" s="17" t="s">
        <v>252</v>
      </c>
      <c r="G955" s="17" t="str">
        <f>Config!$B$3</f>
        <v>SCH/R_IEC.SchLib</v>
      </c>
      <c r="H955" s="17" t="s">
        <v>420</v>
      </c>
      <c r="I955" s="17" t="s">
        <v>462</v>
      </c>
      <c r="J955" s="41"/>
      <c r="K955" s="21">
        <v>18000</v>
      </c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>
      <c r="A956" s="17" t="s">
        <v>10479</v>
      </c>
      <c r="B956" s="17" t="s">
        <v>10479</v>
      </c>
      <c r="C956" s="17" t="s">
        <v>10480</v>
      </c>
      <c r="D956" s="17" t="s">
        <v>21</v>
      </c>
      <c r="E956" s="24">
        <v>1218</v>
      </c>
      <c r="F956" s="17" t="s">
        <v>256</v>
      </c>
      <c r="G956" s="17" t="str">
        <f>Config!$B$3</f>
        <v>SCH/R_IEC.SchLib</v>
      </c>
      <c r="H956" s="17" t="s">
        <v>420</v>
      </c>
      <c r="I956" s="17" t="s">
        <v>462</v>
      </c>
      <c r="J956" s="41"/>
      <c r="K956" s="21">
        <v>20000</v>
      </c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>
      <c r="A957" s="17" t="s">
        <v>10481</v>
      </c>
      <c r="B957" s="17" t="s">
        <v>10481</v>
      </c>
      <c r="C957" s="17" t="s">
        <v>10482</v>
      </c>
      <c r="D957" s="17" t="s">
        <v>21</v>
      </c>
      <c r="E957" s="24">
        <v>1218</v>
      </c>
      <c r="F957" s="17" t="s">
        <v>258</v>
      </c>
      <c r="G957" s="17" t="str">
        <f>Config!$B$3</f>
        <v>SCH/R_IEC.SchLib</v>
      </c>
      <c r="H957" s="17" t="s">
        <v>420</v>
      </c>
      <c r="I957" s="17" t="s">
        <v>462</v>
      </c>
      <c r="J957" s="41"/>
      <c r="K957" s="21">
        <v>22000</v>
      </c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>
      <c r="A958" s="17" t="s">
        <v>10483</v>
      </c>
      <c r="B958" s="17" t="s">
        <v>10483</v>
      </c>
      <c r="C958" s="17" t="s">
        <v>10484</v>
      </c>
      <c r="D958" s="17" t="s">
        <v>21</v>
      </c>
      <c r="E958" s="24">
        <v>1218</v>
      </c>
      <c r="F958" s="17" t="s">
        <v>260</v>
      </c>
      <c r="G958" s="17" t="str">
        <f>Config!$B$3</f>
        <v>SCH/R_IEC.SchLib</v>
      </c>
      <c r="H958" s="17" t="s">
        <v>420</v>
      </c>
      <c r="I958" s="17" t="s">
        <v>462</v>
      </c>
      <c r="J958" s="41"/>
      <c r="K958" s="21">
        <v>24000</v>
      </c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>
      <c r="A959" s="17" t="s">
        <v>10485</v>
      </c>
      <c r="B959" s="17" t="s">
        <v>10485</v>
      </c>
      <c r="C959" s="17" t="s">
        <v>10486</v>
      </c>
      <c r="D959" s="17" t="s">
        <v>21</v>
      </c>
      <c r="E959" s="24">
        <v>1218</v>
      </c>
      <c r="F959" s="17" t="s">
        <v>264</v>
      </c>
      <c r="G959" s="17" t="str">
        <f>Config!$B$3</f>
        <v>SCH/R_IEC.SchLib</v>
      </c>
      <c r="H959" s="17" t="s">
        <v>420</v>
      </c>
      <c r="I959" s="17" t="s">
        <v>462</v>
      </c>
      <c r="J959" s="41"/>
      <c r="K959" s="21">
        <v>27000</v>
      </c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>
      <c r="A960" s="17" t="s">
        <v>10487</v>
      </c>
      <c r="B960" s="17" t="s">
        <v>10487</v>
      </c>
      <c r="C960" s="17" t="s">
        <v>10488</v>
      </c>
      <c r="D960" s="17" t="s">
        <v>21</v>
      </c>
      <c r="E960" s="24">
        <v>1218</v>
      </c>
      <c r="F960" s="17" t="s">
        <v>266</v>
      </c>
      <c r="G960" s="17" t="str">
        <f>Config!$B$3</f>
        <v>SCH/R_IEC.SchLib</v>
      </c>
      <c r="H960" s="17" t="s">
        <v>420</v>
      </c>
      <c r="I960" s="17" t="s">
        <v>462</v>
      </c>
      <c r="J960" s="41"/>
      <c r="K960" s="21">
        <v>30000</v>
      </c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>
      <c r="A961" s="17" t="s">
        <v>10489</v>
      </c>
      <c r="B961" s="17" t="s">
        <v>10489</v>
      </c>
      <c r="C961" s="17" t="s">
        <v>10490</v>
      </c>
      <c r="D961" s="17" t="s">
        <v>21</v>
      </c>
      <c r="E961" s="24">
        <v>1218</v>
      </c>
      <c r="F961" s="17" t="s">
        <v>268</v>
      </c>
      <c r="G961" s="17" t="str">
        <f>Config!$B$3</f>
        <v>SCH/R_IEC.SchLib</v>
      </c>
      <c r="H961" s="17" t="s">
        <v>420</v>
      </c>
      <c r="I961" s="17" t="s">
        <v>462</v>
      </c>
      <c r="J961" s="41"/>
      <c r="K961" s="21">
        <v>33000</v>
      </c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>
      <c r="A962" s="17" t="s">
        <v>10491</v>
      </c>
      <c r="B962" s="17" t="s">
        <v>10491</v>
      </c>
      <c r="C962" s="17" t="s">
        <v>10492</v>
      </c>
      <c r="D962" s="17" t="s">
        <v>21</v>
      </c>
      <c r="E962" s="24">
        <v>1218</v>
      </c>
      <c r="F962" s="17" t="s">
        <v>270</v>
      </c>
      <c r="G962" s="17" t="str">
        <f>Config!$B$3</f>
        <v>SCH/R_IEC.SchLib</v>
      </c>
      <c r="H962" s="17" t="s">
        <v>420</v>
      </c>
      <c r="I962" s="17" t="s">
        <v>462</v>
      </c>
      <c r="J962" s="41"/>
      <c r="K962" s="21">
        <v>36000</v>
      </c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>
      <c r="A963" s="17" t="s">
        <v>10493</v>
      </c>
      <c r="B963" s="17" t="s">
        <v>10493</v>
      </c>
      <c r="C963" s="17" t="s">
        <v>10494</v>
      </c>
      <c r="D963" s="17" t="s">
        <v>21</v>
      </c>
      <c r="E963" s="24">
        <v>1218</v>
      </c>
      <c r="F963" s="17" t="s">
        <v>274</v>
      </c>
      <c r="G963" s="17" t="str">
        <f>Config!$B$3</f>
        <v>SCH/R_IEC.SchLib</v>
      </c>
      <c r="H963" s="17" t="s">
        <v>420</v>
      </c>
      <c r="I963" s="17" t="s">
        <v>462</v>
      </c>
      <c r="J963" s="41"/>
      <c r="K963" s="21">
        <v>39000</v>
      </c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>
      <c r="A964" s="17" t="s">
        <v>10495</v>
      </c>
      <c r="B964" s="17" t="s">
        <v>10495</v>
      </c>
      <c r="C964" s="17" t="s">
        <v>10496</v>
      </c>
      <c r="D964" s="17" t="s">
        <v>21</v>
      </c>
      <c r="E964" s="24">
        <v>1218</v>
      </c>
      <c r="F964" s="17" t="s">
        <v>278</v>
      </c>
      <c r="G964" s="17" t="str">
        <f>Config!$B$3</f>
        <v>SCH/R_IEC.SchLib</v>
      </c>
      <c r="H964" s="17" t="s">
        <v>420</v>
      </c>
      <c r="I964" s="17" t="s">
        <v>462</v>
      </c>
      <c r="J964" s="41"/>
      <c r="K964" s="21">
        <v>43000</v>
      </c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>
      <c r="A965" s="17" t="s">
        <v>10497</v>
      </c>
      <c r="B965" s="17" t="s">
        <v>10497</v>
      </c>
      <c r="C965" s="17" t="s">
        <v>10498</v>
      </c>
      <c r="D965" s="17" t="s">
        <v>21</v>
      </c>
      <c r="E965" s="24">
        <v>1218</v>
      </c>
      <c r="F965" s="17" t="s">
        <v>280</v>
      </c>
      <c r="G965" s="17" t="str">
        <f>Config!$B$3</f>
        <v>SCH/R_IEC.SchLib</v>
      </c>
      <c r="H965" s="17" t="s">
        <v>420</v>
      </c>
      <c r="I965" s="17" t="s">
        <v>462</v>
      </c>
      <c r="J965" s="41"/>
      <c r="K965" s="21">
        <v>47000</v>
      </c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>
      <c r="A966" s="17" t="s">
        <v>10499</v>
      </c>
      <c r="B966" s="17" t="s">
        <v>10499</v>
      </c>
      <c r="C966" s="17" t="s">
        <v>10500</v>
      </c>
      <c r="D966" s="17" t="s">
        <v>21</v>
      </c>
      <c r="E966" s="24">
        <v>1218</v>
      </c>
      <c r="F966" s="17" t="s">
        <v>284</v>
      </c>
      <c r="G966" s="17" t="str">
        <f>Config!$B$3</f>
        <v>SCH/R_IEC.SchLib</v>
      </c>
      <c r="H966" s="17" t="s">
        <v>420</v>
      </c>
      <c r="I966" s="17" t="s">
        <v>462</v>
      </c>
      <c r="J966" s="41"/>
      <c r="K966" s="21">
        <v>51000</v>
      </c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>
      <c r="A967" s="17" t="s">
        <v>10501</v>
      </c>
      <c r="B967" s="17" t="s">
        <v>10501</v>
      </c>
      <c r="C967" s="17" t="s">
        <v>10502</v>
      </c>
      <c r="D967" s="17" t="s">
        <v>21</v>
      </c>
      <c r="E967" s="24">
        <v>1218</v>
      </c>
      <c r="F967" s="17" t="s">
        <v>288</v>
      </c>
      <c r="G967" s="17" t="str">
        <f>Config!$B$3</f>
        <v>SCH/R_IEC.SchLib</v>
      </c>
      <c r="H967" s="17" t="s">
        <v>420</v>
      </c>
      <c r="I967" s="17" t="s">
        <v>462</v>
      </c>
      <c r="J967" s="41"/>
      <c r="K967" s="21">
        <v>56000</v>
      </c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>
      <c r="A968" s="17" t="s">
        <v>10503</v>
      </c>
      <c r="B968" s="17" t="s">
        <v>10503</v>
      </c>
      <c r="C968" s="17" t="s">
        <v>10504</v>
      </c>
      <c r="D968" s="17" t="s">
        <v>21</v>
      </c>
      <c r="E968" s="24">
        <v>1218</v>
      </c>
      <c r="F968" s="17" t="s">
        <v>292</v>
      </c>
      <c r="G968" s="17" t="str">
        <f>Config!$B$3</f>
        <v>SCH/R_IEC.SchLib</v>
      </c>
      <c r="H968" s="17" t="s">
        <v>420</v>
      </c>
      <c r="I968" s="17" t="s">
        <v>462</v>
      </c>
      <c r="J968" s="41"/>
      <c r="K968" s="21">
        <v>62000</v>
      </c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>
      <c r="A969" s="17" t="s">
        <v>10505</v>
      </c>
      <c r="B969" s="17" t="s">
        <v>10505</v>
      </c>
      <c r="C969" s="17" t="s">
        <v>10506</v>
      </c>
      <c r="D969" s="17" t="s">
        <v>21</v>
      </c>
      <c r="E969" s="24">
        <v>1218</v>
      </c>
      <c r="F969" s="17" t="s">
        <v>296</v>
      </c>
      <c r="G969" s="17" t="str">
        <f>Config!$B$3</f>
        <v>SCH/R_IEC.SchLib</v>
      </c>
      <c r="H969" s="17" t="s">
        <v>420</v>
      </c>
      <c r="I969" s="17" t="s">
        <v>462</v>
      </c>
      <c r="J969" s="41"/>
      <c r="K969" s="21">
        <v>68000</v>
      </c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>
      <c r="A970" s="17" t="s">
        <v>10507</v>
      </c>
      <c r="B970" s="17" t="s">
        <v>10507</v>
      </c>
      <c r="C970" s="17" t="s">
        <v>10508</v>
      </c>
      <c r="D970" s="17" t="s">
        <v>21</v>
      </c>
      <c r="E970" s="24">
        <v>1218</v>
      </c>
      <c r="F970" s="17" t="s">
        <v>300</v>
      </c>
      <c r="G970" s="17" t="str">
        <f>Config!$B$3</f>
        <v>SCH/R_IEC.SchLib</v>
      </c>
      <c r="H970" s="17" t="s">
        <v>420</v>
      </c>
      <c r="I970" s="17" t="s">
        <v>462</v>
      </c>
      <c r="J970" s="41"/>
      <c r="K970" s="21">
        <v>75000</v>
      </c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>
      <c r="A971" s="17" t="s">
        <v>10509</v>
      </c>
      <c r="B971" s="17" t="s">
        <v>10509</v>
      </c>
      <c r="C971" s="17" t="s">
        <v>10510</v>
      </c>
      <c r="D971" s="17" t="s">
        <v>21</v>
      </c>
      <c r="E971" s="24">
        <v>1218</v>
      </c>
      <c r="F971" s="17" t="s">
        <v>302</v>
      </c>
      <c r="G971" s="17" t="str">
        <f>Config!$B$3</f>
        <v>SCH/R_IEC.SchLib</v>
      </c>
      <c r="H971" s="17" t="s">
        <v>420</v>
      </c>
      <c r="I971" s="17" t="s">
        <v>462</v>
      </c>
      <c r="J971" s="41"/>
      <c r="K971" s="21">
        <v>82000</v>
      </c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>
      <c r="A972" s="17" t="s">
        <v>10511</v>
      </c>
      <c r="B972" s="17" t="s">
        <v>10511</v>
      </c>
      <c r="C972" s="17" t="s">
        <v>10512</v>
      </c>
      <c r="D972" s="17" t="s">
        <v>21</v>
      </c>
      <c r="E972" s="24">
        <v>1218</v>
      </c>
      <c r="F972" s="17" t="s">
        <v>304</v>
      </c>
      <c r="G972" s="17" t="str">
        <f>Config!$B$3</f>
        <v>SCH/R_IEC.SchLib</v>
      </c>
      <c r="H972" s="17" t="s">
        <v>420</v>
      </c>
      <c r="I972" s="17" t="s">
        <v>462</v>
      </c>
      <c r="J972" s="41"/>
      <c r="K972" s="21">
        <v>91000</v>
      </c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>
      <c r="A973" s="17" t="s">
        <v>10513</v>
      </c>
      <c r="B973" s="17" t="s">
        <v>10513</v>
      </c>
      <c r="C973" s="17" t="s">
        <v>10514</v>
      </c>
      <c r="D973" s="17" t="s">
        <v>21</v>
      </c>
      <c r="E973" s="24">
        <v>1218</v>
      </c>
      <c r="F973" s="17" t="s">
        <v>306</v>
      </c>
      <c r="G973" s="17" t="str">
        <f>Config!$B$3</f>
        <v>SCH/R_IEC.SchLib</v>
      </c>
      <c r="H973" s="17" t="s">
        <v>420</v>
      </c>
      <c r="I973" s="17" t="s">
        <v>462</v>
      </c>
      <c r="J973" s="41"/>
      <c r="K973" s="21">
        <v>100000</v>
      </c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>
      <c r="A974" s="17" t="s">
        <v>10515</v>
      </c>
      <c r="B974" s="17" t="s">
        <v>10515</v>
      </c>
      <c r="C974" s="17" t="s">
        <v>10516</v>
      </c>
      <c r="D974" s="17" t="s">
        <v>21</v>
      </c>
      <c r="E974" s="24">
        <v>1218</v>
      </c>
      <c r="F974" s="17" t="s">
        <v>310</v>
      </c>
      <c r="G974" s="17" t="str">
        <f>Config!$B$3</f>
        <v>SCH/R_IEC.SchLib</v>
      </c>
      <c r="H974" s="17" t="s">
        <v>420</v>
      </c>
      <c r="I974" s="17" t="s">
        <v>462</v>
      </c>
      <c r="J974" s="41"/>
      <c r="K974" s="21">
        <v>110000</v>
      </c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>
      <c r="A975" s="17" t="s">
        <v>10517</v>
      </c>
      <c r="B975" s="17" t="s">
        <v>10517</v>
      </c>
      <c r="C975" s="17" t="s">
        <v>10518</v>
      </c>
      <c r="D975" s="17" t="s">
        <v>21</v>
      </c>
      <c r="E975" s="24">
        <v>1218</v>
      </c>
      <c r="F975" s="17" t="s">
        <v>314</v>
      </c>
      <c r="G975" s="17" t="str">
        <f>Config!$B$3</f>
        <v>SCH/R_IEC.SchLib</v>
      </c>
      <c r="H975" s="17" t="s">
        <v>420</v>
      </c>
      <c r="I975" s="17" t="s">
        <v>462</v>
      </c>
      <c r="J975" s="41"/>
      <c r="K975" s="21">
        <v>120000</v>
      </c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>
      <c r="A976" s="17" t="s">
        <v>10519</v>
      </c>
      <c r="B976" s="17" t="s">
        <v>10519</v>
      </c>
      <c r="C976" s="17" t="s">
        <v>10520</v>
      </c>
      <c r="D976" s="17" t="s">
        <v>21</v>
      </c>
      <c r="E976" s="24">
        <v>1218</v>
      </c>
      <c r="F976" s="17" t="s">
        <v>318</v>
      </c>
      <c r="G976" s="17" t="str">
        <f>Config!$B$3</f>
        <v>SCH/R_IEC.SchLib</v>
      </c>
      <c r="H976" s="17" t="s">
        <v>420</v>
      </c>
      <c r="I976" s="17" t="s">
        <v>462</v>
      </c>
      <c r="J976" s="41"/>
      <c r="K976" s="21">
        <v>130000</v>
      </c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>
      <c r="A977" s="17" t="s">
        <v>10521</v>
      </c>
      <c r="B977" s="17" t="s">
        <v>10521</v>
      </c>
      <c r="C977" s="17" t="s">
        <v>10522</v>
      </c>
      <c r="D977" s="17" t="s">
        <v>21</v>
      </c>
      <c r="E977" s="24">
        <v>1218</v>
      </c>
      <c r="F977" s="17" t="s">
        <v>322</v>
      </c>
      <c r="G977" s="17" t="str">
        <f>Config!$B$3</f>
        <v>SCH/R_IEC.SchLib</v>
      </c>
      <c r="H977" s="17" t="s">
        <v>420</v>
      </c>
      <c r="I977" s="17" t="s">
        <v>462</v>
      </c>
      <c r="J977" s="41"/>
      <c r="K977" s="21">
        <v>150000</v>
      </c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>
      <c r="A978" s="17" t="s">
        <v>10523</v>
      </c>
      <c r="B978" s="17" t="s">
        <v>10523</v>
      </c>
      <c r="C978" s="17" t="s">
        <v>10524</v>
      </c>
      <c r="D978" s="17" t="s">
        <v>21</v>
      </c>
      <c r="E978" s="24">
        <v>1218</v>
      </c>
      <c r="F978" s="17" t="s">
        <v>324</v>
      </c>
      <c r="G978" s="17" t="str">
        <f>Config!$B$3</f>
        <v>SCH/R_IEC.SchLib</v>
      </c>
      <c r="H978" s="17" t="s">
        <v>420</v>
      </c>
      <c r="I978" s="17" t="s">
        <v>462</v>
      </c>
      <c r="J978" s="41"/>
      <c r="K978" s="21">
        <v>160000</v>
      </c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>
      <c r="A979" s="17" t="s">
        <v>10525</v>
      </c>
      <c r="B979" s="17" t="s">
        <v>10525</v>
      </c>
      <c r="C979" s="17" t="s">
        <v>10526</v>
      </c>
      <c r="D979" s="17" t="s">
        <v>21</v>
      </c>
      <c r="E979" s="24">
        <v>1218</v>
      </c>
      <c r="F979" s="17" t="s">
        <v>328</v>
      </c>
      <c r="G979" s="17" t="str">
        <f>Config!$B$3</f>
        <v>SCH/R_IEC.SchLib</v>
      </c>
      <c r="H979" s="17" t="s">
        <v>420</v>
      </c>
      <c r="I979" s="17" t="s">
        <v>462</v>
      </c>
      <c r="J979" s="41"/>
      <c r="K979" s="21">
        <v>180000</v>
      </c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>
      <c r="A980" s="17" t="s">
        <v>10527</v>
      </c>
      <c r="B980" s="17" t="s">
        <v>10527</v>
      </c>
      <c r="C980" s="17" t="s">
        <v>10528</v>
      </c>
      <c r="D980" s="17" t="s">
        <v>21</v>
      </c>
      <c r="E980" s="24">
        <v>1218</v>
      </c>
      <c r="F980" s="17" t="s">
        <v>332</v>
      </c>
      <c r="G980" s="17" t="str">
        <f>Config!$B$3</f>
        <v>SCH/R_IEC.SchLib</v>
      </c>
      <c r="H980" s="17" t="s">
        <v>420</v>
      </c>
      <c r="I980" s="17" t="s">
        <v>462</v>
      </c>
      <c r="J980" s="41"/>
      <c r="K980" s="21">
        <v>200000</v>
      </c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>
      <c r="A981" s="17" t="s">
        <v>10529</v>
      </c>
      <c r="B981" s="17" t="s">
        <v>10529</v>
      </c>
      <c r="C981" s="17" t="s">
        <v>10530</v>
      </c>
      <c r="D981" s="17" t="s">
        <v>21</v>
      </c>
      <c r="E981" s="24">
        <v>1218</v>
      </c>
      <c r="F981" s="17" t="s">
        <v>334</v>
      </c>
      <c r="G981" s="17" t="str">
        <f>Config!$B$3</f>
        <v>SCH/R_IEC.SchLib</v>
      </c>
      <c r="H981" s="17" t="s">
        <v>420</v>
      </c>
      <c r="I981" s="17" t="s">
        <v>462</v>
      </c>
      <c r="J981" s="41"/>
      <c r="K981" s="21">
        <v>220000</v>
      </c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>
      <c r="A982" s="17" t="s">
        <v>10531</v>
      </c>
      <c r="B982" s="17" t="s">
        <v>10531</v>
      </c>
      <c r="C982" s="17" t="s">
        <v>10532</v>
      </c>
      <c r="D982" s="17" t="s">
        <v>21</v>
      </c>
      <c r="E982" s="24">
        <v>1218</v>
      </c>
      <c r="F982" s="17" t="s">
        <v>336</v>
      </c>
      <c r="G982" s="17" t="str">
        <f>Config!$B$3</f>
        <v>SCH/R_IEC.SchLib</v>
      </c>
      <c r="H982" s="17" t="s">
        <v>420</v>
      </c>
      <c r="I982" s="17" t="s">
        <v>462</v>
      </c>
      <c r="J982" s="41"/>
      <c r="K982" s="21">
        <v>240000</v>
      </c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>
      <c r="A983" s="17" t="s">
        <v>10533</v>
      </c>
      <c r="B983" s="17" t="s">
        <v>10533</v>
      </c>
      <c r="C983" s="17" t="s">
        <v>10534</v>
      </c>
      <c r="D983" s="17" t="s">
        <v>21</v>
      </c>
      <c r="E983" s="24">
        <v>1218</v>
      </c>
      <c r="F983" s="17" t="s">
        <v>338</v>
      </c>
      <c r="G983" s="17" t="str">
        <f>Config!$B$3</f>
        <v>SCH/R_IEC.SchLib</v>
      </c>
      <c r="H983" s="17" t="s">
        <v>420</v>
      </c>
      <c r="I983" s="17" t="s">
        <v>462</v>
      </c>
      <c r="J983" s="41"/>
      <c r="K983" s="21">
        <v>270000</v>
      </c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>
      <c r="A984" s="17" t="s">
        <v>10535</v>
      </c>
      <c r="B984" s="17" t="s">
        <v>10535</v>
      </c>
      <c r="C984" s="17" t="s">
        <v>10536</v>
      </c>
      <c r="D984" s="17" t="s">
        <v>21</v>
      </c>
      <c r="E984" s="24">
        <v>1218</v>
      </c>
      <c r="F984" s="17" t="s">
        <v>340</v>
      </c>
      <c r="G984" s="17" t="str">
        <f>Config!$B$3</f>
        <v>SCH/R_IEC.SchLib</v>
      </c>
      <c r="H984" s="17" t="s">
        <v>420</v>
      </c>
      <c r="I984" s="17" t="s">
        <v>462</v>
      </c>
      <c r="J984" s="41"/>
      <c r="K984" s="21">
        <v>300000</v>
      </c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>
      <c r="A985" s="17" t="s">
        <v>10537</v>
      </c>
      <c r="B985" s="17" t="s">
        <v>10537</v>
      </c>
      <c r="C985" s="16" t="s">
        <v>10538</v>
      </c>
      <c r="D985" s="16" t="s">
        <v>21</v>
      </c>
      <c r="E985" s="24">
        <v>1218</v>
      </c>
      <c r="F985" s="17" t="s">
        <v>342</v>
      </c>
      <c r="G985" s="17" t="str">
        <f>Config!$B$3</f>
        <v>SCH/R_IEC.SchLib</v>
      </c>
      <c r="H985" s="16" t="s">
        <v>420</v>
      </c>
      <c r="I985" s="18" t="s">
        <v>462</v>
      </c>
      <c r="J985" s="40"/>
      <c r="K985" s="21">
        <v>330000</v>
      </c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>
      <c r="A986" s="17" t="s">
        <v>10539</v>
      </c>
      <c r="B986" s="17" t="s">
        <v>10539</v>
      </c>
      <c r="C986" s="17" t="s">
        <v>10540</v>
      </c>
      <c r="D986" s="17" t="s">
        <v>21</v>
      </c>
      <c r="E986" s="24">
        <v>1218</v>
      </c>
      <c r="F986" s="17" t="s">
        <v>346</v>
      </c>
      <c r="G986" s="17" t="str">
        <f>Config!$B$3</f>
        <v>SCH/R_IEC.SchLib</v>
      </c>
      <c r="H986" s="17" t="s">
        <v>420</v>
      </c>
      <c r="I986" s="17" t="s">
        <v>462</v>
      </c>
      <c r="J986" s="41"/>
      <c r="K986" s="21">
        <v>360000</v>
      </c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>
      <c r="A987" s="17" t="s">
        <v>10541</v>
      </c>
      <c r="B987" s="17" t="s">
        <v>10541</v>
      </c>
      <c r="C987" s="17" t="s">
        <v>10542</v>
      </c>
      <c r="D987" s="17" t="s">
        <v>21</v>
      </c>
      <c r="E987" s="24">
        <v>1218</v>
      </c>
      <c r="F987" s="17" t="s">
        <v>350</v>
      </c>
      <c r="G987" s="17" t="str">
        <f>Config!$B$3</f>
        <v>SCH/R_IEC.SchLib</v>
      </c>
      <c r="H987" s="17" t="s">
        <v>420</v>
      </c>
      <c r="I987" s="17" t="s">
        <v>462</v>
      </c>
      <c r="J987" s="41"/>
      <c r="K987" s="21">
        <v>390000</v>
      </c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>
      <c r="A988" s="17" t="s">
        <v>10543</v>
      </c>
      <c r="B988" s="17" t="s">
        <v>10543</v>
      </c>
      <c r="C988" s="17" t="s">
        <v>10544</v>
      </c>
      <c r="D988" s="17" t="s">
        <v>21</v>
      </c>
      <c r="E988" s="24">
        <v>1218</v>
      </c>
      <c r="F988" s="17" t="s">
        <v>352</v>
      </c>
      <c r="G988" s="17" t="str">
        <f>Config!$B$3</f>
        <v>SCH/R_IEC.SchLib</v>
      </c>
      <c r="H988" s="17" t="s">
        <v>420</v>
      </c>
      <c r="I988" s="17" t="s">
        <v>462</v>
      </c>
      <c r="J988" s="41"/>
      <c r="K988" s="21">
        <v>430000</v>
      </c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>
      <c r="A989" s="17" t="s">
        <v>10545</v>
      </c>
      <c r="B989" s="17" t="s">
        <v>10545</v>
      </c>
      <c r="C989" s="17" t="s">
        <v>10546</v>
      </c>
      <c r="D989" s="17" t="s">
        <v>21</v>
      </c>
      <c r="E989" s="24">
        <v>1218</v>
      </c>
      <c r="F989" s="17" t="s">
        <v>354</v>
      </c>
      <c r="G989" s="17" t="str">
        <f>Config!$B$3</f>
        <v>SCH/R_IEC.SchLib</v>
      </c>
      <c r="H989" s="17" t="s">
        <v>420</v>
      </c>
      <c r="I989" s="17" t="s">
        <v>462</v>
      </c>
      <c r="J989" s="41"/>
      <c r="K989" s="21">
        <v>470000</v>
      </c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>
      <c r="A990" s="17" t="s">
        <v>10547</v>
      </c>
      <c r="B990" s="17" t="s">
        <v>10547</v>
      </c>
      <c r="C990" s="17" t="s">
        <v>10548</v>
      </c>
      <c r="D990" s="17" t="s">
        <v>21</v>
      </c>
      <c r="E990" s="24">
        <v>1218</v>
      </c>
      <c r="F990" s="17" t="s">
        <v>356</v>
      </c>
      <c r="G990" s="17" t="str">
        <f>Config!$B$3</f>
        <v>SCH/R_IEC.SchLib</v>
      </c>
      <c r="H990" s="17" t="s">
        <v>420</v>
      </c>
      <c r="I990" s="17" t="s">
        <v>462</v>
      </c>
      <c r="J990" s="41"/>
      <c r="K990" s="21">
        <v>510000</v>
      </c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>
      <c r="A991" s="17" t="s">
        <v>10549</v>
      </c>
      <c r="B991" s="17" t="s">
        <v>10549</v>
      </c>
      <c r="C991" s="17" t="s">
        <v>10550</v>
      </c>
      <c r="D991" s="17" t="s">
        <v>21</v>
      </c>
      <c r="E991" s="24">
        <v>1218</v>
      </c>
      <c r="F991" s="17" t="s">
        <v>358</v>
      </c>
      <c r="G991" s="17" t="str">
        <f>Config!$B$3</f>
        <v>SCH/R_IEC.SchLib</v>
      </c>
      <c r="H991" s="17" t="s">
        <v>420</v>
      </c>
      <c r="I991" s="17" t="s">
        <v>462</v>
      </c>
      <c r="J991" s="41"/>
      <c r="K991" s="21">
        <v>560000</v>
      </c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>
      <c r="A992" s="17" t="s">
        <v>10551</v>
      </c>
      <c r="B992" s="17" t="s">
        <v>10551</v>
      </c>
      <c r="C992" s="17" t="s">
        <v>10552</v>
      </c>
      <c r="D992" s="17" t="s">
        <v>21</v>
      </c>
      <c r="E992" s="24">
        <v>1218</v>
      </c>
      <c r="F992" s="17" t="s">
        <v>360</v>
      </c>
      <c r="G992" s="17" t="str">
        <f>Config!$B$3</f>
        <v>SCH/R_IEC.SchLib</v>
      </c>
      <c r="H992" s="17" t="s">
        <v>420</v>
      </c>
      <c r="I992" s="17" t="s">
        <v>462</v>
      </c>
      <c r="J992" s="41"/>
      <c r="K992" s="21">
        <v>620000</v>
      </c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>
      <c r="A993" s="17" t="s">
        <v>10553</v>
      </c>
      <c r="B993" s="17" t="s">
        <v>10553</v>
      </c>
      <c r="C993" s="17" t="s">
        <v>10554</v>
      </c>
      <c r="D993" s="17" t="s">
        <v>21</v>
      </c>
      <c r="E993" s="24">
        <v>1218</v>
      </c>
      <c r="F993" s="17" t="s">
        <v>362</v>
      </c>
      <c r="G993" s="17" t="str">
        <f>Config!$B$3</f>
        <v>SCH/R_IEC.SchLib</v>
      </c>
      <c r="H993" s="17" t="s">
        <v>420</v>
      </c>
      <c r="I993" s="17" t="s">
        <v>462</v>
      </c>
      <c r="J993" s="41"/>
      <c r="K993" s="21">
        <v>680000</v>
      </c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>
      <c r="A994" s="17" t="s">
        <v>10555</v>
      </c>
      <c r="B994" s="17" t="s">
        <v>10555</v>
      </c>
      <c r="C994" s="17" t="s">
        <v>10556</v>
      </c>
      <c r="D994" s="17" t="s">
        <v>21</v>
      </c>
      <c r="E994" s="24">
        <v>1218</v>
      </c>
      <c r="F994" s="17" t="s">
        <v>364</v>
      </c>
      <c r="G994" s="17" t="str">
        <f>Config!$B$3</f>
        <v>SCH/R_IEC.SchLib</v>
      </c>
      <c r="H994" s="17" t="s">
        <v>420</v>
      </c>
      <c r="I994" s="17" t="s">
        <v>462</v>
      </c>
      <c r="J994" s="41"/>
      <c r="K994" s="21">
        <v>750000</v>
      </c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>
      <c r="A995" s="17" t="s">
        <v>10557</v>
      </c>
      <c r="B995" s="17" t="s">
        <v>10557</v>
      </c>
      <c r="C995" s="17" t="s">
        <v>10558</v>
      </c>
      <c r="D995" s="17" t="s">
        <v>21</v>
      </c>
      <c r="E995" s="24">
        <v>1218</v>
      </c>
      <c r="F995" s="17" t="s">
        <v>366</v>
      </c>
      <c r="G995" s="17" t="str">
        <f>Config!$B$3</f>
        <v>SCH/R_IEC.SchLib</v>
      </c>
      <c r="H995" s="17" t="s">
        <v>420</v>
      </c>
      <c r="I995" s="17" t="s">
        <v>462</v>
      </c>
      <c r="J995" s="41"/>
      <c r="K995" s="21">
        <v>820000</v>
      </c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>
      <c r="A996" s="17" t="s">
        <v>10559</v>
      </c>
      <c r="B996" s="17" t="s">
        <v>10559</v>
      </c>
      <c r="C996" s="17" t="s">
        <v>10560</v>
      </c>
      <c r="D996" s="17" t="s">
        <v>21</v>
      </c>
      <c r="E996" s="24">
        <v>1218</v>
      </c>
      <c r="F996" s="17" t="s">
        <v>368</v>
      </c>
      <c r="G996" s="17" t="str">
        <f>Config!$B$3</f>
        <v>SCH/R_IEC.SchLib</v>
      </c>
      <c r="H996" s="17" t="s">
        <v>420</v>
      </c>
      <c r="I996" s="17" t="s">
        <v>462</v>
      </c>
      <c r="J996" s="41"/>
      <c r="K996" s="21">
        <v>910000</v>
      </c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>
      <c r="A997" s="17" t="s">
        <v>10561</v>
      </c>
      <c r="B997" s="17" t="s">
        <v>10561</v>
      </c>
      <c r="C997" s="17" t="s">
        <v>10562</v>
      </c>
      <c r="D997" s="17" t="s">
        <v>21</v>
      </c>
      <c r="E997" s="24">
        <v>1218</v>
      </c>
      <c r="F997" s="17" t="s">
        <v>370</v>
      </c>
      <c r="G997" s="17" t="str">
        <f>Config!$B$3</f>
        <v>SCH/R_IEC.SchLib</v>
      </c>
      <c r="H997" s="17" t="s">
        <v>420</v>
      </c>
      <c r="I997" s="17" t="s">
        <v>462</v>
      </c>
      <c r="J997" s="41"/>
      <c r="K997" s="21">
        <v>1000000</v>
      </c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>
      <c r="A998" s="17" t="s">
        <v>10563</v>
      </c>
      <c r="B998" s="17" t="s">
        <v>10563</v>
      </c>
      <c r="C998" s="17" t="s">
        <v>10564</v>
      </c>
      <c r="D998" s="17" t="s">
        <v>21</v>
      </c>
      <c r="E998" s="24">
        <v>1218</v>
      </c>
      <c r="F998" s="17" t="s">
        <v>372</v>
      </c>
      <c r="G998" s="17" t="str">
        <f>Config!$B$3</f>
        <v>SCH/R_IEC.SchLib</v>
      </c>
      <c r="H998" s="17" t="s">
        <v>420</v>
      </c>
      <c r="I998" s="17" t="s">
        <v>462</v>
      </c>
      <c r="J998" s="41"/>
      <c r="K998" s="21">
        <v>1100000</v>
      </c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>
      <c r="A999" s="17" t="s">
        <v>10565</v>
      </c>
      <c r="B999" s="17" t="s">
        <v>10565</v>
      </c>
      <c r="C999" s="17" t="s">
        <v>10566</v>
      </c>
      <c r="D999" s="17" t="s">
        <v>21</v>
      </c>
      <c r="E999" s="24">
        <v>1218</v>
      </c>
      <c r="F999" s="17" t="s">
        <v>374</v>
      </c>
      <c r="G999" s="17" t="str">
        <f>Config!$B$3</f>
        <v>SCH/R_IEC.SchLib</v>
      </c>
      <c r="H999" s="17" t="s">
        <v>420</v>
      </c>
      <c r="I999" s="17" t="s">
        <v>462</v>
      </c>
      <c r="J999" s="41"/>
      <c r="K999" s="21">
        <v>1200000</v>
      </c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>
      <c r="A1000" s="17" t="s">
        <v>10567</v>
      </c>
      <c r="B1000" s="17" t="s">
        <v>10567</v>
      </c>
      <c r="C1000" s="17" t="s">
        <v>10568</v>
      </c>
      <c r="D1000" s="17" t="s">
        <v>21</v>
      </c>
      <c r="E1000" s="24">
        <v>1218</v>
      </c>
      <c r="F1000" s="17" t="s">
        <v>376</v>
      </c>
      <c r="G1000" s="17" t="str">
        <f>Config!$B$3</f>
        <v>SCH/R_IEC.SchLib</v>
      </c>
      <c r="H1000" s="17" t="s">
        <v>420</v>
      </c>
      <c r="I1000" s="17" t="s">
        <v>462</v>
      </c>
      <c r="J1000" s="41"/>
      <c r="K1000" s="21">
        <v>1300000</v>
      </c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>
      <c r="A1001" s="17" t="s">
        <v>10569</v>
      </c>
      <c r="B1001" s="17" t="s">
        <v>10569</v>
      </c>
      <c r="C1001" s="17" t="s">
        <v>10570</v>
      </c>
      <c r="D1001" s="17" t="s">
        <v>21</v>
      </c>
      <c r="E1001" s="24">
        <v>1218</v>
      </c>
      <c r="F1001" s="17" t="s">
        <v>378</v>
      </c>
      <c r="G1001" s="17" t="str">
        <f>Config!$B$3</f>
        <v>SCH/R_IEC.SchLib</v>
      </c>
      <c r="H1001" s="17" t="s">
        <v>420</v>
      </c>
      <c r="I1001" s="17" t="s">
        <v>462</v>
      </c>
      <c r="J1001" s="41"/>
      <c r="K1001" s="21">
        <v>1500000</v>
      </c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>
      <c r="A1002" s="17" t="s">
        <v>10571</v>
      </c>
      <c r="B1002" s="17" t="s">
        <v>10571</v>
      </c>
      <c r="C1002" s="17" t="s">
        <v>10572</v>
      </c>
      <c r="D1002" s="17" t="s">
        <v>21</v>
      </c>
      <c r="E1002" s="24">
        <v>1218</v>
      </c>
      <c r="F1002" s="17" t="s">
        <v>380</v>
      </c>
      <c r="G1002" s="17" t="str">
        <f>Config!$B$3</f>
        <v>SCH/R_IEC.SchLib</v>
      </c>
      <c r="H1002" s="17" t="s">
        <v>420</v>
      </c>
      <c r="I1002" s="17" t="s">
        <v>462</v>
      </c>
      <c r="J1002" s="41"/>
      <c r="K1002" s="21">
        <v>1600000</v>
      </c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>
      <c r="A1003" s="17" t="s">
        <v>10573</v>
      </c>
      <c r="B1003" s="17" t="s">
        <v>10573</v>
      </c>
      <c r="C1003" s="17" t="s">
        <v>10574</v>
      </c>
      <c r="D1003" s="17" t="s">
        <v>21</v>
      </c>
      <c r="E1003" s="24">
        <v>1218</v>
      </c>
      <c r="F1003" s="17" t="s">
        <v>382</v>
      </c>
      <c r="G1003" s="17" t="str">
        <f>Config!$B$3</f>
        <v>SCH/R_IEC.SchLib</v>
      </c>
      <c r="H1003" s="17" t="s">
        <v>420</v>
      </c>
      <c r="I1003" s="17" t="s">
        <v>462</v>
      </c>
      <c r="J1003" s="41"/>
      <c r="K1003" s="21">
        <v>1800000</v>
      </c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>
      <c r="A1004" s="17" t="s">
        <v>10575</v>
      </c>
      <c r="B1004" s="17" t="s">
        <v>10575</v>
      </c>
      <c r="C1004" s="17" t="s">
        <v>10576</v>
      </c>
      <c r="D1004" s="17" t="s">
        <v>21</v>
      </c>
      <c r="E1004" s="24">
        <v>1218</v>
      </c>
      <c r="F1004" s="17" t="s">
        <v>384</v>
      </c>
      <c r="G1004" s="17" t="str">
        <f>Config!$B$3</f>
        <v>SCH/R_IEC.SchLib</v>
      </c>
      <c r="H1004" s="17" t="s">
        <v>420</v>
      </c>
      <c r="I1004" s="17" t="s">
        <v>462</v>
      </c>
      <c r="J1004" s="41"/>
      <c r="K1004" s="21">
        <v>2000000</v>
      </c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>
      <c r="A1005" s="17" t="s">
        <v>10577</v>
      </c>
      <c r="B1005" s="17" t="s">
        <v>10577</v>
      </c>
      <c r="C1005" s="17" t="s">
        <v>10578</v>
      </c>
      <c r="D1005" s="17" t="s">
        <v>21</v>
      </c>
      <c r="E1005" s="24">
        <v>1218</v>
      </c>
      <c r="F1005" s="17" t="s">
        <v>386</v>
      </c>
      <c r="G1005" s="17" t="str">
        <f>Config!$B$3</f>
        <v>SCH/R_IEC.SchLib</v>
      </c>
      <c r="H1005" s="17" t="s">
        <v>420</v>
      </c>
      <c r="I1005" s="17" t="s">
        <v>462</v>
      </c>
      <c r="J1005" s="41"/>
      <c r="K1005" s="21">
        <v>2200000</v>
      </c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  <row r="1006" spans="1:26">
      <c r="A1006" s="17" t="s">
        <v>10579</v>
      </c>
      <c r="B1006" s="17" t="s">
        <v>10579</v>
      </c>
      <c r="C1006" s="17" t="s">
        <v>10580</v>
      </c>
      <c r="D1006" s="17" t="s">
        <v>21</v>
      </c>
      <c r="E1006" s="24">
        <v>1218</v>
      </c>
      <c r="F1006" s="17" t="s">
        <v>388</v>
      </c>
      <c r="G1006" s="17" t="str">
        <f>Config!$B$3</f>
        <v>SCH/R_IEC.SchLib</v>
      </c>
      <c r="H1006" s="17" t="s">
        <v>420</v>
      </c>
      <c r="I1006" s="17" t="s">
        <v>462</v>
      </c>
      <c r="J1006" s="41"/>
      <c r="K1006" s="21">
        <v>2400000</v>
      </c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</row>
    <row r="1007" spans="1:26">
      <c r="A1007" s="17" t="s">
        <v>10581</v>
      </c>
      <c r="B1007" s="17" t="s">
        <v>10581</v>
      </c>
      <c r="C1007" s="17" t="s">
        <v>10582</v>
      </c>
      <c r="D1007" s="17" t="s">
        <v>21</v>
      </c>
      <c r="E1007" s="24">
        <v>1218</v>
      </c>
      <c r="F1007" s="17" t="s">
        <v>390</v>
      </c>
      <c r="G1007" s="17" t="str">
        <f>Config!$B$3</f>
        <v>SCH/R_IEC.SchLib</v>
      </c>
      <c r="H1007" s="17" t="s">
        <v>420</v>
      </c>
      <c r="I1007" s="17" t="s">
        <v>462</v>
      </c>
      <c r="J1007" s="41"/>
      <c r="K1007" s="21">
        <v>2700000</v>
      </c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</row>
    <row r="1008" spans="1:26">
      <c r="A1008" s="17" t="s">
        <v>10583</v>
      </c>
      <c r="B1008" s="17" t="s">
        <v>10583</v>
      </c>
      <c r="C1008" s="17" t="s">
        <v>10584</v>
      </c>
      <c r="D1008" s="17" t="s">
        <v>21</v>
      </c>
      <c r="E1008" s="24">
        <v>1218</v>
      </c>
      <c r="F1008" s="17" t="s">
        <v>392</v>
      </c>
      <c r="G1008" s="17" t="str">
        <f>Config!$B$3</f>
        <v>SCH/R_IEC.SchLib</v>
      </c>
      <c r="H1008" s="17" t="s">
        <v>420</v>
      </c>
      <c r="I1008" s="17" t="s">
        <v>462</v>
      </c>
      <c r="J1008" s="41"/>
      <c r="K1008" s="21">
        <v>3000000</v>
      </c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</row>
    <row r="1009" spans="1:26">
      <c r="A1009" s="17" t="s">
        <v>10585</v>
      </c>
      <c r="B1009" s="17" t="s">
        <v>10585</v>
      </c>
      <c r="C1009" s="17" t="s">
        <v>10586</v>
      </c>
      <c r="D1009" s="17" t="s">
        <v>21</v>
      </c>
      <c r="E1009" s="24">
        <v>1218</v>
      </c>
      <c r="F1009" s="17" t="s">
        <v>394</v>
      </c>
      <c r="G1009" s="17" t="str">
        <f>Config!$B$3</f>
        <v>SCH/R_IEC.SchLib</v>
      </c>
      <c r="H1009" s="17" t="s">
        <v>420</v>
      </c>
      <c r="I1009" s="17" t="s">
        <v>462</v>
      </c>
      <c r="J1009" s="41"/>
      <c r="K1009" s="21">
        <v>3300000</v>
      </c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</row>
    <row r="1010" spans="1:26">
      <c r="A1010" s="17" t="s">
        <v>10587</v>
      </c>
      <c r="B1010" s="17" t="s">
        <v>10587</v>
      </c>
      <c r="C1010" s="17" t="s">
        <v>10588</v>
      </c>
      <c r="D1010" s="17" t="s">
        <v>21</v>
      </c>
      <c r="E1010" s="24">
        <v>1218</v>
      </c>
      <c r="F1010" s="17" t="s">
        <v>396</v>
      </c>
      <c r="G1010" s="17" t="str">
        <f>Config!$B$3</f>
        <v>SCH/R_IEC.SchLib</v>
      </c>
      <c r="H1010" s="17" t="s">
        <v>420</v>
      </c>
      <c r="I1010" s="17" t="s">
        <v>462</v>
      </c>
      <c r="J1010" s="41"/>
      <c r="K1010" s="21">
        <v>3600000</v>
      </c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</row>
    <row r="1011" spans="1:26">
      <c r="A1011" s="17" t="s">
        <v>10589</v>
      </c>
      <c r="B1011" s="17" t="s">
        <v>10589</v>
      </c>
      <c r="C1011" s="17" t="s">
        <v>10590</v>
      </c>
      <c r="D1011" s="17" t="s">
        <v>21</v>
      </c>
      <c r="E1011" s="24">
        <v>1218</v>
      </c>
      <c r="F1011" s="17" t="s">
        <v>398</v>
      </c>
      <c r="G1011" s="17" t="str">
        <f>Config!$B$3</f>
        <v>SCH/R_IEC.SchLib</v>
      </c>
      <c r="H1011" s="17" t="s">
        <v>420</v>
      </c>
      <c r="I1011" s="17" t="s">
        <v>462</v>
      </c>
      <c r="J1011" s="41"/>
      <c r="K1011" s="21">
        <v>3900000</v>
      </c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</row>
    <row r="1012" spans="1:26">
      <c r="A1012" s="17" t="s">
        <v>10591</v>
      </c>
      <c r="B1012" s="17" t="s">
        <v>10591</v>
      </c>
      <c r="C1012" s="17" t="s">
        <v>10592</v>
      </c>
      <c r="D1012" s="17" t="s">
        <v>21</v>
      </c>
      <c r="E1012" s="24">
        <v>1218</v>
      </c>
      <c r="F1012" s="17" t="s">
        <v>400</v>
      </c>
      <c r="G1012" s="17" t="str">
        <f>Config!$B$3</f>
        <v>SCH/R_IEC.SchLib</v>
      </c>
      <c r="H1012" s="17" t="s">
        <v>420</v>
      </c>
      <c r="I1012" s="17" t="s">
        <v>462</v>
      </c>
      <c r="J1012" s="41"/>
      <c r="K1012" s="21">
        <v>4300000</v>
      </c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</row>
    <row r="1013" spans="1:26">
      <c r="A1013" s="17" t="s">
        <v>10593</v>
      </c>
      <c r="B1013" s="17" t="s">
        <v>10593</v>
      </c>
      <c r="C1013" s="17" t="s">
        <v>10594</v>
      </c>
      <c r="D1013" s="17" t="s">
        <v>21</v>
      </c>
      <c r="E1013" s="24">
        <v>1218</v>
      </c>
      <c r="F1013" s="17" t="s">
        <v>402</v>
      </c>
      <c r="G1013" s="17" t="str">
        <f>Config!$B$3</f>
        <v>SCH/R_IEC.SchLib</v>
      </c>
      <c r="H1013" s="17" t="s">
        <v>420</v>
      </c>
      <c r="I1013" s="17" t="s">
        <v>462</v>
      </c>
      <c r="J1013" s="41"/>
      <c r="K1013" s="21">
        <v>4700000</v>
      </c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</row>
    <row r="1014" spans="1:26">
      <c r="A1014" s="17" t="s">
        <v>10595</v>
      </c>
      <c r="B1014" s="17" t="s">
        <v>10595</v>
      </c>
      <c r="C1014" s="17" t="s">
        <v>10596</v>
      </c>
      <c r="D1014" s="17" t="s">
        <v>21</v>
      </c>
      <c r="E1014" s="24">
        <v>1218</v>
      </c>
      <c r="F1014" s="17" t="s">
        <v>404</v>
      </c>
      <c r="G1014" s="17" t="str">
        <f>Config!$B$3</f>
        <v>SCH/R_IEC.SchLib</v>
      </c>
      <c r="H1014" s="17" t="s">
        <v>420</v>
      </c>
      <c r="I1014" s="17" t="s">
        <v>462</v>
      </c>
      <c r="J1014" s="41"/>
      <c r="K1014" s="21">
        <v>5100000</v>
      </c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</row>
    <row r="1015" spans="1:26">
      <c r="A1015" s="17" t="s">
        <v>10597</v>
      </c>
      <c r="B1015" s="17" t="s">
        <v>10597</v>
      </c>
      <c r="C1015" s="17" t="s">
        <v>10598</v>
      </c>
      <c r="D1015" s="17" t="s">
        <v>21</v>
      </c>
      <c r="E1015" s="24">
        <v>1218</v>
      </c>
      <c r="F1015" s="17" t="s">
        <v>406</v>
      </c>
      <c r="G1015" s="17" t="str">
        <f>Config!$B$3</f>
        <v>SCH/R_IEC.SchLib</v>
      </c>
      <c r="H1015" s="17" t="s">
        <v>420</v>
      </c>
      <c r="I1015" s="17" t="s">
        <v>462</v>
      </c>
      <c r="J1015" s="41"/>
      <c r="K1015" s="21">
        <v>5600000</v>
      </c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</row>
    <row r="1016" spans="1:26">
      <c r="A1016" s="17" t="s">
        <v>10599</v>
      </c>
      <c r="B1016" s="17" t="s">
        <v>10599</v>
      </c>
      <c r="C1016" s="17" t="s">
        <v>10600</v>
      </c>
      <c r="D1016" s="17" t="s">
        <v>21</v>
      </c>
      <c r="E1016" s="24">
        <v>1218</v>
      </c>
      <c r="F1016" s="17" t="s">
        <v>408</v>
      </c>
      <c r="G1016" s="17" t="str">
        <f>Config!$B$3</f>
        <v>SCH/R_IEC.SchLib</v>
      </c>
      <c r="H1016" s="17" t="s">
        <v>420</v>
      </c>
      <c r="I1016" s="17" t="s">
        <v>462</v>
      </c>
      <c r="J1016" s="41"/>
      <c r="K1016" s="21">
        <v>6200000</v>
      </c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</row>
    <row r="1017" spans="1:26">
      <c r="A1017" s="17" t="s">
        <v>10601</v>
      </c>
      <c r="B1017" s="17" t="s">
        <v>10601</v>
      </c>
      <c r="C1017" s="17" t="s">
        <v>10602</v>
      </c>
      <c r="D1017" s="17" t="s">
        <v>21</v>
      </c>
      <c r="E1017" s="24">
        <v>1218</v>
      </c>
      <c r="F1017" s="17" t="s">
        <v>410</v>
      </c>
      <c r="G1017" s="17" t="str">
        <f>Config!$B$3</f>
        <v>SCH/R_IEC.SchLib</v>
      </c>
      <c r="H1017" s="17" t="s">
        <v>420</v>
      </c>
      <c r="I1017" s="17" t="s">
        <v>462</v>
      </c>
      <c r="J1017" s="41"/>
      <c r="K1017" s="21">
        <v>6800000</v>
      </c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</row>
    <row r="1018" spans="1:26">
      <c r="A1018" s="17" t="s">
        <v>10603</v>
      </c>
      <c r="B1018" s="17" t="s">
        <v>10603</v>
      </c>
      <c r="C1018" s="17" t="s">
        <v>10604</v>
      </c>
      <c r="D1018" s="17" t="s">
        <v>21</v>
      </c>
      <c r="E1018" s="24">
        <v>1218</v>
      </c>
      <c r="F1018" s="17" t="s">
        <v>412</v>
      </c>
      <c r="G1018" s="17" t="str">
        <f>Config!$B$3</f>
        <v>SCH/R_IEC.SchLib</v>
      </c>
      <c r="H1018" s="17" t="s">
        <v>420</v>
      </c>
      <c r="I1018" s="17" t="s">
        <v>462</v>
      </c>
      <c r="J1018" s="41"/>
      <c r="K1018" s="21">
        <v>7500000</v>
      </c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</row>
    <row r="1019" spans="1:26">
      <c r="A1019" s="17" t="s">
        <v>10605</v>
      </c>
      <c r="B1019" s="17" t="s">
        <v>10605</v>
      </c>
      <c r="C1019" s="17" t="s">
        <v>10606</v>
      </c>
      <c r="D1019" s="17" t="s">
        <v>21</v>
      </c>
      <c r="E1019" s="24">
        <v>1218</v>
      </c>
      <c r="F1019" s="17" t="s">
        <v>414</v>
      </c>
      <c r="G1019" s="17" t="str">
        <f>Config!$B$3</f>
        <v>SCH/R_IEC.SchLib</v>
      </c>
      <c r="H1019" s="17" t="s">
        <v>420</v>
      </c>
      <c r="I1019" s="17" t="s">
        <v>462</v>
      </c>
      <c r="J1019" s="41"/>
      <c r="K1019" s="21">
        <v>8200000</v>
      </c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</row>
    <row r="1020" spans="1:26">
      <c r="A1020" s="17" t="s">
        <v>10607</v>
      </c>
      <c r="B1020" s="17" t="s">
        <v>10607</v>
      </c>
      <c r="C1020" s="17" t="s">
        <v>10608</v>
      </c>
      <c r="D1020" s="17" t="s">
        <v>21</v>
      </c>
      <c r="E1020" s="24">
        <v>1218</v>
      </c>
      <c r="F1020" s="17" t="s">
        <v>416</v>
      </c>
      <c r="G1020" s="17" t="str">
        <f>Config!$B$3</f>
        <v>SCH/R_IEC.SchLib</v>
      </c>
      <c r="H1020" s="17" t="s">
        <v>420</v>
      </c>
      <c r="I1020" s="17" t="s">
        <v>462</v>
      </c>
      <c r="J1020" s="41"/>
      <c r="K1020" s="21">
        <v>9100000</v>
      </c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</row>
    <row r="1021" spans="1:26">
      <c r="A1021" s="17" t="s">
        <v>10609</v>
      </c>
      <c r="B1021" s="17" t="s">
        <v>10609</v>
      </c>
      <c r="C1021" s="17" t="s">
        <v>10610</v>
      </c>
      <c r="D1021" s="17" t="s">
        <v>21</v>
      </c>
      <c r="E1021" s="24">
        <v>1218</v>
      </c>
      <c r="F1021" s="17" t="s">
        <v>418</v>
      </c>
      <c r="G1021" s="17" t="str">
        <f>Config!$B$3</f>
        <v>SCH/R_IEC.SchLib</v>
      </c>
      <c r="H1021" s="17" t="s">
        <v>420</v>
      </c>
      <c r="I1021" s="17" t="s">
        <v>462</v>
      </c>
      <c r="J1021" s="41"/>
      <c r="K1021" s="21">
        <v>10000000</v>
      </c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</row>
    <row r="1022" spans="1:26">
      <c r="A1022" s="16" t="s">
        <v>9931</v>
      </c>
      <c r="B1022" s="16" t="s">
        <v>9931</v>
      </c>
      <c r="C1022" s="16" t="s">
        <v>9932</v>
      </c>
      <c r="D1022" s="16" t="s">
        <v>21</v>
      </c>
      <c r="E1022" s="16">
        <v>2010</v>
      </c>
      <c r="F1022" s="16" t="s">
        <v>23</v>
      </c>
      <c r="G1022" s="17" t="str">
        <f>Config!$B$3</f>
        <v>SCH/R_IEC.SchLib</v>
      </c>
      <c r="H1022" s="16" t="s">
        <v>420</v>
      </c>
      <c r="I1022" s="18" t="s">
        <v>462</v>
      </c>
      <c r="J1022" s="41"/>
      <c r="K1022" s="19">
        <v>0</v>
      </c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</row>
    <row r="1023" spans="1:26">
      <c r="A1023" s="17" t="s">
        <v>9933</v>
      </c>
      <c r="B1023" s="17" t="s">
        <v>9933</v>
      </c>
      <c r="C1023" s="17" t="s">
        <v>9934</v>
      </c>
      <c r="D1023" s="17" t="s">
        <v>21</v>
      </c>
      <c r="E1023" s="24">
        <v>2010</v>
      </c>
      <c r="F1023" s="17" t="s">
        <v>30</v>
      </c>
      <c r="G1023" s="17" t="str">
        <f>Config!$B$3</f>
        <v>SCH/R_IEC.SchLib</v>
      </c>
      <c r="H1023" s="17" t="s">
        <v>420</v>
      </c>
      <c r="I1023" s="17" t="s">
        <v>462</v>
      </c>
      <c r="J1023" s="41"/>
      <c r="K1023" s="17">
        <v>1</v>
      </c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</row>
    <row r="1024" spans="1:26">
      <c r="A1024" s="17" t="s">
        <v>9935</v>
      </c>
      <c r="B1024" s="17" t="s">
        <v>9935</v>
      </c>
      <c r="C1024" s="17" t="s">
        <v>9936</v>
      </c>
      <c r="D1024" s="17" t="s">
        <v>21</v>
      </c>
      <c r="E1024" s="24">
        <v>2010</v>
      </c>
      <c r="F1024" s="17" t="s">
        <v>1044</v>
      </c>
      <c r="G1024" s="17" t="str">
        <f>Config!$B$3</f>
        <v>SCH/R_IEC.SchLib</v>
      </c>
      <c r="H1024" s="17" t="s">
        <v>420</v>
      </c>
      <c r="I1024" s="17" t="s">
        <v>462</v>
      </c>
      <c r="J1024" s="41"/>
      <c r="K1024" s="17">
        <v>1.1000000000000001</v>
      </c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</row>
    <row r="1025" spans="1:26">
      <c r="A1025" s="17" t="s">
        <v>9937</v>
      </c>
      <c r="B1025" s="17" t="s">
        <v>9937</v>
      </c>
      <c r="C1025" s="17" t="s">
        <v>9938</v>
      </c>
      <c r="D1025" s="17" t="s">
        <v>21</v>
      </c>
      <c r="E1025" s="24">
        <v>2010</v>
      </c>
      <c r="F1025" s="17" t="s">
        <v>32</v>
      </c>
      <c r="G1025" s="17" t="str">
        <f>Config!$B$3</f>
        <v>SCH/R_IEC.SchLib</v>
      </c>
      <c r="H1025" s="17" t="s">
        <v>420</v>
      </c>
      <c r="I1025" s="17" t="s">
        <v>462</v>
      </c>
      <c r="J1025" s="41"/>
      <c r="K1025" s="17">
        <v>1.2</v>
      </c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</row>
    <row r="1026" spans="1:26">
      <c r="A1026" s="17" t="s">
        <v>9939</v>
      </c>
      <c r="B1026" s="17" t="s">
        <v>9939</v>
      </c>
      <c r="C1026" s="17" t="s">
        <v>9940</v>
      </c>
      <c r="D1026" s="17" t="s">
        <v>21</v>
      </c>
      <c r="E1026" s="24">
        <v>2010</v>
      </c>
      <c r="F1026" s="17" t="s">
        <v>1054</v>
      </c>
      <c r="G1026" s="17" t="str">
        <f>Config!$B$3</f>
        <v>SCH/R_IEC.SchLib</v>
      </c>
      <c r="H1026" s="17" t="s">
        <v>420</v>
      </c>
      <c r="I1026" s="17" t="s">
        <v>462</v>
      </c>
      <c r="J1026" s="41"/>
      <c r="K1026" s="17">
        <v>1.3</v>
      </c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</row>
    <row r="1027" spans="1:26">
      <c r="A1027" s="17" t="s">
        <v>9941</v>
      </c>
      <c r="B1027" s="17" t="s">
        <v>9941</v>
      </c>
      <c r="C1027" s="17" t="s">
        <v>9942</v>
      </c>
      <c r="D1027" s="17" t="s">
        <v>21</v>
      </c>
      <c r="E1027" s="24">
        <v>2010</v>
      </c>
      <c r="F1027" s="17" t="s">
        <v>34</v>
      </c>
      <c r="G1027" s="17" t="str">
        <f>Config!$B$3</f>
        <v>SCH/R_IEC.SchLib</v>
      </c>
      <c r="H1027" s="17" t="s">
        <v>420</v>
      </c>
      <c r="I1027" s="17" t="s">
        <v>462</v>
      </c>
      <c r="J1027" s="41"/>
      <c r="K1027" s="17">
        <v>1.5</v>
      </c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</row>
    <row r="1028" spans="1:26">
      <c r="A1028" s="17" t="s">
        <v>9943</v>
      </c>
      <c r="B1028" s="17" t="s">
        <v>9943</v>
      </c>
      <c r="C1028" s="17" t="s">
        <v>9944</v>
      </c>
      <c r="D1028" s="17" t="s">
        <v>21</v>
      </c>
      <c r="E1028" s="24">
        <v>2010</v>
      </c>
      <c r="F1028" s="17" t="s">
        <v>1064</v>
      </c>
      <c r="G1028" s="17" t="str">
        <f>Config!$B$3</f>
        <v>SCH/R_IEC.SchLib</v>
      </c>
      <c r="H1028" s="17" t="s">
        <v>420</v>
      </c>
      <c r="I1028" s="17" t="s">
        <v>462</v>
      </c>
      <c r="J1028" s="41"/>
      <c r="K1028" s="17">
        <v>1.6</v>
      </c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</row>
    <row r="1029" spans="1:26">
      <c r="A1029" s="17" t="s">
        <v>9945</v>
      </c>
      <c r="B1029" s="17" t="s">
        <v>9945</v>
      </c>
      <c r="C1029" s="17" t="s">
        <v>9946</v>
      </c>
      <c r="D1029" s="17" t="s">
        <v>21</v>
      </c>
      <c r="E1029" s="24">
        <v>2010</v>
      </c>
      <c r="F1029" s="17" t="s">
        <v>36</v>
      </c>
      <c r="G1029" s="17" t="str">
        <f>Config!$B$3</f>
        <v>SCH/R_IEC.SchLib</v>
      </c>
      <c r="H1029" s="17" t="s">
        <v>420</v>
      </c>
      <c r="I1029" s="17" t="s">
        <v>462</v>
      </c>
      <c r="J1029" s="41"/>
      <c r="K1029" s="17">
        <v>1.8</v>
      </c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</row>
    <row r="1030" spans="1:26">
      <c r="A1030" s="17" t="s">
        <v>9947</v>
      </c>
      <c r="B1030" s="17" t="s">
        <v>9947</v>
      </c>
      <c r="C1030" s="17" t="s">
        <v>9948</v>
      </c>
      <c r="D1030" s="17" t="s">
        <v>21</v>
      </c>
      <c r="E1030" s="24">
        <v>2010</v>
      </c>
      <c r="F1030" s="17" t="s">
        <v>1072</v>
      </c>
      <c r="G1030" s="17" t="str">
        <f>Config!$B$3</f>
        <v>SCH/R_IEC.SchLib</v>
      </c>
      <c r="H1030" s="17" t="s">
        <v>420</v>
      </c>
      <c r="I1030" s="17" t="s">
        <v>462</v>
      </c>
      <c r="J1030" s="41"/>
      <c r="K1030" s="17">
        <v>2</v>
      </c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</row>
    <row r="1031" spans="1:26">
      <c r="A1031" s="17" t="s">
        <v>9949</v>
      </c>
      <c r="B1031" s="17" t="s">
        <v>9949</v>
      </c>
      <c r="C1031" s="17" t="s">
        <v>9950</v>
      </c>
      <c r="D1031" s="17" t="s">
        <v>21</v>
      </c>
      <c r="E1031" s="24">
        <v>2010</v>
      </c>
      <c r="F1031" s="17" t="s">
        <v>38</v>
      </c>
      <c r="G1031" s="17" t="str">
        <f>Config!$B$3</f>
        <v>SCH/R_IEC.SchLib</v>
      </c>
      <c r="H1031" s="17" t="s">
        <v>420</v>
      </c>
      <c r="I1031" s="17" t="s">
        <v>462</v>
      </c>
      <c r="J1031" s="41"/>
      <c r="K1031" s="17">
        <v>2.2000000000000002</v>
      </c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</row>
    <row r="1032" spans="1:26">
      <c r="A1032" s="17" t="s">
        <v>9951</v>
      </c>
      <c r="B1032" s="17" t="s">
        <v>9951</v>
      </c>
      <c r="C1032" s="17" t="s">
        <v>9952</v>
      </c>
      <c r="D1032" s="17" t="s">
        <v>21</v>
      </c>
      <c r="E1032" s="24">
        <v>2010</v>
      </c>
      <c r="F1032" s="17" t="s">
        <v>1082</v>
      </c>
      <c r="G1032" s="17" t="str">
        <f>Config!$B$3</f>
        <v>SCH/R_IEC.SchLib</v>
      </c>
      <c r="H1032" s="17" t="s">
        <v>420</v>
      </c>
      <c r="I1032" s="17" t="s">
        <v>462</v>
      </c>
      <c r="J1032" s="41"/>
      <c r="K1032" s="17">
        <v>2.4</v>
      </c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</row>
    <row r="1033" spans="1:26">
      <c r="A1033" s="17" t="s">
        <v>9953</v>
      </c>
      <c r="B1033" s="17" t="s">
        <v>9953</v>
      </c>
      <c r="C1033" s="17" t="s">
        <v>9954</v>
      </c>
      <c r="D1033" s="17" t="s">
        <v>21</v>
      </c>
      <c r="E1033" s="24">
        <v>2010</v>
      </c>
      <c r="F1033" s="17" t="s">
        <v>40</v>
      </c>
      <c r="G1033" s="17" t="str">
        <f>Config!$B$3</f>
        <v>SCH/R_IEC.SchLib</v>
      </c>
      <c r="H1033" s="17" t="s">
        <v>420</v>
      </c>
      <c r="I1033" s="17" t="s">
        <v>462</v>
      </c>
      <c r="J1033" s="41"/>
      <c r="K1033" s="17">
        <v>2.7</v>
      </c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</row>
    <row r="1034" spans="1:26">
      <c r="A1034" s="17" t="s">
        <v>9955</v>
      </c>
      <c r="B1034" s="17" t="s">
        <v>9955</v>
      </c>
      <c r="C1034" s="17" t="s">
        <v>9956</v>
      </c>
      <c r="D1034" s="17" t="s">
        <v>21</v>
      </c>
      <c r="E1034" s="24">
        <v>2010</v>
      </c>
      <c r="F1034" s="17" t="s">
        <v>1090</v>
      </c>
      <c r="G1034" s="17" t="str">
        <f>Config!$B$3</f>
        <v>SCH/R_IEC.SchLib</v>
      </c>
      <c r="H1034" s="17" t="s">
        <v>420</v>
      </c>
      <c r="I1034" s="17" t="s">
        <v>462</v>
      </c>
      <c r="J1034" s="41"/>
      <c r="K1034" s="17">
        <v>3</v>
      </c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</row>
    <row r="1035" spans="1:26">
      <c r="A1035" s="17" t="s">
        <v>9957</v>
      </c>
      <c r="B1035" s="17" t="s">
        <v>9957</v>
      </c>
      <c r="C1035" s="17" t="s">
        <v>9958</v>
      </c>
      <c r="D1035" s="17" t="s">
        <v>21</v>
      </c>
      <c r="E1035" s="24">
        <v>2010</v>
      </c>
      <c r="F1035" s="17" t="s">
        <v>42</v>
      </c>
      <c r="G1035" s="17" t="str">
        <f>Config!$B$3</f>
        <v>SCH/R_IEC.SchLib</v>
      </c>
      <c r="H1035" s="17" t="s">
        <v>420</v>
      </c>
      <c r="I1035" s="17" t="s">
        <v>462</v>
      </c>
      <c r="J1035" s="41"/>
      <c r="K1035" s="17">
        <v>3.3</v>
      </c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</row>
    <row r="1036" spans="1:26">
      <c r="A1036" s="17" t="s">
        <v>9959</v>
      </c>
      <c r="B1036" s="17" t="s">
        <v>9959</v>
      </c>
      <c r="C1036" s="17" t="s">
        <v>9960</v>
      </c>
      <c r="D1036" s="17" t="s">
        <v>21</v>
      </c>
      <c r="E1036" s="24">
        <v>2010</v>
      </c>
      <c r="F1036" s="17" t="s">
        <v>1100</v>
      </c>
      <c r="G1036" s="17" t="str">
        <f>Config!$B$3</f>
        <v>SCH/R_IEC.SchLib</v>
      </c>
      <c r="H1036" s="17" t="s">
        <v>420</v>
      </c>
      <c r="I1036" s="17" t="s">
        <v>462</v>
      </c>
      <c r="J1036" s="41"/>
      <c r="K1036" s="17">
        <v>3.6</v>
      </c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</row>
    <row r="1037" spans="1:26">
      <c r="A1037" s="17" t="s">
        <v>9961</v>
      </c>
      <c r="B1037" s="17" t="s">
        <v>9961</v>
      </c>
      <c r="C1037" s="17" t="s">
        <v>9962</v>
      </c>
      <c r="D1037" s="17" t="s">
        <v>21</v>
      </c>
      <c r="E1037" s="24">
        <v>2010</v>
      </c>
      <c r="F1037" s="17" t="s">
        <v>44</v>
      </c>
      <c r="G1037" s="17" t="str">
        <f>Config!$B$3</f>
        <v>SCH/R_IEC.SchLib</v>
      </c>
      <c r="H1037" s="17" t="s">
        <v>420</v>
      </c>
      <c r="I1037" s="17" t="s">
        <v>462</v>
      </c>
      <c r="J1037" s="41"/>
      <c r="K1037" s="17">
        <v>3.9</v>
      </c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</row>
    <row r="1038" spans="1:26">
      <c r="A1038" s="17" t="s">
        <v>9963</v>
      </c>
      <c r="B1038" s="17" t="s">
        <v>9963</v>
      </c>
      <c r="C1038" s="17" t="s">
        <v>9964</v>
      </c>
      <c r="D1038" s="17" t="s">
        <v>21</v>
      </c>
      <c r="E1038" s="24">
        <v>2010</v>
      </c>
      <c r="F1038" s="17" t="s">
        <v>1108</v>
      </c>
      <c r="G1038" s="17" t="str">
        <f>Config!$B$3</f>
        <v>SCH/R_IEC.SchLib</v>
      </c>
      <c r="H1038" s="17" t="s">
        <v>420</v>
      </c>
      <c r="I1038" s="17" t="s">
        <v>462</v>
      </c>
      <c r="J1038" s="41"/>
      <c r="K1038" s="17">
        <v>4.3</v>
      </c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</row>
    <row r="1039" spans="1:26">
      <c r="A1039" s="17" t="s">
        <v>9965</v>
      </c>
      <c r="B1039" s="17" t="s">
        <v>9965</v>
      </c>
      <c r="C1039" s="17" t="s">
        <v>9966</v>
      </c>
      <c r="D1039" s="17" t="s">
        <v>21</v>
      </c>
      <c r="E1039" s="24">
        <v>2010</v>
      </c>
      <c r="F1039" s="17" t="s">
        <v>46</v>
      </c>
      <c r="G1039" s="17" t="str">
        <f>Config!$B$3</f>
        <v>SCH/R_IEC.SchLib</v>
      </c>
      <c r="H1039" s="17" t="s">
        <v>420</v>
      </c>
      <c r="I1039" s="17" t="s">
        <v>462</v>
      </c>
      <c r="J1039" s="41"/>
      <c r="K1039" s="17">
        <v>4.7</v>
      </c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</row>
    <row r="1040" spans="1:26">
      <c r="A1040" s="17" t="s">
        <v>9967</v>
      </c>
      <c r="B1040" s="17" t="s">
        <v>9967</v>
      </c>
      <c r="C1040" s="17" t="s">
        <v>9968</v>
      </c>
      <c r="D1040" s="17" t="s">
        <v>21</v>
      </c>
      <c r="E1040" s="24">
        <v>2010</v>
      </c>
      <c r="F1040" s="17" t="s">
        <v>1118</v>
      </c>
      <c r="G1040" s="17" t="str">
        <f>Config!$B$3</f>
        <v>SCH/R_IEC.SchLib</v>
      </c>
      <c r="H1040" s="17" t="s">
        <v>420</v>
      </c>
      <c r="I1040" s="17" t="s">
        <v>462</v>
      </c>
      <c r="J1040" s="41"/>
      <c r="K1040" s="17">
        <v>5.0999999999999996</v>
      </c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</row>
    <row r="1041" spans="1:26">
      <c r="A1041" s="17" t="s">
        <v>9969</v>
      </c>
      <c r="B1041" s="17" t="s">
        <v>9969</v>
      </c>
      <c r="C1041" s="17" t="s">
        <v>9970</v>
      </c>
      <c r="D1041" s="17" t="s">
        <v>21</v>
      </c>
      <c r="E1041" s="24">
        <v>2010</v>
      </c>
      <c r="F1041" s="17" t="s">
        <v>48</v>
      </c>
      <c r="G1041" s="17" t="str">
        <f>Config!$B$3</f>
        <v>SCH/R_IEC.SchLib</v>
      </c>
      <c r="H1041" s="17" t="s">
        <v>420</v>
      </c>
      <c r="I1041" s="17" t="s">
        <v>462</v>
      </c>
      <c r="J1041" s="41"/>
      <c r="K1041" s="17">
        <v>5.6</v>
      </c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</row>
    <row r="1042" spans="1:26">
      <c r="A1042" s="17" t="s">
        <v>9971</v>
      </c>
      <c r="B1042" s="17" t="s">
        <v>9971</v>
      </c>
      <c r="C1042" s="17" t="s">
        <v>9972</v>
      </c>
      <c r="D1042" s="17" t="s">
        <v>21</v>
      </c>
      <c r="E1042" s="24">
        <v>2010</v>
      </c>
      <c r="F1042" s="17" t="s">
        <v>1130</v>
      </c>
      <c r="G1042" s="17" t="str">
        <f>Config!$B$3</f>
        <v>SCH/R_IEC.SchLib</v>
      </c>
      <c r="H1042" s="17" t="s">
        <v>420</v>
      </c>
      <c r="I1042" s="17" t="s">
        <v>462</v>
      </c>
      <c r="J1042" s="41"/>
      <c r="K1042" s="17">
        <v>6.2</v>
      </c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</row>
    <row r="1043" spans="1:26">
      <c r="A1043" s="17" t="s">
        <v>9973</v>
      </c>
      <c r="B1043" s="17" t="s">
        <v>9973</v>
      </c>
      <c r="C1043" s="17" t="s">
        <v>9974</v>
      </c>
      <c r="D1043" s="17" t="s">
        <v>21</v>
      </c>
      <c r="E1043" s="24">
        <v>2010</v>
      </c>
      <c r="F1043" s="17" t="s">
        <v>50</v>
      </c>
      <c r="G1043" s="17" t="str">
        <f>Config!$B$3</f>
        <v>SCH/R_IEC.SchLib</v>
      </c>
      <c r="H1043" s="17" t="s">
        <v>420</v>
      </c>
      <c r="I1043" s="17" t="s">
        <v>462</v>
      </c>
      <c r="J1043" s="41"/>
      <c r="K1043" s="17">
        <v>6.8</v>
      </c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</row>
    <row r="1044" spans="1:26">
      <c r="A1044" s="17" t="s">
        <v>9975</v>
      </c>
      <c r="B1044" s="17" t="s">
        <v>9975</v>
      </c>
      <c r="C1044" s="17" t="s">
        <v>9976</v>
      </c>
      <c r="D1044" s="17" t="s">
        <v>21</v>
      </c>
      <c r="E1044" s="24">
        <v>2010</v>
      </c>
      <c r="F1044" s="17" t="s">
        <v>1140</v>
      </c>
      <c r="G1044" s="17" t="str">
        <f>Config!$B$3</f>
        <v>SCH/R_IEC.SchLib</v>
      </c>
      <c r="H1044" s="17" t="s">
        <v>420</v>
      </c>
      <c r="I1044" s="17" t="s">
        <v>462</v>
      </c>
      <c r="J1044" s="41"/>
      <c r="K1044" s="17">
        <v>7.5</v>
      </c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</row>
    <row r="1045" spans="1:26">
      <c r="A1045" s="17" t="s">
        <v>9977</v>
      </c>
      <c r="B1045" s="17" t="s">
        <v>9977</v>
      </c>
      <c r="C1045" s="17" t="s">
        <v>9978</v>
      </c>
      <c r="D1045" s="17" t="s">
        <v>21</v>
      </c>
      <c r="E1045" s="24">
        <v>2010</v>
      </c>
      <c r="F1045" s="17" t="s">
        <v>52</v>
      </c>
      <c r="G1045" s="17" t="str">
        <f>Config!$B$3</f>
        <v>SCH/R_IEC.SchLib</v>
      </c>
      <c r="H1045" s="17" t="s">
        <v>420</v>
      </c>
      <c r="I1045" s="17" t="s">
        <v>462</v>
      </c>
      <c r="J1045" s="41"/>
      <c r="K1045" s="17">
        <v>8.1999999999999993</v>
      </c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</row>
    <row r="1046" spans="1:26">
      <c r="A1046" s="17" t="s">
        <v>9979</v>
      </c>
      <c r="B1046" s="17" t="s">
        <v>9979</v>
      </c>
      <c r="C1046" s="17" t="s">
        <v>9980</v>
      </c>
      <c r="D1046" s="17" t="s">
        <v>21</v>
      </c>
      <c r="E1046" s="24">
        <v>2010</v>
      </c>
      <c r="F1046" s="17" t="s">
        <v>1150</v>
      </c>
      <c r="G1046" s="17" t="str">
        <f>Config!$B$3</f>
        <v>SCH/R_IEC.SchLib</v>
      </c>
      <c r="H1046" s="17" t="s">
        <v>420</v>
      </c>
      <c r="I1046" s="17" t="s">
        <v>462</v>
      </c>
      <c r="J1046" s="41"/>
      <c r="K1046" s="17">
        <v>9.1</v>
      </c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</row>
    <row r="1047" spans="1:26">
      <c r="A1047" s="17" t="s">
        <v>9981</v>
      </c>
      <c r="B1047" s="17" t="s">
        <v>9981</v>
      </c>
      <c r="C1047" s="17" t="s">
        <v>9982</v>
      </c>
      <c r="D1047" s="17" t="s">
        <v>21</v>
      </c>
      <c r="E1047" s="24">
        <v>2010</v>
      </c>
      <c r="F1047" s="17" t="s">
        <v>54</v>
      </c>
      <c r="G1047" s="17" t="str">
        <f>Config!$B$3</f>
        <v>SCH/R_IEC.SchLib</v>
      </c>
      <c r="H1047" s="17" t="s">
        <v>420</v>
      </c>
      <c r="I1047" s="17" t="s">
        <v>462</v>
      </c>
      <c r="J1047" s="41"/>
      <c r="K1047" s="21">
        <v>10</v>
      </c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</row>
    <row r="1048" spans="1:26">
      <c r="A1048" s="17" t="s">
        <v>9983</v>
      </c>
      <c r="B1048" s="17" t="s">
        <v>9983</v>
      </c>
      <c r="C1048" s="17" t="s">
        <v>9984</v>
      </c>
      <c r="D1048" s="17" t="s">
        <v>21</v>
      </c>
      <c r="E1048" s="24">
        <v>2010</v>
      </c>
      <c r="F1048" s="17" t="s">
        <v>58</v>
      </c>
      <c r="G1048" s="17" t="str">
        <f>Config!$B$3</f>
        <v>SCH/R_IEC.SchLib</v>
      </c>
      <c r="H1048" s="17" t="s">
        <v>420</v>
      </c>
      <c r="I1048" s="17" t="s">
        <v>462</v>
      </c>
      <c r="J1048" s="41"/>
      <c r="K1048" s="21">
        <v>11</v>
      </c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</row>
    <row r="1049" spans="1:26">
      <c r="A1049" s="17" t="s">
        <v>9985</v>
      </c>
      <c r="B1049" s="17" t="s">
        <v>9985</v>
      </c>
      <c r="C1049" s="17" t="s">
        <v>9986</v>
      </c>
      <c r="D1049" s="17" t="s">
        <v>21</v>
      </c>
      <c r="E1049" s="24">
        <v>2010</v>
      </c>
      <c r="F1049" s="17" t="s">
        <v>60</v>
      </c>
      <c r="G1049" s="17" t="str">
        <f>Config!$B$3</f>
        <v>SCH/R_IEC.SchLib</v>
      </c>
      <c r="H1049" s="17" t="s">
        <v>420</v>
      </c>
      <c r="I1049" s="17" t="s">
        <v>462</v>
      </c>
      <c r="J1049" s="41"/>
      <c r="K1049" s="21">
        <v>12</v>
      </c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</row>
    <row r="1050" spans="1:26">
      <c r="A1050" s="17" t="s">
        <v>9987</v>
      </c>
      <c r="B1050" s="17" t="s">
        <v>9987</v>
      </c>
      <c r="C1050" s="17" t="s">
        <v>9988</v>
      </c>
      <c r="D1050" s="17" t="s">
        <v>21</v>
      </c>
      <c r="E1050" s="24">
        <v>2010</v>
      </c>
      <c r="F1050" s="17" t="s">
        <v>62</v>
      </c>
      <c r="G1050" s="17" t="str">
        <f>Config!$B$3</f>
        <v>SCH/R_IEC.SchLib</v>
      </c>
      <c r="H1050" s="17" t="s">
        <v>420</v>
      </c>
      <c r="I1050" s="17" t="s">
        <v>462</v>
      </c>
      <c r="J1050" s="41"/>
      <c r="K1050" s="21">
        <v>13</v>
      </c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</row>
    <row r="1051" spans="1:26">
      <c r="A1051" s="17" t="s">
        <v>9989</v>
      </c>
      <c r="B1051" s="17" t="s">
        <v>9989</v>
      </c>
      <c r="C1051" s="17" t="s">
        <v>9990</v>
      </c>
      <c r="D1051" s="17" t="s">
        <v>21</v>
      </c>
      <c r="E1051" s="24">
        <v>2010</v>
      </c>
      <c r="F1051" s="17" t="s">
        <v>64</v>
      </c>
      <c r="G1051" s="17" t="str">
        <f>Config!$B$3</f>
        <v>SCH/R_IEC.SchLib</v>
      </c>
      <c r="H1051" s="17" t="s">
        <v>420</v>
      </c>
      <c r="I1051" s="17" t="s">
        <v>462</v>
      </c>
      <c r="J1051" s="41"/>
      <c r="K1051" s="21">
        <v>15</v>
      </c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</row>
    <row r="1052" spans="1:26">
      <c r="A1052" s="17" t="s">
        <v>9991</v>
      </c>
      <c r="B1052" s="17" t="s">
        <v>9991</v>
      </c>
      <c r="C1052" s="17" t="s">
        <v>9992</v>
      </c>
      <c r="D1052" s="17" t="s">
        <v>21</v>
      </c>
      <c r="E1052" s="24">
        <v>2010</v>
      </c>
      <c r="F1052" s="17" t="s">
        <v>66</v>
      </c>
      <c r="G1052" s="17" t="str">
        <f>Config!$B$3</f>
        <v>SCH/R_IEC.SchLib</v>
      </c>
      <c r="H1052" s="17" t="s">
        <v>420</v>
      </c>
      <c r="I1052" s="17" t="s">
        <v>462</v>
      </c>
      <c r="J1052" s="41"/>
      <c r="K1052" s="21">
        <v>16</v>
      </c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</row>
    <row r="1053" spans="1:26">
      <c r="A1053" s="17" t="s">
        <v>9993</v>
      </c>
      <c r="B1053" s="17" t="s">
        <v>9993</v>
      </c>
      <c r="C1053" s="17" t="s">
        <v>9994</v>
      </c>
      <c r="D1053" s="17" t="s">
        <v>21</v>
      </c>
      <c r="E1053" s="24">
        <v>2010</v>
      </c>
      <c r="F1053" s="17" t="s">
        <v>68</v>
      </c>
      <c r="G1053" s="17" t="str">
        <f>Config!$B$3</f>
        <v>SCH/R_IEC.SchLib</v>
      </c>
      <c r="H1053" s="17" t="s">
        <v>420</v>
      </c>
      <c r="I1053" s="17" t="s">
        <v>462</v>
      </c>
      <c r="J1053" s="41"/>
      <c r="K1053" s="21">
        <v>18</v>
      </c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</row>
    <row r="1054" spans="1:26">
      <c r="A1054" s="17" t="s">
        <v>9995</v>
      </c>
      <c r="B1054" s="17" t="s">
        <v>9995</v>
      </c>
      <c r="C1054" s="17" t="s">
        <v>9996</v>
      </c>
      <c r="D1054" s="17" t="s">
        <v>21</v>
      </c>
      <c r="E1054" s="24">
        <v>2010</v>
      </c>
      <c r="F1054" s="17" t="s">
        <v>70</v>
      </c>
      <c r="G1054" s="17" t="str">
        <f>Config!$B$3</f>
        <v>SCH/R_IEC.SchLib</v>
      </c>
      <c r="H1054" s="17" t="s">
        <v>420</v>
      </c>
      <c r="I1054" s="17" t="s">
        <v>462</v>
      </c>
      <c r="J1054" s="41"/>
      <c r="K1054" s="21">
        <v>20</v>
      </c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</row>
    <row r="1055" spans="1:26">
      <c r="A1055" s="17" t="s">
        <v>9997</v>
      </c>
      <c r="B1055" s="17" t="s">
        <v>9997</v>
      </c>
      <c r="C1055" s="17" t="s">
        <v>9998</v>
      </c>
      <c r="D1055" s="17" t="s">
        <v>21</v>
      </c>
      <c r="E1055" s="24">
        <v>2010</v>
      </c>
      <c r="F1055" s="17" t="s">
        <v>72</v>
      </c>
      <c r="G1055" s="17" t="str">
        <f>Config!$B$3</f>
        <v>SCH/R_IEC.SchLib</v>
      </c>
      <c r="H1055" s="17" t="s">
        <v>420</v>
      </c>
      <c r="I1055" s="17" t="s">
        <v>462</v>
      </c>
      <c r="J1055" s="41"/>
      <c r="K1055" s="21">
        <v>22</v>
      </c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</row>
    <row r="1056" spans="1:26">
      <c r="A1056" s="17" t="s">
        <v>9999</v>
      </c>
      <c r="B1056" s="17" t="s">
        <v>9999</v>
      </c>
      <c r="C1056" s="17" t="s">
        <v>10000</v>
      </c>
      <c r="D1056" s="17" t="s">
        <v>21</v>
      </c>
      <c r="E1056" s="24">
        <v>2010</v>
      </c>
      <c r="F1056" s="17" t="s">
        <v>76</v>
      </c>
      <c r="G1056" s="17" t="str">
        <f>Config!$B$3</f>
        <v>SCH/R_IEC.SchLib</v>
      </c>
      <c r="H1056" s="17" t="s">
        <v>420</v>
      </c>
      <c r="I1056" s="17" t="s">
        <v>462</v>
      </c>
      <c r="J1056" s="41"/>
      <c r="K1056" s="21">
        <v>24</v>
      </c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</row>
    <row r="1057" spans="1:26">
      <c r="A1057" s="17" t="s">
        <v>10001</v>
      </c>
      <c r="B1057" s="17" t="s">
        <v>10001</v>
      </c>
      <c r="C1057" s="17" t="s">
        <v>10002</v>
      </c>
      <c r="D1057" s="17" t="s">
        <v>21</v>
      </c>
      <c r="E1057" s="24">
        <v>2010</v>
      </c>
      <c r="F1057" s="17" t="s">
        <v>78</v>
      </c>
      <c r="G1057" s="17" t="str">
        <f>Config!$B$3</f>
        <v>SCH/R_IEC.SchLib</v>
      </c>
      <c r="H1057" s="17" t="s">
        <v>420</v>
      </c>
      <c r="I1057" s="17" t="s">
        <v>462</v>
      </c>
      <c r="J1057" s="41"/>
      <c r="K1057" s="21">
        <v>27</v>
      </c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</row>
    <row r="1058" spans="1:26">
      <c r="A1058" s="17" t="s">
        <v>10003</v>
      </c>
      <c r="B1058" s="17" t="s">
        <v>10003</v>
      </c>
      <c r="C1058" s="17" t="s">
        <v>10004</v>
      </c>
      <c r="D1058" s="17" t="s">
        <v>21</v>
      </c>
      <c r="E1058" s="24">
        <v>2010</v>
      </c>
      <c r="F1058" s="17" t="s">
        <v>80</v>
      </c>
      <c r="G1058" s="17" t="str">
        <f>Config!$B$3</f>
        <v>SCH/R_IEC.SchLib</v>
      </c>
      <c r="H1058" s="17" t="s">
        <v>420</v>
      </c>
      <c r="I1058" s="17" t="s">
        <v>462</v>
      </c>
      <c r="J1058" s="41"/>
      <c r="K1058" s="21">
        <v>30</v>
      </c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</row>
    <row r="1059" spans="1:26">
      <c r="A1059" s="17" t="s">
        <v>10005</v>
      </c>
      <c r="B1059" s="17" t="s">
        <v>10005</v>
      </c>
      <c r="C1059" s="17" t="s">
        <v>10006</v>
      </c>
      <c r="D1059" s="17" t="s">
        <v>21</v>
      </c>
      <c r="E1059" s="24">
        <v>2010</v>
      </c>
      <c r="F1059" s="17" t="s">
        <v>82</v>
      </c>
      <c r="G1059" s="17" t="str">
        <f>Config!$B$3</f>
        <v>SCH/R_IEC.SchLib</v>
      </c>
      <c r="H1059" s="17" t="s">
        <v>420</v>
      </c>
      <c r="I1059" s="17" t="s">
        <v>462</v>
      </c>
      <c r="J1059" s="41"/>
      <c r="K1059" s="21">
        <v>33</v>
      </c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</row>
    <row r="1060" spans="1:26">
      <c r="A1060" s="17" t="s">
        <v>10007</v>
      </c>
      <c r="B1060" s="17" t="s">
        <v>10007</v>
      </c>
      <c r="C1060" s="17" t="s">
        <v>10008</v>
      </c>
      <c r="D1060" s="17" t="s">
        <v>21</v>
      </c>
      <c r="E1060" s="24">
        <v>2010</v>
      </c>
      <c r="F1060" s="17" t="s">
        <v>84</v>
      </c>
      <c r="G1060" s="17" t="str">
        <f>Config!$B$3</f>
        <v>SCH/R_IEC.SchLib</v>
      </c>
      <c r="H1060" s="17" t="s">
        <v>420</v>
      </c>
      <c r="I1060" s="17" t="s">
        <v>462</v>
      </c>
      <c r="J1060" s="41"/>
      <c r="K1060" s="21">
        <v>36</v>
      </c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</row>
    <row r="1061" spans="1:26">
      <c r="A1061" s="17" t="s">
        <v>10009</v>
      </c>
      <c r="B1061" s="17" t="s">
        <v>10009</v>
      </c>
      <c r="C1061" s="17" t="s">
        <v>10010</v>
      </c>
      <c r="D1061" s="17" t="s">
        <v>21</v>
      </c>
      <c r="E1061" s="24">
        <v>2010</v>
      </c>
      <c r="F1061" s="17" t="s">
        <v>86</v>
      </c>
      <c r="G1061" s="17" t="str">
        <f>Config!$B$3</f>
        <v>SCH/R_IEC.SchLib</v>
      </c>
      <c r="H1061" s="17" t="s">
        <v>420</v>
      </c>
      <c r="I1061" s="17" t="s">
        <v>462</v>
      </c>
      <c r="J1061" s="41"/>
      <c r="K1061" s="21">
        <v>39</v>
      </c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</row>
    <row r="1062" spans="1:26">
      <c r="A1062" s="17" t="s">
        <v>10011</v>
      </c>
      <c r="B1062" s="17" t="s">
        <v>10011</v>
      </c>
      <c r="C1062" s="17" t="s">
        <v>10012</v>
      </c>
      <c r="D1062" s="17" t="s">
        <v>21</v>
      </c>
      <c r="E1062" s="24">
        <v>2010</v>
      </c>
      <c r="F1062" s="17" t="s">
        <v>88</v>
      </c>
      <c r="G1062" s="17" t="str">
        <f>Config!$B$3</f>
        <v>SCH/R_IEC.SchLib</v>
      </c>
      <c r="H1062" s="17" t="s">
        <v>420</v>
      </c>
      <c r="I1062" s="17" t="s">
        <v>462</v>
      </c>
      <c r="J1062" s="41"/>
      <c r="K1062" s="21">
        <v>43</v>
      </c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</row>
    <row r="1063" spans="1:26">
      <c r="A1063" s="17" t="s">
        <v>10013</v>
      </c>
      <c r="B1063" s="17" t="s">
        <v>10013</v>
      </c>
      <c r="C1063" s="17" t="s">
        <v>10014</v>
      </c>
      <c r="D1063" s="17" t="s">
        <v>21</v>
      </c>
      <c r="E1063" s="24">
        <v>2010</v>
      </c>
      <c r="F1063" s="17" t="s">
        <v>90</v>
      </c>
      <c r="G1063" s="17" t="str">
        <f>Config!$B$3</f>
        <v>SCH/R_IEC.SchLib</v>
      </c>
      <c r="H1063" s="17" t="s">
        <v>420</v>
      </c>
      <c r="I1063" s="17" t="s">
        <v>462</v>
      </c>
      <c r="J1063" s="41"/>
      <c r="K1063" s="21">
        <v>47</v>
      </c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</row>
    <row r="1064" spans="1:26">
      <c r="A1064" s="17" t="s">
        <v>10015</v>
      </c>
      <c r="B1064" s="17" t="s">
        <v>10015</v>
      </c>
      <c r="C1064" s="17" t="s">
        <v>10016</v>
      </c>
      <c r="D1064" s="17" t="s">
        <v>21</v>
      </c>
      <c r="E1064" s="24">
        <v>2010</v>
      </c>
      <c r="F1064" s="17" t="s">
        <v>92</v>
      </c>
      <c r="G1064" s="17" t="str">
        <f>Config!$B$3</f>
        <v>SCH/R_IEC.SchLib</v>
      </c>
      <c r="H1064" s="17" t="s">
        <v>420</v>
      </c>
      <c r="I1064" s="17" t="s">
        <v>462</v>
      </c>
      <c r="J1064" s="41"/>
      <c r="K1064" s="21">
        <v>51</v>
      </c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</row>
    <row r="1065" spans="1:26">
      <c r="A1065" s="17" t="s">
        <v>10017</v>
      </c>
      <c r="B1065" s="17" t="s">
        <v>10017</v>
      </c>
      <c r="C1065" s="17" t="s">
        <v>10018</v>
      </c>
      <c r="D1065" s="17" t="s">
        <v>21</v>
      </c>
      <c r="E1065" s="24">
        <v>2010</v>
      </c>
      <c r="F1065" s="17" t="s">
        <v>94</v>
      </c>
      <c r="G1065" s="17" t="str">
        <f>Config!$B$3</f>
        <v>SCH/R_IEC.SchLib</v>
      </c>
      <c r="H1065" s="17" t="s">
        <v>420</v>
      </c>
      <c r="I1065" s="17" t="s">
        <v>462</v>
      </c>
      <c r="J1065" s="41"/>
      <c r="K1065" s="21">
        <v>56</v>
      </c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</row>
    <row r="1066" spans="1:26">
      <c r="A1066" s="17" t="s">
        <v>10019</v>
      </c>
      <c r="B1066" s="17" t="s">
        <v>10019</v>
      </c>
      <c r="C1066" s="17" t="s">
        <v>10020</v>
      </c>
      <c r="D1066" s="17" t="s">
        <v>21</v>
      </c>
      <c r="E1066" s="24">
        <v>2010</v>
      </c>
      <c r="F1066" s="17" t="s">
        <v>96</v>
      </c>
      <c r="G1066" s="17" t="str">
        <f>Config!$B$3</f>
        <v>SCH/R_IEC.SchLib</v>
      </c>
      <c r="H1066" s="17" t="s">
        <v>420</v>
      </c>
      <c r="I1066" s="17" t="s">
        <v>462</v>
      </c>
      <c r="J1066" s="41"/>
      <c r="K1066" s="21">
        <v>62</v>
      </c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</row>
    <row r="1067" spans="1:26">
      <c r="A1067" s="17" t="s">
        <v>10021</v>
      </c>
      <c r="B1067" s="17" t="s">
        <v>10021</v>
      </c>
      <c r="C1067" s="17" t="s">
        <v>10022</v>
      </c>
      <c r="D1067" s="17" t="s">
        <v>21</v>
      </c>
      <c r="E1067" s="24">
        <v>2010</v>
      </c>
      <c r="F1067" s="17" t="s">
        <v>98</v>
      </c>
      <c r="G1067" s="17" t="str">
        <f>Config!$B$3</f>
        <v>SCH/R_IEC.SchLib</v>
      </c>
      <c r="H1067" s="17" t="s">
        <v>420</v>
      </c>
      <c r="I1067" s="17" t="s">
        <v>462</v>
      </c>
      <c r="J1067" s="41"/>
      <c r="K1067" s="21">
        <v>68</v>
      </c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</row>
    <row r="1068" spans="1:26">
      <c r="A1068" s="17" t="s">
        <v>10023</v>
      </c>
      <c r="B1068" s="17" t="s">
        <v>10023</v>
      </c>
      <c r="C1068" s="17" t="s">
        <v>10024</v>
      </c>
      <c r="D1068" s="17" t="s">
        <v>21</v>
      </c>
      <c r="E1068" s="24">
        <v>2010</v>
      </c>
      <c r="F1068" s="17" t="s">
        <v>100</v>
      </c>
      <c r="G1068" s="17" t="str">
        <f>Config!$B$3</f>
        <v>SCH/R_IEC.SchLib</v>
      </c>
      <c r="H1068" s="17" t="s">
        <v>420</v>
      </c>
      <c r="I1068" s="17" t="s">
        <v>462</v>
      </c>
      <c r="J1068" s="41"/>
      <c r="K1068" s="21">
        <v>75</v>
      </c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</row>
    <row r="1069" spans="1:26">
      <c r="A1069" s="17" t="s">
        <v>10025</v>
      </c>
      <c r="B1069" s="17" t="s">
        <v>10025</v>
      </c>
      <c r="C1069" s="17" t="s">
        <v>10026</v>
      </c>
      <c r="D1069" s="17" t="s">
        <v>21</v>
      </c>
      <c r="E1069" s="24">
        <v>2010</v>
      </c>
      <c r="F1069" s="17" t="s">
        <v>102</v>
      </c>
      <c r="G1069" s="17" t="str">
        <f>Config!$B$3</f>
        <v>SCH/R_IEC.SchLib</v>
      </c>
      <c r="H1069" s="17" t="s">
        <v>420</v>
      </c>
      <c r="I1069" s="17" t="s">
        <v>462</v>
      </c>
      <c r="J1069" s="41"/>
      <c r="K1069" s="21">
        <v>82</v>
      </c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</row>
    <row r="1070" spans="1:26">
      <c r="A1070" s="17" t="s">
        <v>10027</v>
      </c>
      <c r="B1070" s="17" t="s">
        <v>10027</v>
      </c>
      <c r="C1070" s="17" t="s">
        <v>10028</v>
      </c>
      <c r="D1070" s="17" t="s">
        <v>21</v>
      </c>
      <c r="E1070" s="24">
        <v>2010</v>
      </c>
      <c r="F1070" s="17" t="s">
        <v>104</v>
      </c>
      <c r="G1070" s="17" t="str">
        <f>Config!$B$3</f>
        <v>SCH/R_IEC.SchLib</v>
      </c>
      <c r="H1070" s="17" t="s">
        <v>420</v>
      </c>
      <c r="I1070" s="17" t="s">
        <v>462</v>
      </c>
      <c r="J1070" s="41"/>
      <c r="K1070" s="21">
        <v>91</v>
      </c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</row>
    <row r="1071" spans="1:26">
      <c r="A1071" s="17" t="s">
        <v>10029</v>
      </c>
      <c r="B1071" s="17" t="s">
        <v>10029</v>
      </c>
      <c r="C1071" s="17" t="s">
        <v>10030</v>
      </c>
      <c r="D1071" s="17" t="s">
        <v>21</v>
      </c>
      <c r="E1071" s="24">
        <v>2010</v>
      </c>
      <c r="F1071" s="17" t="s">
        <v>106</v>
      </c>
      <c r="G1071" s="17" t="str">
        <f>Config!$B$3</f>
        <v>SCH/R_IEC.SchLib</v>
      </c>
      <c r="H1071" s="17" t="s">
        <v>420</v>
      </c>
      <c r="I1071" s="17" t="s">
        <v>462</v>
      </c>
      <c r="J1071" s="41"/>
      <c r="K1071" s="21">
        <v>100</v>
      </c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</row>
    <row r="1072" spans="1:26">
      <c r="A1072" s="17" t="s">
        <v>10031</v>
      </c>
      <c r="B1072" s="17" t="s">
        <v>10031</v>
      </c>
      <c r="C1072" s="17" t="s">
        <v>10032</v>
      </c>
      <c r="D1072" s="17" t="s">
        <v>21</v>
      </c>
      <c r="E1072" s="24">
        <v>2010</v>
      </c>
      <c r="F1072" s="17" t="s">
        <v>110</v>
      </c>
      <c r="G1072" s="17" t="str">
        <f>Config!$B$3</f>
        <v>SCH/R_IEC.SchLib</v>
      </c>
      <c r="H1072" s="17" t="s">
        <v>420</v>
      </c>
      <c r="I1072" s="17" t="s">
        <v>462</v>
      </c>
      <c r="J1072" s="41"/>
      <c r="K1072" s="21">
        <v>110</v>
      </c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</row>
    <row r="1073" spans="1:26">
      <c r="A1073" s="17" t="s">
        <v>10033</v>
      </c>
      <c r="B1073" s="17" t="s">
        <v>10033</v>
      </c>
      <c r="C1073" s="17" t="s">
        <v>10034</v>
      </c>
      <c r="D1073" s="17" t="s">
        <v>21</v>
      </c>
      <c r="E1073" s="24">
        <v>2010</v>
      </c>
      <c r="F1073" s="17" t="s">
        <v>112</v>
      </c>
      <c r="G1073" s="17" t="str">
        <f>Config!$B$3</f>
        <v>SCH/R_IEC.SchLib</v>
      </c>
      <c r="H1073" s="17" t="s">
        <v>420</v>
      </c>
      <c r="I1073" s="17" t="s">
        <v>462</v>
      </c>
      <c r="J1073" s="41"/>
      <c r="K1073" s="21">
        <v>120</v>
      </c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</row>
    <row r="1074" spans="1:26">
      <c r="A1074" s="17" t="s">
        <v>10035</v>
      </c>
      <c r="B1074" s="17" t="s">
        <v>10035</v>
      </c>
      <c r="C1074" s="17" t="s">
        <v>10036</v>
      </c>
      <c r="D1074" s="17" t="s">
        <v>21</v>
      </c>
      <c r="E1074" s="24">
        <v>2010</v>
      </c>
      <c r="F1074" s="17" t="s">
        <v>114</v>
      </c>
      <c r="G1074" s="17" t="str">
        <f>Config!$B$3</f>
        <v>SCH/R_IEC.SchLib</v>
      </c>
      <c r="H1074" s="17" t="s">
        <v>420</v>
      </c>
      <c r="I1074" s="17" t="s">
        <v>462</v>
      </c>
      <c r="J1074" s="41"/>
      <c r="K1074" s="21">
        <v>130</v>
      </c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</row>
    <row r="1075" spans="1:26">
      <c r="A1075" s="17" t="s">
        <v>10037</v>
      </c>
      <c r="B1075" s="17" t="s">
        <v>10037</v>
      </c>
      <c r="C1075" s="17" t="s">
        <v>10038</v>
      </c>
      <c r="D1075" s="17" t="s">
        <v>21</v>
      </c>
      <c r="E1075" s="24">
        <v>2010</v>
      </c>
      <c r="F1075" s="17" t="s">
        <v>116</v>
      </c>
      <c r="G1075" s="17" t="str">
        <f>Config!$B$3</f>
        <v>SCH/R_IEC.SchLib</v>
      </c>
      <c r="H1075" s="17" t="s">
        <v>420</v>
      </c>
      <c r="I1075" s="17" t="s">
        <v>462</v>
      </c>
      <c r="J1075" s="41"/>
      <c r="K1075" s="21">
        <v>150</v>
      </c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</row>
    <row r="1076" spans="1:26">
      <c r="A1076" s="17" t="s">
        <v>10039</v>
      </c>
      <c r="B1076" s="17" t="s">
        <v>10039</v>
      </c>
      <c r="C1076" s="17" t="s">
        <v>10040</v>
      </c>
      <c r="D1076" s="17" t="s">
        <v>21</v>
      </c>
      <c r="E1076" s="24">
        <v>2010</v>
      </c>
      <c r="F1076" s="17" t="s">
        <v>118</v>
      </c>
      <c r="G1076" s="17" t="str">
        <f>Config!$B$3</f>
        <v>SCH/R_IEC.SchLib</v>
      </c>
      <c r="H1076" s="17" t="s">
        <v>420</v>
      </c>
      <c r="I1076" s="17" t="s">
        <v>462</v>
      </c>
      <c r="J1076" s="41"/>
      <c r="K1076" s="21">
        <v>160</v>
      </c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</row>
    <row r="1077" spans="1:26">
      <c r="A1077" s="17" t="s">
        <v>10041</v>
      </c>
      <c r="B1077" s="17" t="s">
        <v>10041</v>
      </c>
      <c r="C1077" s="17" t="s">
        <v>10042</v>
      </c>
      <c r="D1077" s="17" t="s">
        <v>21</v>
      </c>
      <c r="E1077" s="24">
        <v>2010</v>
      </c>
      <c r="F1077" s="17" t="s">
        <v>120</v>
      </c>
      <c r="G1077" s="17" t="str">
        <f>Config!$B$3</f>
        <v>SCH/R_IEC.SchLib</v>
      </c>
      <c r="H1077" s="17" t="s">
        <v>420</v>
      </c>
      <c r="I1077" s="17" t="s">
        <v>462</v>
      </c>
      <c r="J1077" s="41"/>
      <c r="K1077" s="21">
        <v>180</v>
      </c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</row>
    <row r="1078" spans="1:26">
      <c r="A1078" s="17" t="s">
        <v>10043</v>
      </c>
      <c r="B1078" s="17" t="s">
        <v>10043</v>
      </c>
      <c r="C1078" s="17" t="s">
        <v>10044</v>
      </c>
      <c r="D1078" s="17" t="s">
        <v>21</v>
      </c>
      <c r="E1078" s="24">
        <v>2010</v>
      </c>
      <c r="F1078" s="17" t="s">
        <v>124</v>
      </c>
      <c r="G1078" s="17" t="str">
        <f>Config!$B$3</f>
        <v>SCH/R_IEC.SchLib</v>
      </c>
      <c r="H1078" s="17" t="s">
        <v>420</v>
      </c>
      <c r="I1078" s="17" t="s">
        <v>462</v>
      </c>
      <c r="J1078" s="41"/>
      <c r="K1078" s="21">
        <v>200</v>
      </c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</row>
    <row r="1079" spans="1:26">
      <c r="A1079" s="17" t="s">
        <v>10045</v>
      </c>
      <c r="B1079" s="17" t="s">
        <v>10045</v>
      </c>
      <c r="C1079" s="17" t="s">
        <v>10046</v>
      </c>
      <c r="D1079" s="17" t="s">
        <v>21</v>
      </c>
      <c r="E1079" s="24">
        <v>2010</v>
      </c>
      <c r="F1079" s="17" t="s">
        <v>126</v>
      </c>
      <c r="G1079" s="17" t="str">
        <f>Config!$B$3</f>
        <v>SCH/R_IEC.SchLib</v>
      </c>
      <c r="H1079" s="17" t="s">
        <v>420</v>
      </c>
      <c r="I1079" s="17" t="s">
        <v>462</v>
      </c>
      <c r="J1079" s="41"/>
      <c r="K1079" s="21">
        <v>220</v>
      </c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</row>
    <row r="1080" spans="1:26">
      <c r="A1080" s="17" t="s">
        <v>10047</v>
      </c>
      <c r="B1080" s="17" t="s">
        <v>10047</v>
      </c>
      <c r="C1080" s="17" t="s">
        <v>10048</v>
      </c>
      <c r="D1080" s="17" t="s">
        <v>21</v>
      </c>
      <c r="E1080" s="24">
        <v>2010</v>
      </c>
      <c r="F1080" s="17" t="s">
        <v>130</v>
      </c>
      <c r="G1080" s="17" t="str">
        <f>Config!$B$3</f>
        <v>SCH/R_IEC.SchLib</v>
      </c>
      <c r="H1080" s="17" t="s">
        <v>420</v>
      </c>
      <c r="I1080" s="17" t="s">
        <v>462</v>
      </c>
      <c r="J1080" s="41"/>
      <c r="K1080" s="21">
        <v>240</v>
      </c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</row>
    <row r="1081" spans="1:26">
      <c r="A1081" s="17" t="s">
        <v>10049</v>
      </c>
      <c r="B1081" s="17" t="s">
        <v>10049</v>
      </c>
      <c r="C1081" s="17" t="s">
        <v>10050</v>
      </c>
      <c r="D1081" s="17" t="s">
        <v>21</v>
      </c>
      <c r="E1081" s="24">
        <v>2010</v>
      </c>
      <c r="F1081" s="17" t="s">
        <v>132</v>
      </c>
      <c r="G1081" s="17" t="str">
        <f>Config!$B$3</f>
        <v>SCH/R_IEC.SchLib</v>
      </c>
      <c r="H1081" s="17" t="s">
        <v>420</v>
      </c>
      <c r="I1081" s="17" t="s">
        <v>462</v>
      </c>
      <c r="J1081" s="41"/>
      <c r="K1081" s="21">
        <v>270</v>
      </c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</row>
    <row r="1082" spans="1:26">
      <c r="A1082" s="17" t="s">
        <v>10051</v>
      </c>
      <c r="B1082" s="17" t="s">
        <v>10051</v>
      </c>
      <c r="C1082" s="17" t="s">
        <v>10052</v>
      </c>
      <c r="D1082" s="17" t="s">
        <v>21</v>
      </c>
      <c r="E1082" s="24">
        <v>2010</v>
      </c>
      <c r="F1082" s="17" t="s">
        <v>134</v>
      </c>
      <c r="G1082" s="17" t="str">
        <f>Config!$B$3</f>
        <v>SCH/R_IEC.SchLib</v>
      </c>
      <c r="H1082" s="17" t="s">
        <v>420</v>
      </c>
      <c r="I1082" s="17" t="s">
        <v>462</v>
      </c>
      <c r="J1082" s="41"/>
      <c r="K1082" s="21">
        <v>300</v>
      </c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</row>
    <row r="1083" spans="1:26">
      <c r="A1083" s="17" t="s">
        <v>10053</v>
      </c>
      <c r="B1083" s="17" t="s">
        <v>10053</v>
      </c>
      <c r="C1083" s="17" t="s">
        <v>10054</v>
      </c>
      <c r="D1083" s="17" t="s">
        <v>21</v>
      </c>
      <c r="E1083" s="24">
        <v>2010</v>
      </c>
      <c r="F1083" s="17" t="s">
        <v>138</v>
      </c>
      <c r="G1083" s="17" t="str">
        <f>Config!$B$3</f>
        <v>SCH/R_IEC.SchLib</v>
      </c>
      <c r="H1083" s="17" t="s">
        <v>420</v>
      </c>
      <c r="I1083" s="17" t="s">
        <v>462</v>
      </c>
      <c r="J1083" s="41"/>
      <c r="K1083" s="21">
        <v>330</v>
      </c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</row>
    <row r="1084" spans="1:26">
      <c r="A1084" s="17" t="s">
        <v>10055</v>
      </c>
      <c r="B1084" s="17" t="s">
        <v>10055</v>
      </c>
      <c r="C1084" s="17" t="s">
        <v>10056</v>
      </c>
      <c r="D1084" s="17" t="s">
        <v>21</v>
      </c>
      <c r="E1084" s="24">
        <v>2010</v>
      </c>
      <c r="F1084" s="17" t="s">
        <v>140</v>
      </c>
      <c r="G1084" s="17" t="str">
        <f>Config!$B$3</f>
        <v>SCH/R_IEC.SchLib</v>
      </c>
      <c r="H1084" s="17" t="s">
        <v>420</v>
      </c>
      <c r="I1084" s="17" t="s">
        <v>462</v>
      </c>
      <c r="J1084" s="41"/>
      <c r="K1084" s="21">
        <v>360</v>
      </c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</row>
    <row r="1085" spans="1:26">
      <c r="A1085" s="17" t="s">
        <v>10057</v>
      </c>
      <c r="B1085" s="17" t="s">
        <v>10057</v>
      </c>
      <c r="C1085" s="17" t="s">
        <v>10058</v>
      </c>
      <c r="D1085" s="17" t="s">
        <v>21</v>
      </c>
      <c r="E1085" s="24">
        <v>2010</v>
      </c>
      <c r="F1085" s="17" t="s">
        <v>142</v>
      </c>
      <c r="G1085" s="17" t="str">
        <f>Config!$B$3</f>
        <v>SCH/R_IEC.SchLib</v>
      </c>
      <c r="H1085" s="17" t="s">
        <v>420</v>
      </c>
      <c r="I1085" s="17" t="s">
        <v>462</v>
      </c>
      <c r="J1085" s="41"/>
      <c r="K1085" s="21">
        <v>390</v>
      </c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</row>
    <row r="1086" spans="1:26">
      <c r="A1086" s="17" t="s">
        <v>10059</v>
      </c>
      <c r="B1086" s="17" t="s">
        <v>10059</v>
      </c>
      <c r="C1086" s="17" t="s">
        <v>10060</v>
      </c>
      <c r="D1086" s="17" t="s">
        <v>21</v>
      </c>
      <c r="E1086" s="24">
        <v>2010</v>
      </c>
      <c r="F1086" s="17" t="s">
        <v>144</v>
      </c>
      <c r="G1086" s="17" t="str">
        <f>Config!$B$3</f>
        <v>SCH/R_IEC.SchLib</v>
      </c>
      <c r="H1086" s="17" t="s">
        <v>420</v>
      </c>
      <c r="I1086" s="17" t="s">
        <v>462</v>
      </c>
      <c r="J1086" s="41"/>
      <c r="K1086" s="21">
        <v>430</v>
      </c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</row>
    <row r="1087" spans="1:26">
      <c r="A1087" s="17" t="s">
        <v>10061</v>
      </c>
      <c r="B1087" s="17" t="s">
        <v>10061</v>
      </c>
      <c r="C1087" s="17" t="s">
        <v>10062</v>
      </c>
      <c r="D1087" s="17" t="s">
        <v>21</v>
      </c>
      <c r="E1087" s="24">
        <v>2010</v>
      </c>
      <c r="F1087" s="17" t="s">
        <v>146</v>
      </c>
      <c r="G1087" s="17" t="str">
        <f>Config!$B$3</f>
        <v>SCH/R_IEC.SchLib</v>
      </c>
      <c r="H1087" s="17" t="s">
        <v>420</v>
      </c>
      <c r="I1087" s="17" t="s">
        <v>462</v>
      </c>
      <c r="J1087" s="41"/>
      <c r="K1087" s="21">
        <v>470</v>
      </c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</row>
    <row r="1088" spans="1:26">
      <c r="A1088" s="17" t="s">
        <v>10063</v>
      </c>
      <c r="B1088" s="17" t="s">
        <v>10063</v>
      </c>
      <c r="C1088" s="17" t="s">
        <v>10064</v>
      </c>
      <c r="D1088" s="17" t="s">
        <v>21</v>
      </c>
      <c r="E1088" s="24">
        <v>2010</v>
      </c>
      <c r="F1088" s="17" t="s">
        <v>150</v>
      </c>
      <c r="G1088" s="17" t="str">
        <f>Config!$B$3</f>
        <v>SCH/R_IEC.SchLib</v>
      </c>
      <c r="H1088" s="17" t="s">
        <v>420</v>
      </c>
      <c r="I1088" s="17" t="s">
        <v>462</v>
      </c>
      <c r="J1088" s="41"/>
      <c r="K1088" s="21">
        <v>510</v>
      </c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</row>
    <row r="1089" spans="1:26">
      <c r="A1089" s="17" t="s">
        <v>10065</v>
      </c>
      <c r="B1089" s="17" t="s">
        <v>10065</v>
      </c>
      <c r="C1089" s="17" t="s">
        <v>10066</v>
      </c>
      <c r="D1089" s="17" t="s">
        <v>21</v>
      </c>
      <c r="E1089" s="24">
        <v>2010</v>
      </c>
      <c r="F1089" s="17" t="s">
        <v>152</v>
      </c>
      <c r="G1089" s="17" t="str">
        <f>Config!$B$3</f>
        <v>SCH/R_IEC.SchLib</v>
      </c>
      <c r="H1089" s="17" t="s">
        <v>420</v>
      </c>
      <c r="I1089" s="17" t="s">
        <v>462</v>
      </c>
      <c r="J1089" s="41"/>
      <c r="K1089" s="21">
        <v>560</v>
      </c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</row>
    <row r="1090" spans="1:26">
      <c r="A1090" s="17" t="s">
        <v>10067</v>
      </c>
      <c r="B1090" s="17" t="s">
        <v>10067</v>
      </c>
      <c r="C1090" s="17" t="s">
        <v>10068</v>
      </c>
      <c r="D1090" s="17" t="s">
        <v>21</v>
      </c>
      <c r="E1090" s="24">
        <v>2010</v>
      </c>
      <c r="F1090" s="17" t="s">
        <v>154</v>
      </c>
      <c r="G1090" s="17" t="str">
        <f>Config!$B$3</f>
        <v>SCH/R_IEC.SchLib</v>
      </c>
      <c r="H1090" s="17" t="s">
        <v>420</v>
      </c>
      <c r="I1090" s="17" t="s">
        <v>462</v>
      </c>
      <c r="J1090" s="41"/>
      <c r="K1090" s="21">
        <v>620</v>
      </c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</row>
    <row r="1091" spans="1:26">
      <c r="A1091" s="17" t="s">
        <v>10069</v>
      </c>
      <c r="B1091" s="17" t="s">
        <v>10069</v>
      </c>
      <c r="C1091" s="17" t="s">
        <v>10070</v>
      </c>
      <c r="D1091" s="17" t="s">
        <v>21</v>
      </c>
      <c r="E1091" s="24">
        <v>2010</v>
      </c>
      <c r="F1091" s="17" t="s">
        <v>156</v>
      </c>
      <c r="G1091" s="17" t="str">
        <f>Config!$B$3</f>
        <v>SCH/R_IEC.SchLib</v>
      </c>
      <c r="H1091" s="17" t="s">
        <v>420</v>
      </c>
      <c r="I1091" s="17" t="s">
        <v>462</v>
      </c>
      <c r="J1091" s="41"/>
      <c r="K1091" s="21">
        <v>680</v>
      </c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</row>
    <row r="1092" spans="1:26">
      <c r="A1092" s="17" t="s">
        <v>10071</v>
      </c>
      <c r="B1092" s="17" t="s">
        <v>10071</v>
      </c>
      <c r="C1092" s="17" t="s">
        <v>10072</v>
      </c>
      <c r="D1092" s="17" t="s">
        <v>21</v>
      </c>
      <c r="E1092" s="24">
        <v>2010</v>
      </c>
      <c r="F1092" s="17" t="s">
        <v>158</v>
      </c>
      <c r="G1092" s="17" t="str">
        <f>Config!$B$3</f>
        <v>SCH/R_IEC.SchLib</v>
      </c>
      <c r="H1092" s="17" t="s">
        <v>420</v>
      </c>
      <c r="I1092" s="17" t="s">
        <v>462</v>
      </c>
      <c r="J1092" s="41"/>
      <c r="K1092" s="21">
        <v>750</v>
      </c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</row>
    <row r="1093" spans="1:26">
      <c r="A1093" s="17" t="s">
        <v>10073</v>
      </c>
      <c r="B1093" s="17" t="s">
        <v>10073</v>
      </c>
      <c r="C1093" s="17" t="s">
        <v>10074</v>
      </c>
      <c r="D1093" s="17" t="s">
        <v>21</v>
      </c>
      <c r="E1093" s="24">
        <v>2010</v>
      </c>
      <c r="F1093" s="17" t="s">
        <v>160</v>
      </c>
      <c r="G1093" s="17" t="str">
        <f>Config!$B$3</f>
        <v>SCH/R_IEC.SchLib</v>
      </c>
      <c r="H1093" s="17" t="s">
        <v>420</v>
      </c>
      <c r="I1093" s="17" t="s">
        <v>462</v>
      </c>
      <c r="J1093" s="41"/>
      <c r="K1093" s="21">
        <v>820</v>
      </c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</row>
    <row r="1094" spans="1:26">
      <c r="A1094" s="17" t="s">
        <v>10075</v>
      </c>
      <c r="B1094" s="17" t="s">
        <v>10075</v>
      </c>
      <c r="C1094" s="17" t="s">
        <v>10076</v>
      </c>
      <c r="D1094" s="17" t="s">
        <v>21</v>
      </c>
      <c r="E1094" s="24">
        <v>2010</v>
      </c>
      <c r="F1094" s="17" t="s">
        <v>162</v>
      </c>
      <c r="G1094" s="17" t="str">
        <f>Config!$B$3</f>
        <v>SCH/R_IEC.SchLib</v>
      </c>
      <c r="H1094" s="17" t="s">
        <v>420</v>
      </c>
      <c r="I1094" s="17" t="s">
        <v>462</v>
      </c>
      <c r="J1094" s="41"/>
      <c r="K1094" s="21">
        <v>910</v>
      </c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</row>
    <row r="1095" spans="1:26">
      <c r="A1095" s="17" t="s">
        <v>10077</v>
      </c>
      <c r="B1095" s="17" t="s">
        <v>10077</v>
      </c>
      <c r="C1095" s="17" t="s">
        <v>10078</v>
      </c>
      <c r="D1095" s="17" t="s">
        <v>21</v>
      </c>
      <c r="E1095" s="24">
        <v>2010</v>
      </c>
      <c r="F1095" s="17" t="s">
        <v>164</v>
      </c>
      <c r="G1095" s="17" t="str">
        <f>Config!$B$3</f>
        <v>SCH/R_IEC.SchLib</v>
      </c>
      <c r="H1095" s="17" t="s">
        <v>420</v>
      </c>
      <c r="I1095" s="17" t="s">
        <v>462</v>
      </c>
      <c r="J1095" s="41"/>
      <c r="K1095" s="21">
        <v>1000</v>
      </c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</row>
    <row r="1096" spans="1:26">
      <c r="A1096" s="17" t="s">
        <v>10079</v>
      </c>
      <c r="B1096" s="17" t="s">
        <v>10079</v>
      </c>
      <c r="C1096" s="17" t="s">
        <v>10080</v>
      </c>
      <c r="D1096" s="17" t="s">
        <v>21</v>
      </c>
      <c r="E1096" s="24">
        <v>2010</v>
      </c>
      <c r="F1096" s="17" t="s">
        <v>166</v>
      </c>
      <c r="G1096" s="17" t="str">
        <f>Config!$B$3</f>
        <v>SCH/R_IEC.SchLib</v>
      </c>
      <c r="H1096" s="17" t="s">
        <v>420</v>
      </c>
      <c r="I1096" s="17" t="s">
        <v>462</v>
      </c>
      <c r="J1096" s="41"/>
      <c r="K1096" s="21">
        <v>1100</v>
      </c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</row>
    <row r="1097" spans="1:26">
      <c r="A1097" s="17" t="s">
        <v>10081</v>
      </c>
      <c r="B1097" s="17" t="s">
        <v>10081</v>
      </c>
      <c r="C1097" s="17" t="s">
        <v>10082</v>
      </c>
      <c r="D1097" s="17" t="s">
        <v>21</v>
      </c>
      <c r="E1097" s="24">
        <v>2010</v>
      </c>
      <c r="F1097" s="17" t="s">
        <v>168</v>
      </c>
      <c r="G1097" s="17" t="str">
        <f>Config!$B$3</f>
        <v>SCH/R_IEC.SchLib</v>
      </c>
      <c r="H1097" s="17" t="s">
        <v>420</v>
      </c>
      <c r="I1097" s="17" t="s">
        <v>462</v>
      </c>
      <c r="J1097" s="41"/>
      <c r="K1097" s="21">
        <v>1200</v>
      </c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</row>
    <row r="1098" spans="1:26">
      <c r="A1098" s="17" t="s">
        <v>10083</v>
      </c>
      <c r="B1098" s="17" t="s">
        <v>10083</v>
      </c>
      <c r="C1098" s="17" t="s">
        <v>10084</v>
      </c>
      <c r="D1098" s="17" t="s">
        <v>21</v>
      </c>
      <c r="E1098" s="24">
        <v>2010</v>
      </c>
      <c r="F1098" s="17" t="s">
        <v>170</v>
      </c>
      <c r="G1098" s="17" t="str">
        <f>Config!$B$3</f>
        <v>SCH/R_IEC.SchLib</v>
      </c>
      <c r="H1098" s="17" t="s">
        <v>420</v>
      </c>
      <c r="I1098" s="17" t="s">
        <v>462</v>
      </c>
      <c r="J1098" s="41"/>
      <c r="K1098" s="21">
        <v>1300</v>
      </c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Y1098" s="17"/>
      <c r="Z1098" s="17"/>
    </row>
    <row r="1099" spans="1:26">
      <c r="A1099" s="17" t="s">
        <v>10085</v>
      </c>
      <c r="B1099" s="17" t="s">
        <v>10085</v>
      </c>
      <c r="C1099" s="17" t="s">
        <v>10086</v>
      </c>
      <c r="D1099" s="17" t="s">
        <v>21</v>
      </c>
      <c r="E1099" s="24">
        <v>2010</v>
      </c>
      <c r="F1099" s="17" t="s">
        <v>172</v>
      </c>
      <c r="G1099" s="17" t="str">
        <f>Config!$B$3</f>
        <v>SCH/R_IEC.SchLib</v>
      </c>
      <c r="H1099" s="17" t="s">
        <v>420</v>
      </c>
      <c r="I1099" s="17" t="s">
        <v>462</v>
      </c>
      <c r="J1099" s="41"/>
      <c r="K1099" s="21">
        <v>1500</v>
      </c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</row>
    <row r="1100" spans="1:26">
      <c r="A1100" s="17" t="s">
        <v>10087</v>
      </c>
      <c r="B1100" s="17" t="s">
        <v>10087</v>
      </c>
      <c r="C1100" s="17" t="s">
        <v>10088</v>
      </c>
      <c r="D1100" s="17" t="s">
        <v>21</v>
      </c>
      <c r="E1100" s="24">
        <v>2010</v>
      </c>
      <c r="F1100" s="17" t="s">
        <v>176</v>
      </c>
      <c r="G1100" s="17" t="str">
        <f>Config!$B$3</f>
        <v>SCH/R_IEC.SchLib</v>
      </c>
      <c r="H1100" s="17" t="s">
        <v>420</v>
      </c>
      <c r="I1100" s="17" t="s">
        <v>462</v>
      </c>
      <c r="J1100" s="41"/>
      <c r="K1100" s="21">
        <v>1600</v>
      </c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</row>
    <row r="1101" spans="1:26">
      <c r="A1101" s="17" t="s">
        <v>10089</v>
      </c>
      <c r="B1101" s="17" t="s">
        <v>10089</v>
      </c>
      <c r="C1101" s="17" t="s">
        <v>10090</v>
      </c>
      <c r="D1101" s="17" t="s">
        <v>21</v>
      </c>
      <c r="E1101" s="24">
        <v>2010</v>
      </c>
      <c r="F1101" s="17" t="s">
        <v>182</v>
      </c>
      <c r="G1101" s="17" t="str">
        <f>Config!$B$3</f>
        <v>SCH/R_IEC.SchLib</v>
      </c>
      <c r="H1101" s="17" t="s">
        <v>420</v>
      </c>
      <c r="I1101" s="17" t="s">
        <v>462</v>
      </c>
      <c r="J1101" s="41"/>
      <c r="K1101" s="21">
        <v>1800</v>
      </c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</row>
    <row r="1102" spans="1:26">
      <c r="A1102" s="17" t="s">
        <v>10091</v>
      </c>
      <c r="B1102" s="17" t="s">
        <v>10091</v>
      </c>
      <c r="C1102" s="17" t="s">
        <v>10092</v>
      </c>
      <c r="D1102" s="17" t="s">
        <v>21</v>
      </c>
      <c r="E1102" s="24">
        <v>2010</v>
      </c>
      <c r="F1102" s="17" t="s">
        <v>184</v>
      </c>
      <c r="G1102" s="17" t="str">
        <f>Config!$B$3</f>
        <v>SCH/R_IEC.SchLib</v>
      </c>
      <c r="H1102" s="17" t="s">
        <v>420</v>
      </c>
      <c r="I1102" s="17" t="s">
        <v>462</v>
      </c>
      <c r="J1102" s="41"/>
      <c r="K1102" s="21">
        <v>2000</v>
      </c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</row>
    <row r="1103" spans="1:26">
      <c r="A1103" s="17" t="s">
        <v>10093</v>
      </c>
      <c r="B1103" s="17" t="s">
        <v>10093</v>
      </c>
      <c r="C1103" s="17" t="s">
        <v>10094</v>
      </c>
      <c r="D1103" s="17" t="s">
        <v>21</v>
      </c>
      <c r="E1103" s="24">
        <v>2010</v>
      </c>
      <c r="F1103" s="17" t="s">
        <v>188</v>
      </c>
      <c r="G1103" s="17" t="str">
        <f>Config!$B$3</f>
        <v>SCH/R_IEC.SchLib</v>
      </c>
      <c r="H1103" s="17" t="s">
        <v>420</v>
      </c>
      <c r="I1103" s="17" t="s">
        <v>462</v>
      </c>
      <c r="J1103" s="41"/>
      <c r="K1103" s="21">
        <v>2200</v>
      </c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</row>
    <row r="1104" spans="1:26">
      <c r="A1104" s="17" t="s">
        <v>10095</v>
      </c>
      <c r="B1104" s="17" t="s">
        <v>10095</v>
      </c>
      <c r="C1104" s="17" t="s">
        <v>10096</v>
      </c>
      <c r="D1104" s="17" t="s">
        <v>21</v>
      </c>
      <c r="E1104" s="24">
        <v>2010</v>
      </c>
      <c r="F1104" s="17" t="s">
        <v>192</v>
      </c>
      <c r="G1104" s="17" t="str">
        <f>Config!$B$3</f>
        <v>SCH/R_IEC.SchLib</v>
      </c>
      <c r="H1104" s="17" t="s">
        <v>420</v>
      </c>
      <c r="I1104" s="17" t="s">
        <v>462</v>
      </c>
      <c r="J1104" s="41"/>
      <c r="K1104" s="21">
        <v>2400</v>
      </c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</row>
    <row r="1105" spans="1:26">
      <c r="A1105" s="17" t="s">
        <v>10097</v>
      </c>
      <c r="B1105" s="17" t="s">
        <v>10097</v>
      </c>
      <c r="C1105" s="17" t="s">
        <v>10098</v>
      </c>
      <c r="D1105" s="17" t="s">
        <v>21</v>
      </c>
      <c r="E1105" s="24">
        <v>2010</v>
      </c>
      <c r="F1105" s="17" t="s">
        <v>194</v>
      </c>
      <c r="G1105" s="17" t="str">
        <f>Config!$B$3</f>
        <v>SCH/R_IEC.SchLib</v>
      </c>
      <c r="H1105" s="17" t="s">
        <v>420</v>
      </c>
      <c r="I1105" s="17" t="s">
        <v>462</v>
      </c>
      <c r="J1105" s="41"/>
      <c r="K1105" s="21">
        <v>2700</v>
      </c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</row>
    <row r="1106" spans="1:26">
      <c r="A1106" s="17" t="s">
        <v>10099</v>
      </c>
      <c r="B1106" s="17" t="s">
        <v>10099</v>
      </c>
      <c r="C1106" s="17" t="s">
        <v>10100</v>
      </c>
      <c r="D1106" s="17" t="s">
        <v>21</v>
      </c>
      <c r="E1106" s="24">
        <v>2010</v>
      </c>
      <c r="F1106" s="17" t="s">
        <v>198</v>
      </c>
      <c r="G1106" s="17" t="str">
        <f>Config!$B$3</f>
        <v>SCH/R_IEC.SchLib</v>
      </c>
      <c r="H1106" s="17" t="s">
        <v>420</v>
      </c>
      <c r="I1106" s="17" t="s">
        <v>462</v>
      </c>
      <c r="J1106" s="41"/>
      <c r="K1106" s="21">
        <v>3000</v>
      </c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Y1106" s="17"/>
      <c r="Z1106" s="17"/>
    </row>
    <row r="1107" spans="1:26">
      <c r="A1107" s="17" t="s">
        <v>10101</v>
      </c>
      <c r="B1107" s="17" t="s">
        <v>10101</v>
      </c>
      <c r="C1107" s="17" t="s">
        <v>10102</v>
      </c>
      <c r="D1107" s="17" t="s">
        <v>21</v>
      </c>
      <c r="E1107" s="24">
        <v>2010</v>
      </c>
      <c r="F1107" s="17" t="s">
        <v>202</v>
      </c>
      <c r="G1107" s="17" t="str">
        <f>Config!$B$3</f>
        <v>SCH/R_IEC.SchLib</v>
      </c>
      <c r="H1107" s="17" t="s">
        <v>420</v>
      </c>
      <c r="I1107" s="17" t="s">
        <v>462</v>
      </c>
      <c r="J1107" s="41"/>
      <c r="K1107" s="21">
        <v>3300</v>
      </c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</row>
    <row r="1108" spans="1:26">
      <c r="A1108" s="17" t="s">
        <v>10103</v>
      </c>
      <c r="B1108" s="17" t="s">
        <v>10103</v>
      </c>
      <c r="C1108" s="17" t="s">
        <v>10104</v>
      </c>
      <c r="D1108" s="17" t="s">
        <v>21</v>
      </c>
      <c r="E1108" s="24">
        <v>2010</v>
      </c>
      <c r="F1108" s="17" t="s">
        <v>204</v>
      </c>
      <c r="G1108" s="17" t="str">
        <f>Config!$B$3</f>
        <v>SCH/R_IEC.SchLib</v>
      </c>
      <c r="H1108" s="17" t="s">
        <v>420</v>
      </c>
      <c r="I1108" s="17" t="s">
        <v>462</v>
      </c>
      <c r="J1108" s="41"/>
      <c r="K1108" s="21">
        <v>3600</v>
      </c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Y1108" s="17"/>
      <c r="Z1108" s="17"/>
    </row>
    <row r="1109" spans="1:26">
      <c r="A1109" s="17" t="s">
        <v>10105</v>
      </c>
      <c r="B1109" s="17" t="s">
        <v>10105</v>
      </c>
      <c r="C1109" s="17" t="s">
        <v>10106</v>
      </c>
      <c r="D1109" s="17" t="s">
        <v>21</v>
      </c>
      <c r="E1109" s="24">
        <v>2010</v>
      </c>
      <c r="F1109" s="17" t="s">
        <v>206</v>
      </c>
      <c r="G1109" s="17" t="str">
        <f>Config!$B$3</f>
        <v>SCH/R_IEC.SchLib</v>
      </c>
      <c r="H1109" s="17" t="s">
        <v>420</v>
      </c>
      <c r="I1109" s="17" t="s">
        <v>462</v>
      </c>
      <c r="J1109" s="41"/>
      <c r="K1109" s="21">
        <v>3900</v>
      </c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</row>
    <row r="1110" spans="1:26">
      <c r="A1110" s="17" t="s">
        <v>10107</v>
      </c>
      <c r="B1110" s="17" t="s">
        <v>10107</v>
      </c>
      <c r="C1110" s="17" t="s">
        <v>10108</v>
      </c>
      <c r="D1110" s="17" t="s">
        <v>21</v>
      </c>
      <c r="E1110" s="24">
        <v>2010</v>
      </c>
      <c r="F1110" s="17" t="s">
        <v>208</v>
      </c>
      <c r="G1110" s="17" t="str">
        <f>Config!$B$3</f>
        <v>SCH/R_IEC.SchLib</v>
      </c>
      <c r="H1110" s="17" t="s">
        <v>420</v>
      </c>
      <c r="I1110" s="17" t="s">
        <v>462</v>
      </c>
      <c r="J1110" s="41"/>
      <c r="K1110" s="21">
        <v>4300</v>
      </c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Y1110" s="17"/>
      <c r="Z1110" s="17"/>
    </row>
    <row r="1111" spans="1:26">
      <c r="A1111" s="17" t="s">
        <v>10109</v>
      </c>
      <c r="B1111" s="17" t="s">
        <v>10109</v>
      </c>
      <c r="C1111" s="17" t="s">
        <v>10110</v>
      </c>
      <c r="D1111" s="17" t="s">
        <v>21</v>
      </c>
      <c r="E1111" s="24">
        <v>2010</v>
      </c>
      <c r="F1111" s="17" t="s">
        <v>210</v>
      </c>
      <c r="G1111" s="17" t="str">
        <f>Config!$B$3</f>
        <v>SCH/R_IEC.SchLib</v>
      </c>
      <c r="H1111" s="17" t="s">
        <v>420</v>
      </c>
      <c r="I1111" s="17" t="s">
        <v>462</v>
      </c>
      <c r="J1111" s="41"/>
      <c r="K1111" s="21">
        <v>4700</v>
      </c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</row>
    <row r="1112" spans="1:26">
      <c r="A1112" s="17" t="s">
        <v>10111</v>
      </c>
      <c r="B1112" s="17" t="s">
        <v>10111</v>
      </c>
      <c r="C1112" s="17" t="s">
        <v>10112</v>
      </c>
      <c r="D1112" s="17" t="s">
        <v>21</v>
      </c>
      <c r="E1112" s="24">
        <v>2010</v>
      </c>
      <c r="F1112" s="17" t="s">
        <v>214</v>
      </c>
      <c r="G1112" s="17" t="str">
        <f>Config!$B$3</f>
        <v>SCH/R_IEC.SchLib</v>
      </c>
      <c r="H1112" s="17" t="s">
        <v>420</v>
      </c>
      <c r="I1112" s="17" t="s">
        <v>462</v>
      </c>
      <c r="J1112" s="41"/>
      <c r="K1112" s="21">
        <v>5100</v>
      </c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</row>
    <row r="1113" spans="1:26">
      <c r="A1113" s="17" t="s">
        <v>10113</v>
      </c>
      <c r="B1113" s="17" t="s">
        <v>10113</v>
      </c>
      <c r="C1113" s="17" t="s">
        <v>10114</v>
      </c>
      <c r="D1113" s="17" t="s">
        <v>21</v>
      </c>
      <c r="E1113" s="24">
        <v>2010</v>
      </c>
      <c r="F1113" s="17" t="s">
        <v>216</v>
      </c>
      <c r="G1113" s="17" t="str">
        <f>Config!$B$3</f>
        <v>SCH/R_IEC.SchLib</v>
      </c>
      <c r="H1113" s="17" t="s">
        <v>420</v>
      </c>
      <c r="I1113" s="17" t="s">
        <v>462</v>
      </c>
      <c r="J1113" s="41"/>
      <c r="K1113" s="21">
        <v>5600</v>
      </c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</row>
    <row r="1114" spans="1:26">
      <c r="A1114" s="17" t="s">
        <v>10115</v>
      </c>
      <c r="B1114" s="17" t="s">
        <v>10115</v>
      </c>
      <c r="C1114" s="17" t="s">
        <v>10116</v>
      </c>
      <c r="D1114" s="17" t="s">
        <v>21</v>
      </c>
      <c r="E1114" s="24">
        <v>2010</v>
      </c>
      <c r="F1114" s="17" t="s">
        <v>218</v>
      </c>
      <c r="G1114" s="17" t="str">
        <f>Config!$B$3</f>
        <v>SCH/R_IEC.SchLib</v>
      </c>
      <c r="H1114" s="17" t="s">
        <v>420</v>
      </c>
      <c r="I1114" s="17" t="s">
        <v>462</v>
      </c>
      <c r="J1114" s="41"/>
      <c r="K1114" s="21">
        <v>6200</v>
      </c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Y1114" s="17"/>
      <c r="Z1114" s="17"/>
    </row>
    <row r="1115" spans="1:26">
      <c r="A1115" s="17" t="s">
        <v>10117</v>
      </c>
      <c r="B1115" s="17" t="s">
        <v>10117</v>
      </c>
      <c r="C1115" s="17" t="s">
        <v>10118</v>
      </c>
      <c r="D1115" s="17" t="s">
        <v>21</v>
      </c>
      <c r="E1115" s="24">
        <v>2010</v>
      </c>
      <c r="F1115" s="17" t="s">
        <v>220</v>
      </c>
      <c r="G1115" s="17" t="str">
        <f>Config!$B$3</f>
        <v>SCH/R_IEC.SchLib</v>
      </c>
      <c r="H1115" s="17" t="s">
        <v>420</v>
      </c>
      <c r="I1115" s="17" t="s">
        <v>462</v>
      </c>
      <c r="J1115" s="41"/>
      <c r="K1115" s="21">
        <v>6800</v>
      </c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</row>
    <row r="1116" spans="1:26">
      <c r="A1116" s="17" t="s">
        <v>10119</v>
      </c>
      <c r="B1116" s="17" t="s">
        <v>10119</v>
      </c>
      <c r="C1116" s="17" t="s">
        <v>10120</v>
      </c>
      <c r="D1116" s="17" t="s">
        <v>21</v>
      </c>
      <c r="E1116" s="24">
        <v>2010</v>
      </c>
      <c r="F1116" s="17" t="s">
        <v>222</v>
      </c>
      <c r="G1116" s="17" t="str">
        <f>Config!$B$3</f>
        <v>SCH/R_IEC.SchLib</v>
      </c>
      <c r="H1116" s="17" t="s">
        <v>420</v>
      </c>
      <c r="I1116" s="17" t="s">
        <v>462</v>
      </c>
      <c r="J1116" s="41"/>
      <c r="K1116" s="21">
        <v>7500</v>
      </c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Y1116" s="17"/>
      <c r="Z1116" s="17"/>
    </row>
    <row r="1117" spans="1:26">
      <c r="A1117" s="17" t="s">
        <v>10121</v>
      </c>
      <c r="B1117" s="17" t="s">
        <v>10121</v>
      </c>
      <c r="C1117" s="17" t="s">
        <v>10122</v>
      </c>
      <c r="D1117" s="17" t="s">
        <v>21</v>
      </c>
      <c r="E1117" s="24">
        <v>2010</v>
      </c>
      <c r="F1117" s="17" t="s">
        <v>224</v>
      </c>
      <c r="G1117" s="17" t="str">
        <f>Config!$B$3</f>
        <v>SCH/R_IEC.SchLib</v>
      </c>
      <c r="H1117" s="17" t="s">
        <v>420</v>
      </c>
      <c r="I1117" s="17" t="s">
        <v>462</v>
      </c>
      <c r="J1117" s="41"/>
      <c r="K1117" s="21">
        <v>8200</v>
      </c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</row>
    <row r="1118" spans="1:26">
      <c r="A1118" s="17" t="s">
        <v>10123</v>
      </c>
      <c r="B1118" s="17" t="s">
        <v>10123</v>
      </c>
      <c r="C1118" s="17" t="s">
        <v>10124</v>
      </c>
      <c r="D1118" s="17" t="s">
        <v>21</v>
      </c>
      <c r="E1118" s="24">
        <v>2010</v>
      </c>
      <c r="F1118" s="17" t="s">
        <v>226</v>
      </c>
      <c r="G1118" s="17" t="str">
        <f>Config!$B$3</f>
        <v>SCH/R_IEC.SchLib</v>
      </c>
      <c r="H1118" s="17" t="s">
        <v>420</v>
      </c>
      <c r="I1118" s="17" t="s">
        <v>462</v>
      </c>
      <c r="J1118" s="41"/>
      <c r="K1118" s="21">
        <v>9100</v>
      </c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</row>
    <row r="1119" spans="1:26">
      <c r="A1119" s="17" t="s">
        <v>10125</v>
      </c>
      <c r="B1119" s="17" t="s">
        <v>10125</v>
      </c>
      <c r="C1119" s="17" t="s">
        <v>10126</v>
      </c>
      <c r="D1119" s="17" t="s">
        <v>21</v>
      </c>
      <c r="E1119" s="24">
        <v>2010</v>
      </c>
      <c r="F1119" s="17" t="s">
        <v>230</v>
      </c>
      <c r="G1119" s="17" t="str">
        <f>Config!$B$3</f>
        <v>SCH/R_IEC.SchLib</v>
      </c>
      <c r="H1119" s="17" t="s">
        <v>420</v>
      </c>
      <c r="I1119" s="17" t="s">
        <v>462</v>
      </c>
      <c r="J1119" s="41"/>
      <c r="K1119" s="21">
        <v>10000</v>
      </c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</row>
    <row r="1120" spans="1:26">
      <c r="A1120" s="17" t="s">
        <v>10127</v>
      </c>
      <c r="B1120" s="17" t="s">
        <v>10127</v>
      </c>
      <c r="C1120" s="17" t="s">
        <v>10128</v>
      </c>
      <c r="D1120" s="17" t="s">
        <v>21</v>
      </c>
      <c r="E1120" s="24">
        <v>2010</v>
      </c>
      <c r="F1120" s="17" t="s">
        <v>234</v>
      </c>
      <c r="G1120" s="17" t="str">
        <f>Config!$B$3</f>
        <v>SCH/R_IEC.SchLib</v>
      </c>
      <c r="H1120" s="17" t="s">
        <v>420</v>
      </c>
      <c r="I1120" s="17" t="s">
        <v>462</v>
      </c>
      <c r="J1120" s="41"/>
      <c r="K1120" s="21">
        <v>11000</v>
      </c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Y1120" s="17"/>
      <c r="Z1120" s="17"/>
    </row>
    <row r="1121" spans="1:26">
      <c r="A1121" s="17" t="s">
        <v>10129</v>
      </c>
      <c r="B1121" s="17" t="s">
        <v>10129</v>
      </c>
      <c r="C1121" s="17" t="s">
        <v>10130</v>
      </c>
      <c r="D1121" s="17" t="s">
        <v>21</v>
      </c>
      <c r="E1121" s="24">
        <v>2010</v>
      </c>
      <c r="F1121" s="17" t="s">
        <v>236</v>
      </c>
      <c r="G1121" s="17" t="str">
        <f>Config!$B$3</f>
        <v>SCH/R_IEC.SchLib</v>
      </c>
      <c r="H1121" s="17" t="s">
        <v>420</v>
      </c>
      <c r="I1121" s="17" t="s">
        <v>462</v>
      </c>
      <c r="J1121" s="41"/>
      <c r="K1121" s="21">
        <v>12000</v>
      </c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</row>
    <row r="1122" spans="1:26">
      <c r="A1122" s="17" t="s">
        <v>10131</v>
      </c>
      <c r="B1122" s="17" t="s">
        <v>10131</v>
      </c>
      <c r="C1122" s="17" t="s">
        <v>10132</v>
      </c>
      <c r="D1122" s="17" t="s">
        <v>21</v>
      </c>
      <c r="E1122" s="24">
        <v>2010</v>
      </c>
      <c r="F1122" s="17" t="s">
        <v>240</v>
      </c>
      <c r="G1122" s="17" t="str">
        <f>Config!$B$3</f>
        <v>SCH/R_IEC.SchLib</v>
      </c>
      <c r="H1122" s="17" t="s">
        <v>420</v>
      </c>
      <c r="I1122" s="17" t="s">
        <v>462</v>
      </c>
      <c r="J1122" s="41"/>
      <c r="K1122" s="21">
        <v>13000</v>
      </c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Y1122" s="17"/>
      <c r="Z1122" s="17"/>
    </row>
    <row r="1123" spans="1:26">
      <c r="A1123" s="17" t="s">
        <v>10133</v>
      </c>
      <c r="B1123" s="17" t="s">
        <v>10133</v>
      </c>
      <c r="C1123" s="17" t="s">
        <v>10134</v>
      </c>
      <c r="D1123" s="17" t="s">
        <v>21</v>
      </c>
      <c r="E1123" s="24">
        <v>2010</v>
      </c>
      <c r="F1123" s="17" t="s">
        <v>244</v>
      </c>
      <c r="G1123" s="17" t="str">
        <f>Config!$B$3</f>
        <v>SCH/R_IEC.SchLib</v>
      </c>
      <c r="H1123" s="17" t="s">
        <v>420</v>
      </c>
      <c r="I1123" s="17" t="s">
        <v>462</v>
      </c>
      <c r="J1123" s="41"/>
      <c r="K1123" s="21">
        <v>15000</v>
      </c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</row>
    <row r="1124" spans="1:26">
      <c r="A1124" s="17" t="s">
        <v>10135</v>
      </c>
      <c r="B1124" s="17" t="s">
        <v>10135</v>
      </c>
      <c r="C1124" s="17" t="s">
        <v>10136</v>
      </c>
      <c r="D1124" s="17" t="s">
        <v>21</v>
      </c>
      <c r="E1124" s="24">
        <v>2010</v>
      </c>
      <c r="F1124" s="17" t="s">
        <v>248</v>
      </c>
      <c r="G1124" s="17" t="str">
        <f>Config!$B$3</f>
        <v>SCH/R_IEC.SchLib</v>
      </c>
      <c r="H1124" s="17" t="s">
        <v>420</v>
      </c>
      <c r="I1124" s="17" t="s">
        <v>462</v>
      </c>
      <c r="J1124" s="41"/>
      <c r="K1124" s="21">
        <v>16000</v>
      </c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  <c r="Y1124" s="17"/>
      <c r="Z1124" s="17"/>
    </row>
    <row r="1125" spans="1:26">
      <c r="A1125" s="17" t="s">
        <v>10137</v>
      </c>
      <c r="B1125" s="17" t="s">
        <v>10137</v>
      </c>
      <c r="C1125" s="17" t="s">
        <v>10138</v>
      </c>
      <c r="D1125" s="17" t="s">
        <v>21</v>
      </c>
      <c r="E1125" s="24">
        <v>2010</v>
      </c>
      <c r="F1125" s="17" t="s">
        <v>252</v>
      </c>
      <c r="G1125" s="17" t="str">
        <f>Config!$B$3</f>
        <v>SCH/R_IEC.SchLib</v>
      </c>
      <c r="H1125" s="17" t="s">
        <v>420</v>
      </c>
      <c r="I1125" s="17" t="s">
        <v>462</v>
      </c>
      <c r="J1125" s="41"/>
      <c r="K1125" s="21">
        <v>18000</v>
      </c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Y1125" s="17"/>
      <c r="Z1125" s="17"/>
    </row>
    <row r="1126" spans="1:26">
      <c r="A1126" s="17" t="s">
        <v>10139</v>
      </c>
      <c r="B1126" s="17" t="s">
        <v>10139</v>
      </c>
      <c r="C1126" s="17" t="s">
        <v>10140</v>
      </c>
      <c r="D1126" s="17" t="s">
        <v>21</v>
      </c>
      <c r="E1126" s="24">
        <v>2010</v>
      </c>
      <c r="F1126" s="17" t="s">
        <v>256</v>
      </c>
      <c r="G1126" s="17" t="str">
        <f>Config!$B$3</f>
        <v>SCH/R_IEC.SchLib</v>
      </c>
      <c r="H1126" s="17" t="s">
        <v>420</v>
      </c>
      <c r="I1126" s="17" t="s">
        <v>462</v>
      </c>
      <c r="J1126" s="41"/>
      <c r="K1126" s="21">
        <v>20000</v>
      </c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Y1126" s="17"/>
      <c r="Z1126" s="17"/>
    </row>
    <row r="1127" spans="1:26">
      <c r="A1127" s="17" t="s">
        <v>10141</v>
      </c>
      <c r="B1127" s="17" t="s">
        <v>10141</v>
      </c>
      <c r="C1127" s="17" t="s">
        <v>10142</v>
      </c>
      <c r="D1127" s="17" t="s">
        <v>21</v>
      </c>
      <c r="E1127" s="24">
        <v>2010</v>
      </c>
      <c r="F1127" s="17" t="s">
        <v>258</v>
      </c>
      <c r="G1127" s="17" t="str">
        <f>Config!$B$3</f>
        <v>SCH/R_IEC.SchLib</v>
      </c>
      <c r="H1127" s="17" t="s">
        <v>420</v>
      </c>
      <c r="I1127" s="17" t="s">
        <v>462</v>
      </c>
      <c r="J1127" s="41"/>
      <c r="K1127" s="21">
        <v>22000</v>
      </c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Y1127" s="17"/>
      <c r="Z1127" s="17"/>
    </row>
    <row r="1128" spans="1:26">
      <c r="A1128" s="17" t="s">
        <v>10143</v>
      </c>
      <c r="B1128" s="17" t="s">
        <v>10143</v>
      </c>
      <c r="C1128" s="17" t="s">
        <v>10144</v>
      </c>
      <c r="D1128" s="17" t="s">
        <v>21</v>
      </c>
      <c r="E1128" s="24">
        <v>2010</v>
      </c>
      <c r="F1128" s="17" t="s">
        <v>260</v>
      </c>
      <c r="G1128" s="17" t="str">
        <f>Config!$B$3</f>
        <v>SCH/R_IEC.SchLib</v>
      </c>
      <c r="H1128" s="17" t="s">
        <v>420</v>
      </c>
      <c r="I1128" s="17" t="s">
        <v>462</v>
      </c>
      <c r="J1128" s="41"/>
      <c r="K1128" s="21">
        <v>24000</v>
      </c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  <c r="Y1128" s="17"/>
      <c r="Z1128" s="17"/>
    </row>
    <row r="1129" spans="1:26">
      <c r="A1129" s="17" t="s">
        <v>10145</v>
      </c>
      <c r="B1129" s="17" t="s">
        <v>10145</v>
      </c>
      <c r="C1129" s="17" t="s">
        <v>10146</v>
      </c>
      <c r="D1129" s="17" t="s">
        <v>21</v>
      </c>
      <c r="E1129" s="24">
        <v>2010</v>
      </c>
      <c r="F1129" s="17" t="s">
        <v>264</v>
      </c>
      <c r="G1129" s="17" t="str">
        <f>Config!$B$3</f>
        <v>SCH/R_IEC.SchLib</v>
      </c>
      <c r="H1129" s="17" t="s">
        <v>420</v>
      </c>
      <c r="I1129" s="17" t="s">
        <v>462</v>
      </c>
      <c r="J1129" s="41"/>
      <c r="K1129" s="21">
        <v>27000</v>
      </c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  <c r="Y1129" s="17"/>
      <c r="Z1129" s="17"/>
    </row>
    <row r="1130" spans="1:26">
      <c r="A1130" s="17" t="s">
        <v>10147</v>
      </c>
      <c r="B1130" s="17" t="s">
        <v>10147</v>
      </c>
      <c r="C1130" s="17" t="s">
        <v>10148</v>
      </c>
      <c r="D1130" s="17" t="s">
        <v>21</v>
      </c>
      <c r="E1130" s="24">
        <v>2010</v>
      </c>
      <c r="F1130" s="17" t="s">
        <v>266</v>
      </c>
      <c r="G1130" s="17" t="str">
        <f>Config!$B$3</f>
        <v>SCH/R_IEC.SchLib</v>
      </c>
      <c r="H1130" s="17" t="s">
        <v>420</v>
      </c>
      <c r="I1130" s="17" t="s">
        <v>462</v>
      </c>
      <c r="J1130" s="41"/>
      <c r="K1130" s="21">
        <v>30000</v>
      </c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  <c r="Y1130" s="17"/>
      <c r="Z1130" s="17"/>
    </row>
    <row r="1131" spans="1:26">
      <c r="A1131" s="17" t="s">
        <v>10149</v>
      </c>
      <c r="B1131" s="17" t="s">
        <v>10149</v>
      </c>
      <c r="C1131" s="17" t="s">
        <v>10150</v>
      </c>
      <c r="D1131" s="17" t="s">
        <v>21</v>
      </c>
      <c r="E1131" s="24">
        <v>2010</v>
      </c>
      <c r="F1131" s="17" t="s">
        <v>268</v>
      </c>
      <c r="G1131" s="17" t="str">
        <f>Config!$B$3</f>
        <v>SCH/R_IEC.SchLib</v>
      </c>
      <c r="H1131" s="17" t="s">
        <v>420</v>
      </c>
      <c r="I1131" s="17" t="s">
        <v>462</v>
      </c>
      <c r="J1131" s="41"/>
      <c r="K1131" s="21">
        <v>33000</v>
      </c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  <c r="Y1131" s="17"/>
      <c r="Z1131" s="17"/>
    </row>
    <row r="1132" spans="1:26">
      <c r="A1132" s="17" t="s">
        <v>10151</v>
      </c>
      <c r="B1132" s="17" t="s">
        <v>10151</v>
      </c>
      <c r="C1132" s="17" t="s">
        <v>10152</v>
      </c>
      <c r="D1132" s="17" t="s">
        <v>21</v>
      </c>
      <c r="E1132" s="24">
        <v>2010</v>
      </c>
      <c r="F1132" s="17" t="s">
        <v>270</v>
      </c>
      <c r="G1132" s="17" t="str">
        <f>Config!$B$3</f>
        <v>SCH/R_IEC.SchLib</v>
      </c>
      <c r="H1132" s="17" t="s">
        <v>420</v>
      </c>
      <c r="I1132" s="17" t="s">
        <v>462</v>
      </c>
      <c r="J1132" s="41"/>
      <c r="K1132" s="21">
        <v>36000</v>
      </c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  <c r="Y1132" s="17"/>
      <c r="Z1132" s="17"/>
    </row>
    <row r="1133" spans="1:26">
      <c r="A1133" s="17" t="s">
        <v>10153</v>
      </c>
      <c r="B1133" s="17" t="s">
        <v>10153</v>
      </c>
      <c r="C1133" s="17" t="s">
        <v>10154</v>
      </c>
      <c r="D1133" s="17" t="s">
        <v>21</v>
      </c>
      <c r="E1133" s="24">
        <v>2010</v>
      </c>
      <c r="F1133" s="17" t="s">
        <v>274</v>
      </c>
      <c r="G1133" s="17" t="str">
        <f>Config!$B$3</f>
        <v>SCH/R_IEC.SchLib</v>
      </c>
      <c r="H1133" s="17" t="s">
        <v>420</v>
      </c>
      <c r="I1133" s="17" t="s">
        <v>462</v>
      </c>
      <c r="J1133" s="41"/>
      <c r="K1133" s="21">
        <v>39000</v>
      </c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  <c r="Y1133" s="17"/>
      <c r="Z1133" s="17"/>
    </row>
    <row r="1134" spans="1:26">
      <c r="A1134" s="17" t="s">
        <v>10155</v>
      </c>
      <c r="B1134" s="17" t="s">
        <v>10155</v>
      </c>
      <c r="C1134" s="17" t="s">
        <v>10156</v>
      </c>
      <c r="D1134" s="17" t="s">
        <v>21</v>
      </c>
      <c r="E1134" s="24">
        <v>2010</v>
      </c>
      <c r="F1134" s="17" t="s">
        <v>278</v>
      </c>
      <c r="G1134" s="17" t="str">
        <f>Config!$B$3</f>
        <v>SCH/R_IEC.SchLib</v>
      </c>
      <c r="H1134" s="17" t="s">
        <v>420</v>
      </c>
      <c r="I1134" s="17" t="s">
        <v>462</v>
      </c>
      <c r="J1134" s="41"/>
      <c r="K1134" s="21">
        <v>43000</v>
      </c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Y1134" s="17"/>
      <c r="Z1134" s="17"/>
    </row>
    <row r="1135" spans="1:26">
      <c r="A1135" s="17" t="s">
        <v>10157</v>
      </c>
      <c r="B1135" s="17" t="s">
        <v>10157</v>
      </c>
      <c r="C1135" s="17" t="s">
        <v>10158</v>
      </c>
      <c r="D1135" s="17" t="s">
        <v>21</v>
      </c>
      <c r="E1135" s="24">
        <v>2010</v>
      </c>
      <c r="F1135" s="17" t="s">
        <v>280</v>
      </c>
      <c r="G1135" s="17" t="str">
        <f>Config!$B$3</f>
        <v>SCH/R_IEC.SchLib</v>
      </c>
      <c r="H1135" s="17" t="s">
        <v>420</v>
      </c>
      <c r="I1135" s="17" t="s">
        <v>462</v>
      </c>
      <c r="J1135" s="41"/>
      <c r="K1135" s="21">
        <v>47000</v>
      </c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  <c r="Y1135" s="17"/>
      <c r="Z1135" s="17"/>
    </row>
    <row r="1136" spans="1:26">
      <c r="A1136" s="17" t="s">
        <v>10159</v>
      </c>
      <c r="B1136" s="17" t="s">
        <v>10159</v>
      </c>
      <c r="C1136" s="17" t="s">
        <v>10160</v>
      </c>
      <c r="D1136" s="17" t="s">
        <v>21</v>
      </c>
      <c r="E1136" s="24">
        <v>2010</v>
      </c>
      <c r="F1136" s="17" t="s">
        <v>284</v>
      </c>
      <c r="G1136" s="17" t="str">
        <f>Config!$B$3</f>
        <v>SCH/R_IEC.SchLib</v>
      </c>
      <c r="H1136" s="17" t="s">
        <v>420</v>
      </c>
      <c r="I1136" s="17" t="s">
        <v>462</v>
      </c>
      <c r="J1136" s="41"/>
      <c r="K1136" s="21">
        <v>51000</v>
      </c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  <c r="Y1136" s="17"/>
      <c r="Z1136" s="17"/>
    </row>
    <row r="1137" spans="1:26">
      <c r="A1137" s="17" t="s">
        <v>10161</v>
      </c>
      <c r="B1137" s="17" t="s">
        <v>10161</v>
      </c>
      <c r="C1137" s="17" t="s">
        <v>10162</v>
      </c>
      <c r="D1137" s="17" t="s">
        <v>21</v>
      </c>
      <c r="E1137" s="24">
        <v>2010</v>
      </c>
      <c r="F1137" s="17" t="s">
        <v>288</v>
      </c>
      <c r="G1137" s="17" t="str">
        <f>Config!$B$3</f>
        <v>SCH/R_IEC.SchLib</v>
      </c>
      <c r="H1137" s="17" t="s">
        <v>420</v>
      </c>
      <c r="I1137" s="17" t="s">
        <v>462</v>
      </c>
      <c r="J1137" s="41"/>
      <c r="K1137" s="21">
        <v>56000</v>
      </c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  <c r="Y1137" s="17"/>
      <c r="Z1137" s="17"/>
    </row>
    <row r="1138" spans="1:26">
      <c r="A1138" s="17" t="s">
        <v>10163</v>
      </c>
      <c r="B1138" s="17" t="s">
        <v>10163</v>
      </c>
      <c r="C1138" s="17" t="s">
        <v>10164</v>
      </c>
      <c r="D1138" s="17" t="s">
        <v>21</v>
      </c>
      <c r="E1138" s="24">
        <v>2010</v>
      </c>
      <c r="F1138" s="17" t="s">
        <v>292</v>
      </c>
      <c r="G1138" s="17" t="str">
        <f>Config!$B$3</f>
        <v>SCH/R_IEC.SchLib</v>
      </c>
      <c r="H1138" s="17" t="s">
        <v>420</v>
      </c>
      <c r="I1138" s="17" t="s">
        <v>462</v>
      </c>
      <c r="J1138" s="41"/>
      <c r="K1138" s="21">
        <v>62000</v>
      </c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  <c r="Y1138" s="17"/>
      <c r="Z1138" s="17"/>
    </row>
    <row r="1139" spans="1:26">
      <c r="A1139" s="17" t="s">
        <v>10165</v>
      </c>
      <c r="B1139" s="17" t="s">
        <v>10165</v>
      </c>
      <c r="C1139" s="17" t="s">
        <v>10166</v>
      </c>
      <c r="D1139" s="17" t="s">
        <v>21</v>
      </c>
      <c r="E1139" s="24">
        <v>2010</v>
      </c>
      <c r="F1139" s="17" t="s">
        <v>296</v>
      </c>
      <c r="G1139" s="17" t="str">
        <f>Config!$B$3</f>
        <v>SCH/R_IEC.SchLib</v>
      </c>
      <c r="H1139" s="17" t="s">
        <v>420</v>
      </c>
      <c r="I1139" s="17" t="s">
        <v>462</v>
      </c>
      <c r="J1139" s="41"/>
      <c r="K1139" s="21">
        <v>68000</v>
      </c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  <c r="Y1139" s="17"/>
      <c r="Z1139" s="17"/>
    </row>
    <row r="1140" spans="1:26">
      <c r="A1140" s="17" t="s">
        <v>10167</v>
      </c>
      <c r="B1140" s="17" t="s">
        <v>10167</v>
      </c>
      <c r="C1140" s="17" t="s">
        <v>10168</v>
      </c>
      <c r="D1140" s="17" t="s">
        <v>21</v>
      </c>
      <c r="E1140" s="24">
        <v>2010</v>
      </c>
      <c r="F1140" s="17" t="s">
        <v>300</v>
      </c>
      <c r="G1140" s="17" t="str">
        <f>Config!$B$3</f>
        <v>SCH/R_IEC.SchLib</v>
      </c>
      <c r="H1140" s="17" t="s">
        <v>420</v>
      </c>
      <c r="I1140" s="17" t="s">
        <v>462</v>
      </c>
      <c r="J1140" s="41"/>
      <c r="K1140" s="21">
        <v>75000</v>
      </c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  <c r="Y1140" s="17"/>
      <c r="Z1140" s="17"/>
    </row>
    <row r="1141" spans="1:26">
      <c r="A1141" s="17" t="s">
        <v>10169</v>
      </c>
      <c r="B1141" s="17" t="s">
        <v>10169</v>
      </c>
      <c r="C1141" s="17" t="s">
        <v>10170</v>
      </c>
      <c r="D1141" s="17" t="s">
        <v>21</v>
      </c>
      <c r="E1141" s="24">
        <v>2010</v>
      </c>
      <c r="F1141" s="17" t="s">
        <v>302</v>
      </c>
      <c r="G1141" s="17" t="str">
        <f>Config!$B$3</f>
        <v>SCH/R_IEC.SchLib</v>
      </c>
      <c r="H1141" s="17" t="s">
        <v>420</v>
      </c>
      <c r="I1141" s="17" t="s">
        <v>462</v>
      </c>
      <c r="J1141" s="41"/>
      <c r="K1141" s="21">
        <v>82000</v>
      </c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  <c r="Y1141" s="17"/>
      <c r="Z1141" s="17"/>
    </row>
    <row r="1142" spans="1:26">
      <c r="A1142" s="17" t="s">
        <v>10171</v>
      </c>
      <c r="B1142" s="17" t="s">
        <v>10171</v>
      </c>
      <c r="C1142" s="17" t="s">
        <v>10172</v>
      </c>
      <c r="D1142" s="17" t="s">
        <v>21</v>
      </c>
      <c r="E1142" s="24">
        <v>2010</v>
      </c>
      <c r="F1142" s="17" t="s">
        <v>304</v>
      </c>
      <c r="G1142" s="17" t="str">
        <f>Config!$B$3</f>
        <v>SCH/R_IEC.SchLib</v>
      </c>
      <c r="H1142" s="17" t="s">
        <v>420</v>
      </c>
      <c r="I1142" s="17" t="s">
        <v>462</v>
      </c>
      <c r="J1142" s="41"/>
      <c r="K1142" s="21">
        <v>91000</v>
      </c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  <c r="Y1142" s="17"/>
      <c r="Z1142" s="17"/>
    </row>
    <row r="1143" spans="1:26">
      <c r="A1143" s="17" t="s">
        <v>10173</v>
      </c>
      <c r="B1143" s="17" t="s">
        <v>10173</v>
      </c>
      <c r="C1143" s="17" t="s">
        <v>10174</v>
      </c>
      <c r="D1143" s="17" t="s">
        <v>21</v>
      </c>
      <c r="E1143" s="24">
        <v>2010</v>
      </c>
      <c r="F1143" s="17" t="s">
        <v>306</v>
      </c>
      <c r="G1143" s="17" t="str">
        <f>Config!$B$3</f>
        <v>SCH/R_IEC.SchLib</v>
      </c>
      <c r="H1143" s="17" t="s">
        <v>420</v>
      </c>
      <c r="I1143" s="17" t="s">
        <v>462</v>
      </c>
      <c r="J1143" s="41"/>
      <c r="K1143" s="21">
        <v>100000</v>
      </c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  <c r="Y1143" s="17"/>
      <c r="Z1143" s="17"/>
    </row>
    <row r="1144" spans="1:26">
      <c r="A1144" s="17" t="s">
        <v>10175</v>
      </c>
      <c r="B1144" s="17" t="s">
        <v>10175</v>
      </c>
      <c r="C1144" s="17" t="s">
        <v>10176</v>
      </c>
      <c r="D1144" s="17" t="s">
        <v>21</v>
      </c>
      <c r="E1144" s="24">
        <v>2010</v>
      </c>
      <c r="F1144" s="17" t="s">
        <v>310</v>
      </c>
      <c r="G1144" s="17" t="str">
        <f>Config!$B$3</f>
        <v>SCH/R_IEC.SchLib</v>
      </c>
      <c r="H1144" s="17" t="s">
        <v>420</v>
      </c>
      <c r="I1144" s="17" t="s">
        <v>462</v>
      </c>
      <c r="J1144" s="41"/>
      <c r="K1144" s="21">
        <v>110000</v>
      </c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  <c r="Y1144" s="17"/>
      <c r="Z1144" s="17"/>
    </row>
    <row r="1145" spans="1:26">
      <c r="A1145" s="17" t="s">
        <v>10177</v>
      </c>
      <c r="B1145" s="17" t="s">
        <v>10177</v>
      </c>
      <c r="C1145" s="17" t="s">
        <v>10178</v>
      </c>
      <c r="D1145" s="17" t="s">
        <v>21</v>
      </c>
      <c r="E1145" s="24">
        <v>2010</v>
      </c>
      <c r="F1145" s="17" t="s">
        <v>314</v>
      </c>
      <c r="G1145" s="17" t="str">
        <f>Config!$B$3</f>
        <v>SCH/R_IEC.SchLib</v>
      </c>
      <c r="H1145" s="17" t="s">
        <v>420</v>
      </c>
      <c r="I1145" s="17" t="s">
        <v>462</v>
      </c>
      <c r="J1145" s="41"/>
      <c r="K1145" s="21">
        <v>120000</v>
      </c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  <c r="Y1145" s="17"/>
      <c r="Z1145" s="17"/>
    </row>
    <row r="1146" spans="1:26">
      <c r="A1146" s="17" t="s">
        <v>10179</v>
      </c>
      <c r="B1146" s="17" t="s">
        <v>10179</v>
      </c>
      <c r="C1146" s="17" t="s">
        <v>10180</v>
      </c>
      <c r="D1146" s="17" t="s">
        <v>21</v>
      </c>
      <c r="E1146" s="24">
        <v>2010</v>
      </c>
      <c r="F1146" s="17" t="s">
        <v>318</v>
      </c>
      <c r="G1146" s="17" t="str">
        <f>Config!$B$3</f>
        <v>SCH/R_IEC.SchLib</v>
      </c>
      <c r="H1146" s="17" t="s">
        <v>420</v>
      </c>
      <c r="I1146" s="17" t="s">
        <v>462</v>
      </c>
      <c r="J1146" s="41"/>
      <c r="K1146" s="21">
        <v>130000</v>
      </c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  <c r="Y1146" s="17"/>
      <c r="Z1146" s="17"/>
    </row>
    <row r="1147" spans="1:26">
      <c r="A1147" s="17" t="s">
        <v>10181</v>
      </c>
      <c r="B1147" s="17" t="s">
        <v>10181</v>
      </c>
      <c r="C1147" s="17" t="s">
        <v>10182</v>
      </c>
      <c r="D1147" s="17" t="s">
        <v>21</v>
      </c>
      <c r="E1147" s="24">
        <v>2010</v>
      </c>
      <c r="F1147" s="17" t="s">
        <v>322</v>
      </c>
      <c r="G1147" s="17" t="str">
        <f>Config!$B$3</f>
        <v>SCH/R_IEC.SchLib</v>
      </c>
      <c r="H1147" s="17" t="s">
        <v>420</v>
      </c>
      <c r="I1147" s="17" t="s">
        <v>462</v>
      </c>
      <c r="J1147" s="41"/>
      <c r="K1147" s="21">
        <v>150000</v>
      </c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  <c r="Y1147" s="17"/>
      <c r="Z1147" s="17"/>
    </row>
    <row r="1148" spans="1:26">
      <c r="A1148" s="17" t="s">
        <v>10183</v>
      </c>
      <c r="B1148" s="17" t="s">
        <v>10183</v>
      </c>
      <c r="C1148" s="17" t="s">
        <v>10184</v>
      </c>
      <c r="D1148" s="17" t="s">
        <v>21</v>
      </c>
      <c r="E1148" s="24">
        <v>2010</v>
      </c>
      <c r="F1148" s="17" t="s">
        <v>324</v>
      </c>
      <c r="G1148" s="17" t="str">
        <f>Config!$B$3</f>
        <v>SCH/R_IEC.SchLib</v>
      </c>
      <c r="H1148" s="17" t="s">
        <v>420</v>
      </c>
      <c r="I1148" s="17" t="s">
        <v>462</v>
      </c>
      <c r="J1148" s="41"/>
      <c r="K1148" s="21">
        <v>160000</v>
      </c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  <c r="Y1148" s="17"/>
      <c r="Z1148" s="17"/>
    </row>
    <row r="1149" spans="1:26">
      <c r="A1149" s="17" t="s">
        <v>10185</v>
      </c>
      <c r="B1149" s="17" t="s">
        <v>10185</v>
      </c>
      <c r="C1149" s="17" t="s">
        <v>10186</v>
      </c>
      <c r="D1149" s="17" t="s">
        <v>21</v>
      </c>
      <c r="E1149" s="24">
        <v>2010</v>
      </c>
      <c r="F1149" s="17" t="s">
        <v>328</v>
      </c>
      <c r="G1149" s="17" t="str">
        <f>Config!$B$3</f>
        <v>SCH/R_IEC.SchLib</v>
      </c>
      <c r="H1149" s="17" t="s">
        <v>420</v>
      </c>
      <c r="I1149" s="17" t="s">
        <v>462</v>
      </c>
      <c r="J1149" s="41"/>
      <c r="K1149" s="21">
        <v>180000</v>
      </c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  <c r="Y1149" s="17"/>
      <c r="Z1149" s="17"/>
    </row>
    <row r="1150" spans="1:26">
      <c r="A1150" s="17" t="s">
        <v>10187</v>
      </c>
      <c r="B1150" s="17" t="s">
        <v>10187</v>
      </c>
      <c r="C1150" s="17" t="s">
        <v>10188</v>
      </c>
      <c r="D1150" s="17" t="s">
        <v>21</v>
      </c>
      <c r="E1150" s="24">
        <v>2010</v>
      </c>
      <c r="F1150" s="17" t="s">
        <v>332</v>
      </c>
      <c r="G1150" s="17" t="str">
        <f>Config!$B$3</f>
        <v>SCH/R_IEC.SchLib</v>
      </c>
      <c r="H1150" s="17" t="s">
        <v>420</v>
      </c>
      <c r="I1150" s="17" t="s">
        <v>462</v>
      </c>
      <c r="J1150" s="41"/>
      <c r="K1150" s="21">
        <v>200000</v>
      </c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  <c r="Y1150" s="17"/>
      <c r="Z1150" s="17"/>
    </row>
    <row r="1151" spans="1:26">
      <c r="A1151" s="17" t="s">
        <v>10189</v>
      </c>
      <c r="B1151" s="17" t="s">
        <v>10189</v>
      </c>
      <c r="C1151" s="17" t="s">
        <v>10190</v>
      </c>
      <c r="D1151" s="17" t="s">
        <v>21</v>
      </c>
      <c r="E1151" s="24">
        <v>2010</v>
      </c>
      <c r="F1151" s="17" t="s">
        <v>334</v>
      </c>
      <c r="G1151" s="17" t="str">
        <f>Config!$B$3</f>
        <v>SCH/R_IEC.SchLib</v>
      </c>
      <c r="H1151" s="17" t="s">
        <v>420</v>
      </c>
      <c r="I1151" s="17" t="s">
        <v>462</v>
      </c>
      <c r="J1151" s="41"/>
      <c r="K1151" s="21">
        <v>220000</v>
      </c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  <c r="Y1151" s="17"/>
      <c r="Z1151" s="17"/>
    </row>
    <row r="1152" spans="1:26">
      <c r="A1152" s="17" t="s">
        <v>10191</v>
      </c>
      <c r="B1152" s="17" t="s">
        <v>10191</v>
      </c>
      <c r="C1152" s="17" t="s">
        <v>10192</v>
      </c>
      <c r="D1152" s="17" t="s">
        <v>21</v>
      </c>
      <c r="E1152" s="24">
        <v>2010</v>
      </c>
      <c r="F1152" s="17" t="s">
        <v>336</v>
      </c>
      <c r="G1152" s="17" t="str">
        <f>Config!$B$3</f>
        <v>SCH/R_IEC.SchLib</v>
      </c>
      <c r="H1152" s="17" t="s">
        <v>420</v>
      </c>
      <c r="I1152" s="17" t="s">
        <v>462</v>
      </c>
      <c r="J1152" s="41"/>
      <c r="K1152" s="21">
        <v>240000</v>
      </c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  <c r="Y1152" s="17"/>
      <c r="Z1152" s="17"/>
    </row>
    <row r="1153" spans="1:26">
      <c r="A1153" s="17" t="s">
        <v>10193</v>
      </c>
      <c r="B1153" s="17" t="s">
        <v>10193</v>
      </c>
      <c r="C1153" s="17" t="s">
        <v>10194</v>
      </c>
      <c r="D1153" s="17" t="s">
        <v>21</v>
      </c>
      <c r="E1153" s="24">
        <v>2010</v>
      </c>
      <c r="F1153" s="17" t="s">
        <v>338</v>
      </c>
      <c r="G1153" s="17" t="str">
        <f>Config!$B$3</f>
        <v>SCH/R_IEC.SchLib</v>
      </c>
      <c r="H1153" s="17" t="s">
        <v>420</v>
      </c>
      <c r="I1153" s="17" t="s">
        <v>462</v>
      </c>
      <c r="J1153" s="41"/>
      <c r="K1153" s="21">
        <v>270000</v>
      </c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  <c r="Y1153" s="17"/>
      <c r="Z1153" s="17"/>
    </row>
    <row r="1154" spans="1:26">
      <c r="A1154" s="17" t="s">
        <v>10195</v>
      </c>
      <c r="B1154" s="17" t="s">
        <v>10195</v>
      </c>
      <c r="C1154" s="17" t="s">
        <v>10196</v>
      </c>
      <c r="D1154" s="17" t="s">
        <v>21</v>
      </c>
      <c r="E1154" s="24">
        <v>2010</v>
      </c>
      <c r="F1154" s="17" t="s">
        <v>340</v>
      </c>
      <c r="G1154" s="17" t="str">
        <f>Config!$B$3</f>
        <v>SCH/R_IEC.SchLib</v>
      </c>
      <c r="H1154" s="17" t="s">
        <v>420</v>
      </c>
      <c r="I1154" s="17" t="s">
        <v>462</v>
      </c>
      <c r="J1154" s="41"/>
      <c r="K1154" s="21">
        <v>300000</v>
      </c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  <c r="Y1154" s="17"/>
      <c r="Z1154" s="17"/>
    </row>
    <row r="1155" spans="1:26">
      <c r="A1155" s="17" t="s">
        <v>10197</v>
      </c>
      <c r="B1155" s="17" t="s">
        <v>10197</v>
      </c>
      <c r="C1155" s="16" t="s">
        <v>10198</v>
      </c>
      <c r="D1155" s="16" t="s">
        <v>21</v>
      </c>
      <c r="E1155" s="24">
        <v>2010</v>
      </c>
      <c r="F1155" s="17" t="s">
        <v>342</v>
      </c>
      <c r="G1155" s="17" t="str">
        <f>Config!$B$3</f>
        <v>SCH/R_IEC.SchLib</v>
      </c>
      <c r="H1155" s="16" t="s">
        <v>420</v>
      </c>
      <c r="I1155" s="18" t="s">
        <v>462</v>
      </c>
      <c r="J1155" s="40"/>
      <c r="K1155" s="21">
        <v>330000</v>
      </c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  <c r="Y1155" s="17"/>
      <c r="Z1155" s="17"/>
    </row>
    <row r="1156" spans="1:26">
      <c r="A1156" s="17" t="s">
        <v>10199</v>
      </c>
      <c r="B1156" s="17" t="s">
        <v>10199</v>
      </c>
      <c r="C1156" s="17" t="s">
        <v>10200</v>
      </c>
      <c r="D1156" s="17" t="s">
        <v>21</v>
      </c>
      <c r="E1156" s="24">
        <v>2010</v>
      </c>
      <c r="F1156" s="17" t="s">
        <v>346</v>
      </c>
      <c r="G1156" s="17" t="str">
        <f>Config!$B$3</f>
        <v>SCH/R_IEC.SchLib</v>
      </c>
      <c r="H1156" s="17" t="s">
        <v>420</v>
      </c>
      <c r="I1156" s="17" t="s">
        <v>462</v>
      </c>
      <c r="J1156" s="41"/>
      <c r="K1156" s="21">
        <v>360000</v>
      </c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  <c r="Y1156" s="17"/>
      <c r="Z1156" s="17"/>
    </row>
    <row r="1157" spans="1:26">
      <c r="A1157" s="17" t="s">
        <v>10201</v>
      </c>
      <c r="B1157" s="17" t="s">
        <v>10201</v>
      </c>
      <c r="C1157" s="17" t="s">
        <v>10202</v>
      </c>
      <c r="D1157" s="17" t="s">
        <v>21</v>
      </c>
      <c r="E1157" s="24">
        <v>2010</v>
      </c>
      <c r="F1157" s="17" t="s">
        <v>350</v>
      </c>
      <c r="G1157" s="17" t="str">
        <f>Config!$B$3</f>
        <v>SCH/R_IEC.SchLib</v>
      </c>
      <c r="H1157" s="17" t="s">
        <v>420</v>
      </c>
      <c r="I1157" s="17" t="s">
        <v>462</v>
      </c>
      <c r="J1157" s="41"/>
      <c r="K1157" s="21">
        <v>390000</v>
      </c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  <c r="Y1157" s="17"/>
      <c r="Z1157" s="17"/>
    </row>
    <row r="1158" spans="1:26">
      <c r="A1158" s="17" t="s">
        <v>10203</v>
      </c>
      <c r="B1158" s="17" t="s">
        <v>10203</v>
      </c>
      <c r="C1158" s="17" t="s">
        <v>10204</v>
      </c>
      <c r="D1158" s="17" t="s">
        <v>21</v>
      </c>
      <c r="E1158" s="24">
        <v>2010</v>
      </c>
      <c r="F1158" s="17" t="s">
        <v>352</v>
      </c>
      <c r="G1158" s="17" t="str">
        <f>Config!$B$3</f>
        <v>SCH/R_IEC.SchLib</v>
      </c>
      <c r="H1158" s="17" t="s">
        <v>420</v>
      </c>
      <c r="I1158" s="17" t="s">
        <v>462</v>
      </c>
      <c r="J1158" s="41"/>
      <c r="K1158" s="21">
        <v>430000</v>
      </c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  <c r="Y1158" s="17"/>
      <c r="Z1158" s="17"/>
    </row>
    <row r="1159" spans="1:26">
      <c r="A1159" s="17" t="s">
        <v>10205</v>
      </c>
      <c r="B1159" s="17" t="s">
        <v>10205</v>
      </c>
      <c r="C1159" s="17" t="s">
        <v>10206</v>
      </c>
      <c r="D1159" s="17" t="s">
        <v>21</v>
      </c>
      <c r="E1159" s="24">
        <v>2010</v>
      </c>
      <c r="F1159" s="17" t="s">
        <v>354</v>
      </c>
      <c r="G1159" s="17" t="str">
        <f>Config!$B$3</f>
        <v>SCH/R_IEC.SchLib</v>
      </c>
      <c r="H1159" s="17" t="s">
        <v>420</v>
      </c>
      <c r="I1159" s="17" t="s">
        <v>462</v>
      </c>
      <c r="J1159" s="41"/>
      <c r="K1159" s="21">
        <v>470000</v>
      </c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  <c r="Y1159" s="17"/>
      <c r="Z1159" s="17"/>
    </row>
    <row r="1160" spans="1:26">
      <c r="A1160" s="17" t="s">
        <v>10207</v>
      </c>
      <c r="B1160" s="17" t="s">
        <v>10207</v>
      </c>
      <c r="C1160" s="17" t="s">
        <v>10208</v>
      </c>
      <c r="D1160" s="17" t="s">
        <v>21</v>
      </c>
      <c r="E1160" s="24">
        <v>2010</v>
      </c>
      <c r="F1160" s="17" t="s">
        <v>356</v>
      </c>
      <c r="G1160" s="17" t="str">
        <f>Config!$B$3</f>
        <v>SCH/R_IEC.SchLib</v>
      </c>
      <c r="H1160" s="17" t="s">
        <v>420</v>
      </c>
      <c r="I1160" s="17" t="s">
        <v>462</v>
      </c>
      <c r="J1160" s="41"/>
      <c r="K1160" s="21">
        <v>510000</v>
      </c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  <c r="Y1160" s="17"/>
      <c r="Z1160" s="17"/>
    </row>
    <row r="1161" spans="1:26">
      <c r="A1161" s="17" t="s">
        <v>10209</v>
      </c>
      <c r="B1161" s="17" t="s">
        <v>10209</v>
      </c>
      <c r="C1161" s="17" t="s">
        <v>10210</v>
      </c>
      <c r="D1161" s="17" t="s">
        <v>21</v>
      </c>
      <c r="E1161" s="24">
        <v>2010</v>
      </c>
      <c r="F1161" s="17" t="s">
        <v>358</v>
      </c>
      <c r="G1161" s="17" t="str">
        <f>Config!$B$3</f>
        <v>SCH/R_IEC.SchLib</v>
      </c>
      <c r="H1161" s="17" t="s">
        <v>420</v>
      </c>
      <c r="I1161" s="17" t="s">
        <v>462</v>
      </c>
      <c r="J1161" s="41"/>
      <c r="K1161" s="21">
        <v>560000</v>
      </c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Y1161" s="17"/>
      <c r="Z1161" s="17"/>
    </row>
    <row r="1162" spans="1:26">
      <c r="A1162" s="17" t="s">
        <v>10211</v>
      </c>
      <c r="B1162" s="17" t="s">
        <v>10211</v>
      </c>
      <c r="C1162" s="17" t="s">
        <v>10212</v>
      </c>
      <c r="D1162" s="17" t="s">
        <v>21</v>
      </c>
      <c r="E1162" s="24">
        <v>2010</v>
      </c>
      <c r="F1162" s="17" t="s">
        <v>360</v>
      </c>
      <c r="G1162" s="17" t="str">
        <f>Config!$B$3</f>
        <v>SCH/R_IEC.SchLib</v>
      </c>
      <c r="H1162" s="17" t="s">
        <v>420</v>
      </c>
      <c r="I1162" s="17" t="s">
        <v>462</v>
      </c>
      <c r="J1162" s="41"/>
      <c r="K1162" s="21">
        <v>620000</v>
      </c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  <c r="Y1162" s="17"/>
      <c r="Z1162" s="17"/>
    </row>
    <row r="1163" spans="1:26">
      <c r="A1163" s="17" t="s">
        <v>10213</v>
      </c>
      <c r="B1163" s="17" t="s">
        <v>10213</v>
      </c>
      <c r="C1163" s="17" t="s">
        <v>10214</v>
      </c>
      <c r="D1163" s="17" t="s">
        <v>21</v>
      </c>
      <c r="E1163" s="24">
        <v>2010</v>
      </c>
      <c r="F1163" s="17" t="s">
        <v>362</v>
      </c>
      <c r="G1163" s="17" t="str">
        <f>Config!$B$3</f>
        <v>SCH/R_IEC.SchLib</v>
      </c>
      <c r="H1163" s="17" t="s">
        <v>420</v>
      </c>
      <c r="I1163" s="17" t="s">
        <v>462</v>
      </c>
      <c r="J1163" s="41"/>
      <c r="K1163" s="21">
        <v>680000</v>
      </c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  <c r="Y1163" s="17"/>
      <c r="Z1163" s="17"/>
    </row>
    <row r="1164" spans="1:26">
      <c r="A1164" s="17" t="s">
        <v>10215</v>
      </c>
      <c r="B1164" s="17" t="s">
        <v>10215</v>
      </c>
      <c r="C1164" s="17" t="s">
        <v>10216</v>
      </c>
      <c r="D1164" s="17" t="s">
        <v>21</v>
      </c>
      <c r="E1164" s="24">
        <v>2010</v>
      </c>
      <c r="F1164" s="17" t="s">
        <v>364</v>
      </c>
      <c r="G1164" s="17" t="str">
        <f>Config!$B$3</f>
        <v>SCH/R_IEC.SchLib</v>
      </c>
      <c r="H1164" s="17" t="s">
        <v>420</v>
      </c>
      <c r="I1164" s="17" t="s">
        <v>462</v>
      </c>
      <c r="J1164" s="41"/>
      <c r="K1164" s="21">
        <v>750000</v>
      </c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  <c r="Y1164" s="17"/>
      <c r="Z1164" s="17"/>
    </row>
    <row r="1165" spans="1:26">
      <c r="A1165" s="17" t="s">
        <v>10217</v>
      </c>
      <c r="B1165" s="17" t="s">
        <v>10217</v>
      </c>
      <c r="C1165" s="17" t="s">
        <v>10218</v>
      </c>
      <c r="D1165" s="17" t="s">
        <v>21</v>
      </c>
      <c r="E1165" s="24">
        <v>2010</v>
      </c>
      <c r="F1165" s="17" t="s">
        <v>366</v>
      </c>
      <c r="G1165" s="17" t="str">
        <f>Config!$B$3</f>
        <v>SCH/R_IEC.SchLib</v>
      </c>
      <c r="H1165" s="17" t="s">
        <v>420</v>
      </c>
      <c r="I1165" s="17" t="s">
        <v>462</v>
      </c>
      <c r="J1165" s="41"/>
      <c r="K1165" s="21">
        <v>820000</v>
      </c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  <c r="Y1165" s="17"/>
      <c r="Z1165" s="17"/>
    </row>
    <row r="1166" spans="1:26">
      <c r="A1166" s="17" t="s">
        <v>10219</v>
      </c>
      <c r="B1166" s="17" t="s">
        <v>10219</v>
      </c>
      <c r="C1166" s="17" t="s">
        <v>10220</v>
      </c>
      <c r="D1166" s="17" t="s">
        <v>21</v>
      </c>
      <c r="E1166" s="24">
        <v>2010</v>
      </c>
      <c r="F1166" s="17" t="s">
        <v>368</v>
      </c>
      <c r="G1166" s="17" t="str">
        <f>Config!$B$3</f>
        <v>SCH/R_IEC.SchLib</v>
      </c>
      <c r="H1166" s="17" t="s">
        <v>420</v>
      </c>
      <c r="I1166" s="17" t="s">
        <v>462</v>
      </c>
      <c r="J1166" s="41"/>
      <c r="K1166" s="21">
        <v>910000</v>
      </c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  <c r="Y1166" s="17"/>
      <c r="Z1166" s="17"/>
    </row>
    <row r="1167" spans="1:26">
      <c r="A1167" s="17" t="s">
        <v>10221</v>
      </c>
      <c r="B1167" s="17" t="s">
        <v>10221</v>
      </c>
      <c r="C1167" s="17" t="s">
        <v>10222</v>
      </c>
      <c r="D1167" s="17" t="s">
        <v>21</v>
      </c>
      <c r="E1167" s="24">
        <v>2010</v>
      </c>
      <c r="F1167" s="17" t="s">
        <v>370</v>
      </c>
      <c r="G1167" s="17" t="str">
        <f>Config!$B$3</f>
        <v>SCH/R_IEC.SchLib</v>
      </c>
      <c r="H1167" s="17" t="s">
        <v>420</v>
      </c>
      <c r="I1167" s="17" t="s">
        <v>462</v>
      </c>
      <c r="J1167" s="41"/>
      <c r="K1167" s="21">
        <v>1000000</v>
      </c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  <c r="Y1167" s="17"/>
      <c r="Z1167" s="17"/>
    </row>
    <row r="1168" spans="1:26">
      <c r="A1168" s="17" t="s">
        <v>10223</v>
      </c>
      <c r="B1168" s="17" t="s">
        <v>10223</v>
      </c>
      <c r="C1168" s="17" t="s">
        <v>10224</v>
      </c>
      <c r="D1168" s="17" t="s">
        <v>21</v>
      </c>
      <c r="E1168" s="24">
        <v>2010</v>
      </c>
      <c r="F1168" s="17" t="s">
        <v>372</v>
      </c>
      <c r="G1168" s="17" t="str">
        <f>Config!$B$3</f>
        <v>SCH/R_IEC.SchLib</v>
      </c>
      <c r="H1168" s="17" t="s">
        <v>420</v>
      </c>
      <c r="I1168" s="17" t="s">
        <v>462</v>
      </c>
      <c r="J1168" s="41"/>
      <c r="K1168" s="21">
        <v>1100000</v>
      </c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  <c r="Y1168" s="17"/>
      <c r="Z1168" s="17"/>
    </row>
    <row r="1169" spans="1:26">
      <c r="A1169" s="17" t="s">
        <v>10225</v>
      </c>
      <c r="B1169" s="17" t="s">
        <v>10225</v>
      </c>
      <c r="C1169" s="17" t="s">
        <v>10226</v>
      </c>
      <c r="D1169" s="17" t="s">
        <v>21</v>
      </c>
      <c r="E1169" s="24">
        <v>2010</v>
      </c>
      <c r="F1169" s="17" t="s">
        <v>374</v>
      </c>
      <c r="G1169" s="17" t="str">
        <f>Config!$B$3</f>
        <v>SCH/R_IEC.SchLib</v>
      </c>
      <c r="H1169" s="17" t="s">
        <v>420</v>
      </c>
      <c r="I1169" s="17" t="s">
        <v>462</v>
      </c>
      <c r="J1169" s="41"/>
      <c r="K1169" s="21">
        <v>1200000</v>
      </c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  <c r="Y1169" s="17"/>
      <c r="Z1169" s="17"/>
    </row>
    <row r="1170" spans="1:26">
      <c r="A1170" s="17" t="s">
        <v>10227</v>
      </c>
      <c r="B1170" s="17" t="s">
        <v>10227</v>
      </c>
      <c r="C1170" s="17" t="s">
        <v>10228</v>
      </c>
      <c r="D1170" s="17" t="s">
        <v>21</v>
      </c>
      <c r="E1170" s="24">
        <v>2010</v>
      </c>
      <c r="F1170" s="17" t="s">
        <v>376</v>
      </c>
      <c r="G1170" s="17" t="str">
        <f>Config!$B$3</f>
        <v>SCH/R_IEC.SchLib</v>
      </c>
      <c r="H1170" s="17" t="s">
        <v>420</v>
      </c>
      <c r="I1170" s="17" t="s">
        <v>462</v>
      </c>
      <c r="J1170" s="41"/>
      <c r="K1170" s="21">
        <v>1300000</v>
      </c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  <c r="Y1170" s="17"/>
      <c r="Z1170" s="17"/>
    </row>
    <row r="1171" spans="1:26">
      <c r="A1171" s="17" t="s">
        <v>10229</v>
      </c>
      <c r="B1171" s="17" t="s">
        <v>10229</v>
      </c>
      <c r="C1171" s="17" t="s">
        <v>10230</v>
      </c>
      <c r="D1171" s="17" t="s">
        <v>21</v>
      </c>
      <c r="E1171" s="24">
        <v>2010</v>
      </c>
      <c r="F1171" s="17" t="s">
        <v>378</v>
      </c>
      <c r="G1171" s="17" t="str">
        <f>Config!$B$3</f>
        <v>SCH/R_IEC.SchLib</v>
      </c>
      <c r="H1171" s="17" t="s">
        <v>420</v>
      </c>
      <c r="I1171" s="17" t="s">
        <v>462</v>
      </c>
      <c r="J1171" s="41"/>
      <c r="K1171" s="21">
        <v>1500000</v>
      </c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  <c r="Y1171" s="17"/>
      <c r="Z1171" s="17"/>
    </row>
    <row r="1172" spans="1:26">
      <c r="A1172" s="17" t="s">
        <v>10231</v>
      </c>
      <c r="B1172" s="17" t="s">
        <v>10231</v>
      </c>
      <c r="C1172" s="17" t="s">
        <v>10232</v>
      </c>
      <c r="D1172" s="17" t="s">
        <v>21</v>
      </c>
      <c r="E1172" s="24">
        <v>2010</v>
      </c>
      <c r="F1172" s="17" t="s">
        <v>380</v>
      </c>
      <c r="G1172" s="17" t="str">
        <f>Config!$B$3</f>
        <v>SCH/R_IEC.SchLib</v>
      </c>
      <c r="H1172" s="17" t="s">
        <v>420</v>
      </c>
      <c r="I1172" s="17" t="s">
        <v>462</v>
      </c>
      <c r="J1172" s="41"/>
      <c r="K1172" s="21">
        <v>1600000</v>
      </c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  <c r="Y1172" s="17"/>
      <c r="Z1172" s="17"/>
    </row>
    <row r="1173" spans="1:26">
      <c r="A1173" s="17" t="s">
        <v>10233</v>
      </c>
      <c r="B1173" s="17" t="s">
        <v>10233</v>
      </c>
      <c r="C1173" s="17" t="s">
        <v>10234</v>
      </c>
      <c r="D1173" s="17" t="s">
        <v>21</v>
      </c>
      <c r="E1173" s="24">
        <v>2010</v>
      </c>
      <c r="F1173" s="17" t="s">
        <v>382</v>
      </c>
      <c r="G1173" s="17" t="str">
        <f>Config!$B$3</f>
        <v>SCH/R_IEC.SchLib</v>
      </c>
      <c r="H1173" s="17" t="s">
        <v>420</v>
      </c>
      <c r="I1173" s="17" t="s">
        <v>462</v>
      </c>
      <c r="J1173" s="41"/>
      <c r="K1173" s="21">
        <v>1800000</v>
      </c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  <c r="Y1173" s="17"/>
      <c r="Z1173" s="17"/>
    </row>
    <row r="1174" spans="1:26">
      <c r="A1174" s="17" t="s">
        <v>10235</v>
      </c>
      <c r="B1174" s="17" t="s">
        <v>10235</v>
      </c>
      <c r="C1174" s="17" t="s">
        <v>10236</v>
      </c>
      <c r="D1174" s="17" t="s">
        <v>21</v>
      </c>
      <c r="E1174" s="24">
        <v>2010</v>
      </c>
      <c r="F1174" s="17" t="s">
        <v>384</v>
      </c>
      <c r="G1174" s="17" t="str">
        <f>Config!$B$3</f>
        <v>SCH/R_IEC.SchLib</v>
      </c>
      <c r="H1174" s="17" t="s">
        <v>420</v>
      </c>
      <c r="I1174" s="17" t="s">
        <v>462</v>
      </c>
      <c r="J1174" s="41"/>
      <c r="K1174" s="21">
        <v>2000000</v>
      </c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  <c r="Y1174" s="17"/>
      <c r="Z1174" s="17"/>
    </row>
    <row r="1175" spans="1:26">
      <c r="A1175" s="17" t="s">
        <v>10237</v>
      </c>
      <c r="B1175" s="17" t="s">
        <v>10237</v>
      </c>
      <c r="C1175" s="17" t="s">
        <v>10238</v>
      </c>
      <c r="D1175" s="17" t="s">
        <v>21</v>
      </c>
      <c r="E1175" s="24">
        <v>2010</v>
      </c>
      <c r="F1175" s="17" t="s">
        <v>386</v>
      </c>
      <c r="G1175" s="17" t="str">
        <f>Config!$B$3</f>
        <v>SCH/R_IEC.SchLib</v>
      </c>
      <c r="H1175" s="17" t="s">
        <v>420</v>
      </c>
      <c r="I1175" s="17" t="s">
        <v>462</v>
      </c>
      <c r="J1175" s="41"/>
      <c r="K1175" s="21">
        <v>2200000</v>
      </c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  <c r="Y1175" s="17"/>
      <c r="Z1175" s="17"/>
    </row>
    <row r="1176" spans="1:26">
      <c r="A1176" s="17" t="s">
        <v>10239</v>
      </c>
      <c r="B1176" s="17" t="s">
        <v>10239</v>
      </c>
      <c r="C1176" s="17" t="s">
        <v>10240</v>
      </c>
      <c r="D1176" s="17" t="s">
        <v>21</v>
      </c>
      <c r="E1176" s="24">
        <v>2010</v>
      </c>
      <c r="F1176" s="17" t="s">
        <v>388</v>
      </c>
      <c r="G1176" s="17" t="str">
        <f>Config!$B$3</f>
        <v>SCH/R_IEC.SchLib</v>
      </c>
      <c r="H1176" s="17" t="s">
        <v>420</v>
      </c>
      <c r="I1176" s="17" t="s">
        <v>462</v>
      </c>
      <c r="J1176" s="41"/>
      <c r="K1176" s="21">
        <v>2400000</v>
      </c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  <c r="Y1176" s="17"/>
      <c r="Z1176" s="17"/>
    </row>
    <row r="1177" spans="1:26">
      <c r="A1177" s="17" t="s">
        <v>10241</v>
      </c>
      <c r="B1177" s="17" t="s">
        <v>10241</v>
      </c>
      <c r="C1177" s="17" t="s">
        <v>10242</v>
      </c>
      <c r="D1177" s="17" t="s">
        <v>21</v>
      </c>
      <c r="E1177" s="24">
        <v>2010</v>
      </c>
      <c r="F1177" s="17" t="s">
        <v>390</v>
      </c>
      <c r="G1177" s="17" t="str">
        <f>Config!$B$3</f>
        <v>SCH/R_IEC.SchLib</v>
      </c>
      <c r="H1177" s="17" t="s">
        <v>420</v>
      </c>
      <c r="I1177" s="17" t="s">
        <v>462</v>
      </c>
      <c r="J1177" s="41"/>
      <c r="K1177" s="21">
        <v>2700000</v>
      </c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  <c r="Y1177" s="17"/>
      <c r="Z1177" s="17"/>
    </row>
    <row r="1178" spans="1:26">
      <c r="A1178" s="17" t="s">
        <v>10243</v>
      </c>
      <c r="B1178" s="17" t="s">
        <v>10243</v>
      </c>
      <c r="C1178" s="17" t="s">
        <v>10244</v>
      </c>
      <c r="D1178" s="17" t="s">
        <v>21</v>
      </c>
      <c r="E1178" s="24">
        <v>2010</v>
      </c>
      <c r="F1178" s="17" t="s">
        <v>392</v>
      </c>
      <c r="G1178" s="17" t="str">
        <f>Config!$B$3</f>
        <v>SCH/R_IEC.SchLib</v>
      </c>
      <c r="H1178" s="17" t="s">
        <v>420</v>
      </c>
      <c r="I1178" s="17" t="s">
        <v>462</v>
      </c>
      <c r="J1178" s="41"/>
      <c r="K1178" s="21">
        <v>3000000</v>
      </c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  <c r="Y1178" s="17"/>
      <c r="Z1178" s="17"/>
    </row>
    <row r="1179" spans="1:26">
      <c r="A1179" s="17" t="s">
        <v>10245</v>
      </c>
      <c r="B1179" s="17" t="s">
        <v>10245</v>
      </c>
      <c r="C1179" s="17" t="s">
        <v>10246</v>
      </c>
      <c r="D1179" s="17" t="s">
        <v>21</v>
      </c>
      <c r="E1179" s="24">
        <v>2010</v>
      </c>
      <c r="F1179" s="17" t="s">
        <v>394</v>
      </c>
      <c r="G1179" s="17" t="str">
        <f>Config!$B$3</f>
        <v>SCH/R_IEC.SchLib</v>
      </c>
      <c r="H1179" s="17" t="s">
        <v>420</v>
      </c>
      <c r="I1179" s="17" t="s">
        <v>462</v>
      </c>
      <c r="J1179" s="41"/>
      <c r="K1179" s="21">
        <v>3300000</v>
      </c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  <c r="Y1179" s="17"/>
      <c r="Z1179" s="17"/>
    </row>
    <row r="1180" spans="1:26">
      <c r="A1180" s="17" t="s">
        <v>10247</v>
      </c>
      <c r="B1180" s="17" t="s">
        <v>10247</v>
      </c>
      <c r="C1180" s="17" t="s">
        <v>10248</v>
      </c>
      <c r="D1180" s="17" t="s">
        <v>21</v>
      </c>
      <c r="E1180" s="24">
        <v>2010</v>
      </c>
      <c r="F1180" s="17" t="s">
        <v>396</v>
      </c>
      <c r="G1180" s="17" t="str">
        <f>Config!$B$3</f>
        <v>SCH/R_IEC.SchLib</v>
      </c>
      <c r="H1180" s="17" t="s">
        <v>420</v>
      </c>
      <c r="I1180" s="17" t="s">
        <v>462</v>
      </c>
      <c r="J1180" s="41"/>
      <c r="K1180" s="21">
        <v>3600000</v>
      </c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  <c r="Y1180" s="17"/>
      <c r="Z1180" s="17"/>
    </row>
    <row r="1181" spans="1:26">
      <c r="A1181" s="17" t="s">
        <v>10249</v>
      </c>
      <c r="B1181" s="17" t="s">
        <v>10249</v>
      </c>
      <c r="C1181" s="17" t="s">
        <v>10250</v>
      </c>
      <c r="D1181" s="17" t="s">
        <v>21</v>
      </c>
      <c r="E1181" s="24">
        <v>2010</v>
      </c>
      <c r="F1181" s="17" t="s">
        <v>398</v>
      </c>
      <c r="G1181" s="17" t="str">
        <f>Config!$B$3</f>
        <v>SCH/R_IEC.SchLib</v>
      </c>
      <c r="H1181" s="17" t="s">
        <v>420</v>
      </c>
      <c r="I1181" s="17" t="s">
        <v>462</v>
      </c>
      <c r="J1181" s="41"/>
      <c r="K1181" s="21">
        <v>3900000</v>
      </c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  <c r="Y1181" s="17"/>
      <c r="Z1181" s="17"/>
    </row>
    <row r="1182" spans="1:26">
      <c r="A1182" s="17" t="s">
        <v>10251</v>
      </c>
      <c r="B1182" s="17" t="s">
        <v>10251</v>
      </c>
      <c r="C1182" s="17" t="s">
        <v>10252</v>
      </c>
      <c r="D1182" s="17" t="s">
        <v>21</v>
      </c>
      <c r="E1182" s="24">
        <v>2010</v>
      </c>
      <c r="F1182" s="17" t="s">
        <v>400</v>
      </c>
      <c r="G1182" s="17" t="str">
        <f>Config!$B$3</f>
        <v>SCH/R_IEC.SchLib</v>
      </c>
      <c r="H1182" s="17" t="s">
        <v>420</v>
      </c>
      <c r="I1182" s="17" t="s">
        <v>462</v>
      </c>
      <c r="J1182" s="41"/>
      <c r="K1182" s="21">
        <v>4300000</v>
      </c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  <c r="Y1182" s="17"/>
      <c r="Z1182" s="17"/>
    </row>
    <row r="1183" spans="1:26">
      <c r="A1183" s="17" t="s">
        <v>10253</v>
      </c>
      <c r="B1183" s="17" t="s">
        <v>10253</v>
      </c>
      <c r="C1183" s="17" t="s">
        <v>10254</v>
      </c>
      <c r="D1183" s="17" t="s">
        <v>21</v>
      </c>
      <c r="E1183" s="24">
        <v>2010</v>
      </c>
      <c r="F1183" s="17" t="s">
        <v>402</v>
      </c>
      <c r="G1183" s="17" t="str">
        <f>Config!$B$3</f>
        <v>SCH/R_IEC.SchLib</v>
      </c>
      <c r="H1183" s="17" t="s">
        <v>420</v>
      </c>
      <c r="I1183" s="17" t="s">
        <v>462</v>
      </c>
      <c r="J1183" s="41"/>
      <c r="K1183" s="21">
        <v>4700000</v>
      </c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  <c r="Y1183" s="17"/>
      <c r="Z1183" s="17"/>
    </row>
    <row r="1184" spans="1:26">
      <c r="A1184" s="17" t="s">
        <v>10255</v>
      </c>
      <c r="B1184" s="17" t="s">
        <v>10255</v>
      </c>
      <c r="C1184" s="17" t="s">
        <v>10256</v>
      </c>
      <c r="D1184" s="17" t="s">
        <v>21</v>
      </c>
      <c r="E1184" s="24">
        <v>2010</v>
      </c>
      <c r="F1184" s="17" t="s">
        <v>404</v>
      </c>
      <c r="G1184" s="17" t="str">
        <f>Config!$B$3</f>
        <v>SCH/R_IEC.SchLib</v>
      </c>
      <c r="H1184" s="17" t="s">
        <v>420</v>
      </c>
      <c r="I1184" s="17" t="s">
        <v>462</v>
      </c>
      <c r="J1184" s="41"/>
      <c r="K1184" s="21">
        <v>5100000</v>
      </c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  <c r="Y1184" s="17"/>
      <c r="Z1184" s="17"/>
    </row>
    <row r="1185" spans="1:26">
      <c r="A1185" s="17" t="s">
        <v>10257</v>
      </c>
      <c r="B1185" s="17" t="s">
        <v>10257</v>
      </c>
      <c r="C1185" s="17" t="s">
        <v>10258</v>
      </c>
      <c r="D1185" s="17" t="s">
        <v>21</v>
      </c>
      <c r="E1185" s="24">
        <v>2010</v>
      </c>
      <c r="F1185" s="17" t="s">
        <v>406</v>
      </c>
      <c r="G1185" s="17" t="str">
        <f>Config!$B$3</f>
        <v>SCH/R_IEC.SchLib</v>
      </c>
      <c r="H1185" s="17" t="s">
        <v>420</v>
      </c>
      <c r="I1185" s="17" t="s">
        <v>462</v>
      </c>
      <c r="J1185" s="41"/>
      <c r="K1185" s="21">
        <v>5600000</v>
      </c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  <c r="Y1185" s="17"/>
      <c r="Z1185" s="17"/>
    </row>
    <row r="1186" spans="1:26">
      <c r="A1186" s="17" t="s">
        <v>10259</v>
      </c>
      <c r="B1186" s="17" t="s">
        <v>10259</v>
      </c>
      <c r="C1186" s="17" t="s">
        <v>10260</v>
      </c>
      <c r="D1186" s="17" t="s">
        <v>21</v>
      </c>
      <c r="E1186" s="24">
        <v>2010</v>
      </c>
      <c r="F1186" s="17" t="s">
        <v>408</v>
      </c>
      <c r="G1186" s="17" t="str">
        <f>Config!$B$3</f>
        <v>SCH/R_IEC.SchLib</v>
      </c>
      <c r="H1186" s="17" t="s">
        <v>420</v>
      </c>
      <c r="I1186" s="17" t="s">
        <v>462</v>
      </c>
      <c r="J1186" s="41"/>
      <c r="K1186" s="21">
        <v>6200000</v>
      </c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  <c r="Y1186" s="17"/>
      <c r="Z1186" s="17"/>
    </row>
    <row r="1187" spans="1:26">
      <c r="A1187" s="17" t="s">
        <v>10261</v>
      </c>
      <c r="B1187" s="17" t="s">
        <v>10261</v>
      </c>
      <c r="C1187" s="17" t="s">
        <v>10262</v>
      </c>
      <c r="D1187" s="17" t="s">
        <v>21</v>
      </c>
      <c r="E1187" s="24">
        <v>2010</v>
      </c>
      <c r="F1187" s="17" t="s">
        <v>410</v>
      </c>
      <c r="G1187" s="17" t="str">
        <f>Config!$B$3</f>
        <v>SCH/R_IEC.SchLib</v>
      </c>
      <c r="H1187" s="17" t="s">
        <v>420</v>
      </c>
      <c r="I1187" s="17" t="s">
        <v>462</v>
      </c>
      <c r="J1187" s="41"/>
      <c r="K1187" s="21">
        <v>6800000</v>
      </c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  <c r="Y1187" s="17"/>
      <c r="Z1187" s="17"/>
    </row>
    <row r="1188" spans="1:26">
      <c r="A1188" s="17" t="s">
        <v>10263</v>
      </c>
      <c r="B1188" s="17" t="s">
        <v>10263</v>
      </c>
      <c r="C1188" s="17" t="s">
        <v>10264</v>
      </c>
      <c r="D1188" s="17" t="s">
        <v>21</v>
      </c>
      <c r="E1188" s="24">
        <v>2010</v>
      </c>
      <c r="F1188" s="17" t="s">
        <v>412</v>
      </c>
      <c r="G1188" s="17" t="str">
        <f>Config!$B$3</f>
        <v>SCH/R_IEC.SchLib</v>
      </c>
      <c r="H1188" s="17" t="s">
        <v>420</v>
      </c>
      <c r="I1188" s="17" t="s">
        <v>462</v>
      </c>
      <c r="J1188" s="41"/>
      <c r="K1188" s="21">
        <v>7500000</v>
      </c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  <c r="Y1188" s="17"/>
      <c r="Z1188" s="17"/>
    </row>
    <row r="1189" spans="1:26">
      <c r="A1189" s="17" t="s">
        <v>10265</v>
      </c>
      <c r="B1189" s="17" t="s">
        <v>10265</v>
      </c>
      <c r="C1189" s="17" t="s">
        <v>10266</v>
      </c>
      <c r="D1189" s="17" t="s">
        <v>21</v>
      </c>
      <c r="E1189" s="24">
        <v>2010</v>
      </c>
      <c r="F1189" s="17" t="s">
        <v>414</v>
      </c>
      <c r="G1189" s="17" t="str">
        <f>Config!$B$3</f>
        <v>SCH/R_IEC.SchLib</v>
      </c>
      <c r="H1189" s="17" t="s">
        <v>420</v>
      </c>
      <c r="I1189" s="17" t="s">
        <v>462</v>
      </c>
      <c r="J1189" s="41"/>
      <c r="K1189" s="21">
        <v>8200000</v>
      </c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  <c r="Y1189" s="17"/>
      <c r="Z1189" s="17"/>
    </row>
    <row r="1190" spans="1:26">
      <c r="A1190" s="17" t="s">
        <v>10267</v>
      </c>
      <c r="B1190" s="17" t="s">
        <v>10267</v>
      </c>
      <c r="C1190" s="17" t="s">
        <v>10268</v>
      </c>
      <c r="D1190" s="17" t="s">
        <v>21</v>
      </c>
      <c r="E1190" s="24">
        <v>2010</v>
      </c>
      <c r="F1190" s="17" t="s">
        <v>416</v>
      </c>
      <c r="G1190" s="17" t="str">
        <f>Config!$B$3</f>
        <v>SCH/R_IEC.SchLib</v>
      </c>
      <c r="H1190" s="17" t="s">
        <v>420</v>
      </c>
      <c r="I1190" s="17" t="s">
        <v>462</v>
      </c>
      <c r="J1190" s="41"/>
      <c r="K1190" s="21">
        <v>9100000</v>
      </c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  <c r="Y1190" s="17"/>
      <c r="Z1190" s="17"/>
    </row>
    <row r="1191" spans="1:26">
      <c r="A1191" s="17" t="s">
        <v>10269</v>
      </c>
      <c r="B1191" s="17" t="s">
        <v>10269</v>
      </c>
      <c r="C1191" s="17" t="s">
        <v>10270</v>
      </c>
      <c r="D1191" s="17" t="s">
        <v>21</v>
      </c>
      <c r="E1191" s="24">
        <v>2010</v>
      </c>
      <c r="F1191" s="17" t="s">
        <v>418</v>
      </c>
      <c r="G1191" s="17" t="str">
        <f>Config!$B$3</f>
        <v>SCH/R_IEC.SchLib</v>
      </c>
      <c r="H1191" s="17" t="s">
        <v>420</v>
      </c>
      <c r="I1191" s="17" t="s">
        <v>462</v>
      </c>
      <c r="J1191" s="41"/>
      <c r="K1191" s="21">
        <v>10000000</v>
      </c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  <c r="Y1191" s="17"/>
      <c r="Z1191" s="17"/>
    </row>
    <row r="1192" spans="1:26">
      <c r="A1192" s="16" t="s">
        <v>9593</v>
      </c>
      <c r="B1192" s="16" t="s">
        <v>9593</v>
      </c>
      <c r="C1192" s="16" t="s">
        <v>9594</v>
      </c>
      <c r="D1192" s="16" t="s">
        <v>21</v>
      </c>
      <c r="E1192" s="16">
        <v>2512</v>
      </c>
      <c r="F1192" s="16" t="s">
        <v>23</v>
      </c>
      <c r="G1192" s="17" t="str">
        <f>Config!$B$3</f>
        <v>SCH/R_IEC.SchLib</v>
      </c>
      <c r="H1192" s="16" t="s">
        <v>420</v>
      </c>
      <c r="I1192" s="18" t="s">
        <v>462</v>
      </c>
      <c r="J1192" s="17" t="s">
        <v>7494</v>
      </c>
      <c r="K1192" s="19">
        <v>0</v>
      </c>
      <c r="L1192" s="17"/>
      <c r="M1192" s="16"/>
      <c r="N1192" s="17"/>
      <c r="O1192" s="16"/>
      <c r="P1192" s="17"/>
      <c r="Q1192" s="16"/>
      <c r="R1192" s="17"/>
      <c r="S1192" s="16"/>
      <c r="T1192" s="16"/>
      <c r="U1192" s="17"/>
      <c r="V1192" s="17"/>
      <c r="W1192" s="16"/>
      <c r="X1192" s="17"/>
      <c r="Y1192" s="17"/>
      <c r="Z1192" s="17"/>
    </row>
    <row r="1193" spans="1:26">
      <c r="A1193" s="17" t="s">
        <v>9595</v>
      </c>
      <c r="B1193" s="17" t="s">
        <v>9595</v>
      </c>
      <c r="C1193" s="17" t="s">
        <v>9596</v>
      </c>
      <c r="D1193" s="17" t="s">
        <v>21</v>
      </c>
      <c r="E1193" s="24">
        <v>2512</v>
      </c>
      <c r="F1193" s="17" t="s">
        <v>30</v>
      </c>
      <c r="G1193" s="17" t="str">
        <f>Config!$B$3</f>
        <v>SCH/R_IEC.SchLib</v>
      </c>
      <c r="H1193" s="17" t="s">
        <v>420</v>
      </c>
      <c r="I1193" s="17" t="s">
        <v>462</v>
      </c>
      <c r="J1193" s="17" t="s">
        <v>7494</v>
      </c>
      <c r="K1193" s="17">
        <v>1</v>
      </c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  <c r="Y1193" s="17"/>
      <c r="Z1193" s="17"/>
    </row>
    <row r="1194" spans="1:26">
      <c r="A1194" s="17" t="s">
        <v>9597</v>
      </c>
      <c r="B1194" s="17" t="s">
        <v>9597</v>
      </c>
      <c r="C1194" s="17" t="s">
        <v>9598</v>
      </c>
      <c r="D1194" s="17" t="s">
        <v>21</v>
      </c>
      <c r="E1194" s="24">
        <v>2512</v>
      </c>
      <c r="F1194" s="17" t="s">
        <v>1044</v>
      </c>
      <c r="G1194" s="17" t="str">
        <f>Config!$B$3</f>
        <v>SCH/R_IEC.SchLib</v>
      </c>
      <c r="H1194" s="17" t="s">
        <v>420</v>
      </c>
      <c r="I1194" s="17" t="s">
        <v>462</v>
      </c>
      <c r="J1194" s="17" t="s">
        <v>7494</v>
      </c>
      <c r="K1194" s="17">
        <v>1.1000000000000001</v>
      </c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  <c r="Y1194" s="17"/>
      <c r="Z1194" s="17"/>
    </row>
    <row r="1195" spans="1:26">
      <c r="A1195" s="17" t="s">
        <v>9599</v>
      </c>
      <c r="B1195" s="17" t="s">
        <v>9599</v>
      </c>
      <c r="C1195" s="17" t="s">
        <v>9600</v>
      </c>
      <c r="D1195" s="17" t="s">
        <v>21</v>
      </c>
      <c r="E1195" s="24">
        <v>2512</v>
      </c>
      <c r="F1195" s="17" t="s">
        <v>32</v>
      </c>
      <c r="G1195" s="17" t="str">
        <f>Config!$B$3</f>
        <v>SCH/R_IEC.SchLib</v>
      </c>
      <c r="H1195" s="17" t="s">
        <v>420</v>
      </c>
      <c r="I1195" s="17" t="s">
        <v>462</v>
      </c>
      <c r="J1195" s="17" t="s">
        <v>7494</v>
      </c>
      <c r="K1195" s="17">
        <v>1.2</v>
      </c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  <c r="Y1195" s="17"/>
      <c r="Z1195" s="17"/>
    </row>
    <row r="1196" spans="1:26">
      <c r="A1196" s="17" t="s">
        <v>9601</v>
      </c>
      <c r="B1196" s="17" t="s">
        <v>9601</v>
      </c>
      <c r="C1196" s="17" t="s">
        <v>9602</v>
      </c>
      <c r="D1196" s="17" t="s">
        <v>21</v>
      </c>
      <c r="E1196" s="24">
        <v>2512</v>
      </c>
      <c r="F1196" s="17" t="s">
        <v>1054</v>
      </c>
      <c r="G1196" s="17" t="str">
        <f>Config!$B$3</f>
        <v>SCH/R_IEC.SchLib</v>
      </c>
      <c r="H1196" s="17" t="s">
        <v>420</v>
      </c>
      <c r="I1196" s="17" t="s">
        <v>462</v>
      </c>
      <c r="J1196" s="17" t="s">
        <v>7494</v>
      </c>
      <c r="K1196" s="17">
        <v>1.3</v>
      </c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  <c r="Y1196" s="17"/>
      <c r="Z1196" s="17"/>
    </row>
    <row r="1197" spans="1:26">
      <c r="A1197" s="17" t="s">
        <v>9603</v>
      </c>
      <c r="B1197" s="17" t="s">
        <v>9603</v>
      </c>
      <c r="C1197" s="17" t="s">
        <v>9604</v>
      </c>
      <c r="D1197" s="17" t="s">
        <v>21</v>
      </c>
      <c r="E1197" s="24">
        <v>2512</v>
      </c>
      <c r="F1197" s="17" t="s">
        <v>34</v>
      </c>
      <c r="G1197" s="17" t="str">
        <f>Config!$B$3</f>
        <v>SCH/R_IEC.SchLib</v>
      </c>
      <c r="H1197" s="17" t="s">
        <v>420</v>
      </c>
      <c r="I1197" s="17" t="s">
        <v>462</v>
      </c>
      <c r="J1197" s="17" t="s">
        <v>7494</v>
      </c>
      <c r="K1197" s="17">
        <v>1.5</v>
      </c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  <c r="Y1197" s="17"/>
      <c r="Z1197" s="17"/>
    </row>
    <row r="1198" spans="1:26">
      <c r="A1198" s="17" t="s">
        <v>9605</v>
      </c>
      <c r="B1198" s="17" t="s">
        <v>9605</v>
      </c>
      <c r="C1198" s="17" t="s">
        <v>9606</v>
      </c>
      <c r="D1198" s="17" t="s">
        <v>21</v>
      </c>
      <c r="E1198" s="24">
        <v>2512</v>
      </c>
      <c r="F1198" s="17" t="s">
        <v>1064</v>
      </c>
      <c r="G1198" s="17" t="str">
        <f>Config!$B$3</f>
        <v>SCH/R_IEC.SchLib</v>
      </c>
      <c r="H1198" s="17" t="s">
        <v>420</v>
      </c>
      <c r="I1198" s="17" t="s">
        <v>462</v>
      </c>
      <c r="J1198" s="17" t="s">
        <v>7494</v>
      </c>
      <c r="K1198" s="17">
        <v>1.6</v>
      </c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  <c r="Y1198" s="17"/>
      <c r="Z1198" s="17"/>
    </row>
    <row r="1199" spans="1:26">
      <c r="A1199" s="17" t="s">
        <v>9607</v>
      </c>
      <c r="B1199" s="17" t="s">
        <v>9607</v>
      </c>
      <c r="C1199" s="17" t="s">
        <v>9608</v>
      </c>
      <c r="D1199" s="17" t="s">
        <v>21</v>
      </c>
      <c r="E1199" s="24">
        <v>2512</v>
      </c>
      <c r="F1199" s="17" t="s">
        <v>36</v>
      </c>
      <c r="G1199" s="17" t="str">
        <f>Config!$B$3</f>
        <v>SCH/R_IEC.SchLib</v>
      </c>
      <c r="H1199" s="17" t="s">
        <v>420</v>
      </c>
      <c r="I1199" s="17" t="s">
        <v>462</v>
      </c>
      <c r="J1199" s="17" t="s">
        <v>7494</v>
      </c>
      <c r="K1199" s="17">
        <v>1.8</v>
      </c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  <c r="Y1199" s="17"/>
      <c r="Z1199" s="17"/>
    </row>
    <row r="1200" spans="1:26">
      <c r="A1200" s="17" t="s">
        <v>9609</v>
      </c>
      <c r="B1200" s="17" t="s">
        <v>9609</v>
      </c>
      <c r="C1200" s="17" t="s">
        <v>9610</v>
      </c>
      <c r="D1200" s="17" t="s">
        <v>21</v>
      </c>
      <c r="E1200" s="24">
        <v>2512</v>
      </c>
      <c r="F1200" s="17" t="s">
        <v>1072</v>
      </c>
      <c r="G1200" s="17" t="str">
        <f>Config!$B$3</f>
        <v>SCH/R_IEC.SchLib</v>
      </c>
      <c r="H1200" s="17" t="s">
        <v>420</v>
      </c>
      <c r="I1200" s="17" t="s">
        <v>462</v>
      </c>
      <c r="J1200" s="17" t="s">
        <v>7494</v>
      </c>
      <c r="K1200" s="17">
        <v>2</v>
      </c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  <c r="Y1200" s="17"/>
      <c r="Z1200" s="17"/>
    </row>
    <row r="1201" spans="1:26">
      <c r="A1201" s="17" t="s">
        <v>9611</v>
      </c>
      <c r="B1201" s="17" t="s">
        <v>9611</v>
      </c>
      <c r="C1201" s="17" t="s">
        <v>9612</v>
      </c>
      <c r="D1201" s="17" t="s">
        <v>21</v>
      </c>
      <c r="E1201" s="24">
        <v>2512</v>
      </c>
      <c r="F1201" s="17" t="s">
        <v>38</v>
      </c>
      <c r="G1201" s="17" t="str">
        <f>Config!$B$3</f>
        <v>SCH/R_IEC.SchLib</v>
      </c>
      <c r="H1201" s="17" t="s">
        <v>420</v>
      </c>
      <c r="I1201" s="17" t="s">
        <v>462</v>
      </c>
      <c r="J1201" s="17" t="s">
        <v>7494</v>
      </c>
      <c r="K1201" s="17">
        <v>2.2000000000000002</v>
      </c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  <c r="Y1201" s="17"/>
      <c r="Z1201" s="17"/>
    </row>
    <row r="1202" spans="1:26">
      <c r="A1202" s="17" t="s">
        <v>9613</v>
      </c>
      <c r="B1202" s="17" t="s">
        <v>9613</v>
      </c>
      <c r="C1202" s="17" t="s">
        <v>9614</v>
      </c>
      <c r="D1202" s="17" t="s">
        <v>21</v>
      </c>
      <c r="E1202" s="24">
        <v>2512</v>
      </c>
      <c r="F1202" s="17" t="s">
        <v>1082</v>
      </c>
      <c r="G1202" s="17" t="str">
        <f>Config!$B$3</f>
        <v>SCH/R_IEC.SchLib</v>
      </c>
      <c r="H1202" s="17" t="s">
        <v>420</v>
      </c>
      <c r="I1202" s="17" t="s">
        <v>462</v>
      </c>
      <c r="J1202" s="17" t="s">
        <v>7494</v>
      </c>
      <c r="K1202" s="17">
        <v>2.4</v>
      </c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  <c r="Y1202" s="17"/>
      <c r="Z1202" s="17"/>
    </row>
    <row r="1203" spans="1:26">
      <c r="A1203" s="17" t="s">
        <v>9615</v>
      </c>
      <c r="B1203" s="17" t="s">
        <v>9615</v>
      </c>
      <c r="C1203" s="17" t="s">
        <v>9616</v>
      </c>
      <c r="D1203" s="17" t="s">
        <v>21</v>
      </c>
      <c r="E1203" s="24">
        <v>2512</v>
      </c>
      <c r="F1203" s="17" t="s">
        <v>40</v>
      </c>
      <c r="G1203" s="17" t="str">
        <f>Config!$B$3</f>
        <v>SCH/R_IEC.SchLib</v>
      </c>
      <c r="H1203" s="17" t="s">
        <v>420</v>
      </c>
      <c r="I1203" s="17" t="s">
        <v>462</v>
      </c>
      <c r="J1203" s="17" t="s">
        <v>7494</v>
      </c>
      <c r="K1203" s="17">
        <v>2.7</v>
      </c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  <c r="Y1203" s="17"/>
      <c r="Z1203" s="17"/>
    </row>
    <row r="1204" spans="1:26">
      <c r="A1204" s="17" t="s">
        <v>9617</v>
      </c>
      <c r="B1204" s="17" t="s">
        <v>9617</v>
      </c>
      <c r="C1204" s="17" t="s">
        <v>9618</v>
      </c>
      <c r="D1204" s="17" t="s">
        <v>21</v>
      </c>
      <c r="E1204" s="24">
        <v>2512</v>
      </c>
      <c r="F1204" s="17" t="s">
        <v>1090</v>
      </c>
      <c r="G1204" s="17" t="str">
        <f>Config!$B$3</f>
        <v>SCH/R_IEC.SchLib</v>
      </c>
      <c r="H1204" s="17" t="s">
        <v>420</v>
      </c>
      <c r="I1204" s="17" t="s">
        <v>462</v>
      </c>
      <c r="J1204" s="17" t="s">
        <v>7494</v>
      </c>
      <c r="K1204" s="17">
        <v>3</v>
      </c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  <c r="Y1204" s="17"/>
      <c r="Z1204" s="17"/>
    </row>
    <row r="1205" spans="1:26">
      <c r="A1205" s="17" t="s">
        <v>9619</v>
      </c>
      <c r="B1205" s="17" t="s">
        <v>9619</v>
      </c>
      <c r="C1205" s="17" t="s">
        <v>9620</v>
      </c>
      <c r="D1205" s="17" t="s">
        <v>21</v>
      </c>
      <c r="E1205" s="24">
        <v>2512</v>
      </c>
      <c r="F1205" s="17" t="s">
        <v>42</v>
      </c>
      <c r="G1205" s="17" t="str">
        <f>Config!$B$3</f>
        <v>SCH/R_IEC.SchLib</v>
      </c>
      <c r="H1205" s="17" t="s">
        <v>420</v>
      </c>
      <c r="I1205" s="17" t="s">
        <v>462</v>
      </c>
      <c r="J1205" s="17" t="s">
        <v>7494</v>
      </c>
      <c r="K1205" s="17">
        <v>3.3</v>
      </c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  <c r="Y1205" s="17"/>
      <c r="Z1205" s="17"/>
    </row>
    <row r="1206" spans="1:26">
      <c r="A1206" s="17" t="s">
        <v>9621</v>
      </c>
      <c r="B1206" s="17" t="s">
        <v>9621</v>
      </c>
      <c r="C1206" s="17" t="s">
        <v>9622</v>
      </c>
      <c r="D1206" s="17" t="s">
        <v>21</v>
      </c>
      <c r="E1206" s="24">
        <v>2512</v>
      </c>
      <c r="F1206" s="17" t="s">
        <v>1100</v>
      </c>
      <c r="G1206" s="17" t="str">
        <f>Config!$B$3</f>
        <v>SCH/R_IEC.SchLib</v>
      </c>
      <c r="H1206" s="17" t="s">
        <v>420</v>
      </c>
      <c r="I1206" s="17" t="s">
        <v>462</v>
      </c>
      <c r="J1206" s="17" t="s">
        <v>7494</v>
      </c>
      <c r="K1206" s="17">
        <v>3.6</v>
      </c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  <c r="Y1206" s="17"/>
      <c r="Z1206" s="17"/>
    </row>
    <row r="1207" spans="1:26">
      <c r="A1207" s="17" t="s">
        <v>9623</v>
      </c>
      <c r="B1207" s="17" t="s">
        <v>9623</v>
      </c>
      <c r="C1207" s="17" t="s">
        <v>9624</v>
      </c>
      <c r="D1207" s="17" t="s">
        <v>21</v>
      </c>
      <c r="E1207" s="24">
        <v>2512</v>
      </c>
      <c r="F1207" s="17" t="s">
        <v>44</v>
      </c>
      <c r="G1207" s="17" t="str">
        <f>Config!$B$3</f>
        <v>SCH/R_IEC.SchLib</v>
      </c>
      <c r="H1207" s="17" t="s">
        <v>420</v>
      </c>
      <c r="I1207" s="17" t="s">
        <v>462</v>
      </c>
      <c r="J1207" s="17" t="s">
        <v>7494</v>
      </c>
      <c r="K1207" s="17">
        <v>3.9</v>
      </c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  <c r="Y1207" s="17"/>
      <c r="Z1207" s="17"/>
    </row>
    <row r="1208" spans="1:26">
      <c r="A1208" s="17" t="s">
        <v>9625</v>
      </c>
      <c r="B1208" s="17" t="s">
        <v>9625</v>
      </c>
      <c r="C1208" s="17" t="s">
        <v>9626</v>
      </c>
      <c r="D1208" s="17" t="s">
        <v>21</v>
      </c>
      <c r="E1208" s="24">
        <v>2512</v>
      </c>
      <c r="F1208" s="17" t="s">
        <v>1108</v>
      </c>
      <c r="G1208" s="17" t="str">
        <f>Config!$B$3</f>
        <v>SCH/R_IEC.SchLib</v>
      </c>
      <c r="H1208" s="17" t="s">
        <v>420</v>
      </c>
      <c r="I1208" s="17" t="s">
        <v>462</v>
      </c>
      <c r="J1208" s="17" t="s">
        <v>7494</v>
      </c>
      <c r="K1208" s="17">
        <v>4.3</v>
      </c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  <c r="Y1208" s="17"/>
      <c r="Z1208" s="17"/>
    </row>
    <row r="1209" spans="1:26">
      <c r="A1209" s="17" t="s">
        <v>9627</v>
      </c>
      <c r="B1209" s="17" t="s">
        <v>9627</v>
      </c>
      <c r="C1209" s="17" t="s">
        <v>9628</v>
      </c>
      <c r="D1209" s="17" t="s">
        <v>21</v>
      </c>
      <c r="E1209" s="24">
        <v>2512</v>
      </c>
      <c r="F1209" s="17" t="s">
        <v>46</v>
      </c>
      <c r="G1209" s="17" t="str">
        <f>Config!$B$3</f>
        <v>SCH/R_IEC.SchLib</v>
      </c>
      <c r="H1209" s="17" t="s">
        <v>420</v>
      </c>
      <c r="I1209" s="17" t="s">
        <v>462</v>
      </c>
      <c r="J1209" s="17" t="s">
        <v>7494</v>
      </c>
      <c r="K1209" s="17">
        <v>4.7</v>
      </c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  <c r="Y1209" s="17"/>
      <c r="Z1209" s="17"/>
    </row>
    <row r="1210" spans="1:26">
      <c r="A1210" s="17" t="s">
        <v>9629</v>
      </c>
      <c r="B1210" s="17" t="s">
        <v>9629</v>
      </c>
      <c r="C1210" s="17" t="s">
        <v>9630</v>
      </c>
      <c r="D1210" s="17" t="s">
        <v>21</v>
      </c>
      <c r="E1210" s="24">
        <v>2512</v>
      </c>
      <c r="F1210" s="17" t="s">
        <v>1118</v>
      </c>
      <c r="G1210" s="17" t="str">
        <f>Config!$B$3</f>
        <v>SCH/R_IEC.SchLib</v>
      </c>
      <c r="H1210" s="17" t="s">
        <v>420</v>
      </c>
      <c r="I1210" s="17" t="s">
        <v>462</v>
      </c>
      <c r="J1210" s="17" t="s">
        <v>7494</v>
      </c>
      <c r="K1210" s="17">
        <v>5.0999999999999996</v>
      </c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  <c r="Y1210" s="17"/>
      <c r="Z1210" s="17"/>
    </row>
    <row r="1211" spans="1:26">
      <c r="A1211" s="17" t="s">
        <v>9631</v>
      </c>
      <c r="B1211" s="17" t="s">
        <v>9631</v>
      </c>
      <c r="C1211" s="17" t="s">
        <v>9632</v>
      </c>
      <c r="D1211" s="17" t="s">
        <v>21</v>
      </c>
      <c r="E1211" s="24">
        <v>2512</v>
      </c>
      <c r="F1211" s="17" t="s">
        <v>48</v>
      </c>
      <c r="G1211" s="17" t="str">
        <f>Config!$B$3</f>
        <v>SCH/R_IEC.SchLib</v>
      </c>
      <c r="H1211" s="17" t="s">
        <v>420</v>
      </c>
      <c r="I1211" s="17" t="s">
        <v>462</v>
      </c>
      <c r="J1211" s="17" t="s">
        <v>7494</v>
      </c>
      <c r="K1211" s="17">
        <v>5.6</v>
      </c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  <c r="Y1211" s="17"/>
      <c r="Z1211" s="17"/>
    </row>
    <row r="1212" spans="1:26">
      <c r="A1212" s="17" t="s">
        <v>9633</v>
      </c>
      <c r="B1212" s="17" t="s">
        <v>9633</v>
      </c>
      <c r="C1212" s="17" t="s">
        <v>9634</v>
      </c>
      <c r="D1212" s="17" t="s">
        <v>21</v>
      </c>
      <c r="E1212" s="24">
        <v>2512</v>
      </c>
      <c r="F1212" s="17" t="s">
        <v>1130</v>
      </c>
      <c r="G1212" s="17" t="str">
        <f>Config!$B$3</f>
        <v>SCH/R_IEC.SchLib</v>
      </c>
      <c r="H1212" s="17" t="s">
        <v>420</v>
      </c>
      <c r="I1212" s="17" t="s">
        <v>462</v>
      </c>
      <c r="J1212" s="17" t="s">
        <v>7494</v>
      </c>
      <c r="K1212" s="17">
        <v>6.2</v>
      </c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  <c r="Y1212" s="17"/>
      <c r="Z1212" s="17"/>
    </row>
    <row r="1213" spans="1:26">
      <c r="A1213" s="17" t="s">
        <v>9635</v>
      </c>
      <c r="B1213" s="17" t="s">
        <v>9635</v>
      </c>
      <c r="C1213" s="17" t="s">
        <v>9636</v>
      </c>
      <c r="D1213" s="17" t="s">
        <v>21</v>
      </c>
      <c r="E1213" s="24">
        <v>2512</v>
      </c>
      <c r="F1213" s="17" t="s">
        <v>50</v>
      </c>
      <c r="G1213" s="17" t="str">
        <f>Config!$B$3</f>
        <v>SCH/R_IEC.SchLib</v>
      </c>
      <c r="H1213" s="17" t="s">
        <v>420</v>
      </c>
      <c r="I1213" s="17" t="s">
        <v>462</v>
      </c>
      <c r="J1213" s="17" t="s">
        <v>7494</v>
      </c>
      <c r="K1213" s="17">
        <v>6.8</v>
      </c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  <c r="Y1213" s="17"/>
      <c r="Z1213" s="17"/>
    </row>
    <row r="1214" spans="1:26">
      <c r="A1214" s="17" t="s">
        <v>9637</v>
      </c>
      <c r="B1214" s="17" t="s">
        <v>9637</v>
      </c>
      <c r="C1214" s="17" t="s">
        <v>9638</v>
      </c>
      <c r="D1214" s="17" t="s">
        <v>21</v>
      </c>
      <c r="E1214" s="24">
        <v>2512</v>
      </c>
      <c r="F1214" s="17" t="s">
        <v>1140</v>
      </c>
      <c r="G1214" s="17" t="str">
        <f>Config!$B$3</f>
        <v>SCH/R_IEC.SchLib</v>
      </c>
      <c r="H1214" s="17" t="s">
        <v>420</v>
      </c>
      <c r="I1214" s="17" t="s">
        <v>462</v>
      </c>
      <c r="J1214" s="17" t="s">
        <v>7494</v>
      </c>
      <c r="K1214" s="17">
        <v>7.5</v>
      </c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  <c r="Y1214" s="17"/>
      <c r="Z1214" s="17"/>
    </row>
    <row r="1215" spans="1:26">
      <c r="A1215" s="17" t="s">
        <v>9639</v>
      </c>
      <c r="B1215" s="17" t="s">
        <v>9639</v>
      </c>
      <c r="C1215" s="17" t="s">
        <v>9640</v>
      </c>
      <c r="D1215" s="17" t="s">
        <v>21</v>
      </c>
      <c r="E1215" s="24">
        <v>2512</v>
      </c>
      <c r="F1215" s="17" t="s">
        <v>52</v>
      </c>
      <c r="G1215" s="17" t="str">
        <f>Config!$B$3</f>
        <v>SCH/R_IEC.SchLib</v>
      </c>
      <c r="H1215" s="17" t="s">
        <v>420</v>
      </c>
      <c r="I1215" s="17" t="s">
        <v>462</v>
      </c>
      <c r="J1215" s="17" t="s">
        <v>7494</v>
      </c>
      <c r="K1215" s="17">
        <v>8.1999999999999993</v>
      </c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  <c r="Y1215" s="17"/>
      <c r="Z1215" s="17"/>
    </row>
    <row r="1216" spans="1:26">
      <c r="A1216" s="17" t="s">
        <v>9641</v>
      </c>
      <c r="B1216" s="17" t="s">
        <v>9641</v>
      </c>
      <c r="C1216" s="17" t="s">
        <v>9642</v>
      </c>
      <c r="D1216" s="17" t="s">
        <v>21</v>
      </c>
      <c r="E1216" s="24">
        <v>2512</v>
      </c>
      <c r="F1216" s="17" t="s">
        <v>1150</v>
      </c>
      <c r="G1216" s="17" t="str">
        <f>Config!$B$3</f>
        <v>SCH/R_IEC.SchLib</v>
      </c>
      <c r="H1216" s="17" t="s">
        <v>420</v>
      </c>
      <c r="I1216" s="17" t="s">
        <v>462</v>
      </c>
      <c r="J1216" s="17" t="s">
        <v>7494</v>
      </c>
      <c r="K1216" s="17">
        <v>9.1</v>
      </c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  <c r="Y1216" s="17"/>
      <c r="Z1216" s="17"/>
    </row>
    <row r="1217" spans="1:26">
      <c r="A1217" s="17" t="s">
        <v>9643</v>
      </c>
      <c r="B1217" s="17" t="s">
        <v>9643</v>
      </c>
      <c r="C1217" s="17" t="s">
        <v>9644</v>
      </c>
      <c r="D1217" s="17" t="s">
        <v>21</v>
      </c>
      <c r="E1217" s="24">
        <v>2512</v>
      </c>
      <c r="F1217" s="17" t="s">
        <v>54</v>
      </c>
      <c r="G1217" s="17" t="str">
        <f>Config!$B$3</f>
        <v>SCH/R_IEC.SchLib</v>
      </c>
      <c r="H1217" s="17" t="s">
        <v>420</v>
      </c>
      <c r="I1217" s="17" t="s">
        <v>462</v>
      </c>
      <c r="J1217" s="17" t="s">
        <v>7494</v>
      </c>
      <c r="K1217" s="21">
        <v>10</v>
      </c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  <c r="Y1217" s="17"/>
      <c r="Z1217" s="17"/>
    </row>
    <row r="1218" spans="1:26">
      <c r="A1218" s="17" t="s">
        <v>9645</v>
      </c>
      <c r="B1218" s="17" t="s">
        <v>9645</v>
      </c>
      <c r="C1218" s="17" t="s">
        <v>9646</v>
      </c>
      <c r="D1218" s="17" t="s">
        <v>21</v>
      </c>
      <c r="E1218" s="24">
        <v>2512</v>
      </c>
      <c r="F1218" s="17" t="s">
        <v>58</v>
      </c>
      <c r="G1218" s="17" t="str">
        <f>Config!$B$3</f>
        <v>SCH/R_IEC.SchLib</v>
      </c>
      <c r="H1218" s="17" t="s">
        <v>420</v>
      </c>
      <c r="I1218" s="17" t="s">
        <v>462</v>
      </c>
      <c r="J1218" s="17" t="s">
        <v>7494</v>
      </c>
      <c r="K1218" s="21">
        <v>11</v>
      </c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  <c r="Y1218" s="17"/>
      <c r="Z1218" s="17"/>
    </row>
    <row r="1219" spans="1:26">
      <c r="A1219" s="17" t="s">
        <v>9647</v>
      </c>
      <c r="B1219" s="17" t="s">
        <v>9647</v>
      </c>
      <c r="C1219" s="17" t="s">
        <v>9648</v>
      </c>
      <c r="D1219" s="17" t="s">
        <v>21</v>
      </c>
      <c r="E1219" s="24">
        <v>2512</v>
      </c>
      <c r="F1219" s="17" t="s">
        <v>60</v>
      </c>
      <c r="G1219" s="17" t="str">
        <f>Config!$B$3</f>
        <v>SCH/R_IEC.SchLib</v>
      </c>
      <c r="H1219" s="17" t="s">
        <v>420</v>
      </c>
      <c r="I1219" s="17" t="s">
        <v>462</v>
      </c>
      <c r="J1219" s="17" t="s">
        <v>7494</v>
      </c>
      <c r="K1219" s="21">
        <v>12</v>
      </c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  <c r="Y1219" s="17"/>
      <c r="Z1219" s="17"/>
    </row>
    <row r="1220" spans="1:26">
      <c r="A1220" s="17" t="s">
        <v>9649</v>
      </c>
      <c r="B1220" s="17" t="s">
        <v>9649</v>
      </c>
      <c r="C1220" s="17" t="s">
        <v>9650</v>
      </c>
      <c r="D1220" s="17" t="s">
        <v>21</v>
      </c>
      <c r="E1220" s="24">
        <v>2512</v>
      </c>
      <c r="F1220" s="17" t="s">
        <v>62</v>
      </c>
      <c r="G1220" s="17" t="str">
        <f>Config!$B$3</f>
        <v>SCH/R_IEC.SchLib</v>
      </c>
      <c r="H1220" s="17" t="s">
        <v>420</v>
      </c>
      <c r="I1220" s="17" t="s">
        <v>462</v>
      </c>
      <c r="J1220" s="17" t="s">
        <v>7494</v>
      </c>
      <c r="K1220" s="21">
        <v>13</v>
      </c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  <c r="Y1220" s="17"/>
      <c r="Z1220" s="17"/>
    </row>
    <row r="1221" spans="1:26">
      <c r="A1221" s="17" t="s">
        <v>9651</v>
      </c>
      <c r="B1221" s="17" t="s">
        <v>9651</v>
      </c>
      <c r="C1221" s="17" t="s">
        <v>9652</v>
      </c>
      <c r="D1221" s="17" t="s">
        <v>21</v>
      </c>
      <c r="E1221" s="24">
        <v>2512</v>
      </c>
      <c r="F1221" s="17" t="s">
        <v>64</v>
      </c>
      <c r="G1221" s="17" t="str">
        <f>Config!$B$3</f>
        <v>SCH/R_IEC.SchLib</v>
      </c>
      <c r="H1221" s="17" t="s">
        <v>420</v>
      </c>
      <c r="I1221" s="17" t="s">
        <v>462</v>
      </c>
      <c r="J1221" s="17" t="s">
        <v>7494</v>
      </c>
      <c r="K1221" s="21">
        <v>15</v>
      </c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  <c r="Y1221" s="17"/>
      <c r="Z1221" s="17"/>
    </row>
    <row r="1222" spans="1:26">
      <c r="A1222" s="17" t="s">
        <v>9653</v>
      </c>
      <c r="B1222" s="17" t="s">
        <v>9653</v>
      </c>
      <c r="C1222" s="17" t="s">
        <v>9654</v>
      </c>
      <c r="D1222" s="17" t="s">
        <v>21</v>
      </c>
      <c r="E1222" s="24">
        <v>2512</v>
      </c>
      <c r="F1222" s="17" t="s">
        <v>66</v>
      </c>
      <c r="G1222" s="17" t="str">
        <f>Config!$B$3</f>
        <v>SCH/R_IEC.SchLib</v>
      </c>
      <c r="H1222" s="17" t="s">
        <v>420</v>
      </c>
      <c r="I1222" s="17" t="s">
        <v>462</v>
      </c>
      <c r="J1222" s="17" t="s">
        <v>7494</v>
      </c>
      <c r="K1222" s="21">
        <v>16</v>
      </c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  <c r="Y1222" s="17"/>
      <c r="Z1222" s="17"/>
    </row>
    <row r="1223" spans="1:26">
      <c r="A1223" s="17" t="s">
        <v>9655</v>
      </c>
      <c r="B1223" s="17" t="s">
        <v>9655</v>
      </c>
      <c r="C1223" s="17" t="s">
        <v>9656</v>
      </c>
      <c r="D1223" s="17" t="s">
        <v>21</v>
      </c>
      <c r="E1223" s="24">
        <v>2512</v>
      </c>
      <c r="F1223" s="17" t="s">
        <v>68</v>
      </c>
      <c r="G1223" s="17" t="str">
        <f>Config!$B$3</f>
        <v>SCH/R_IEC.SchLib</v>
      </c>
      <c r="H1223" s="17" t="s">
        <v>420</v>
      </c>
      <c r="I1223" s="17" t="s">
        <v>462</v>
      </c>
      <c r="J1223" s="17" t="s">
        <v>7494</v>
      </c>
      <c r="K1223" s="21">
        <v>18</v>
      </c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  <c r="Y1223" s="17"/>
      <c r="Z1223" s="17"/>
    </row>
    <row r="1224" spans="1:26">
      <c r="A1224" s="17" t="s">
        <v>9657</v>
      </c>
      <c r="B1224" s="17" t="s">
        <v>9657</v>
      </c>
      <c r="C1224" s="17" t="s">
        <v>9658</v>
      </c>
      <c r="D1224" s="17" t="s">
        <v>21</v>
      </c>
      <c r="E1224" s="24">
        <v>2512</v>
      </c>
      <c r="F1224" s="17" t="s">
        <v>70</v>
      </c>
      <c r="G1224" s="17" t="str">
        <f>Config!$B$3</f>
        <v>SCH/R_IEC.SchLib</v>
      </c>
      <c r="H1224" s="17" t="s">
        <v>420</v>
      </c>
      <c r="I1224" s="17" t="s">
        <v>462</v>
      </c>
      <c r="J1224" s="17" t="s">
        <v>7494</v>
      </c>
      <c r="K1224" s="21">
        <v>20</v>
      </c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  <c r="Y1224" s="17"/>
      <c r="Z1224" s="17"/>
    </row>
    <row r="1225" spans="1:26">
      <c r="A1225" s="17" t="s">
        <v>9659</v>
      </c>
      <c r="B1225" s="17" t="s">
        <v>9659</v>
      </c>
      <c r="C1225" s="17" t="s">
        <v>9660</v>
      </c>
      <c r="D1225" s="17" t="s">
        <v>21</v>
      </c>
      <c r="E1225" s="24">
        <v>2512</v>
      </c>
      <c r="F1225" s="17" t="s">
        <v>72</v>
      </c>
      <c r="G1225" s="17" t="str">
        <f>Config!$B$3</f>
        <v>SCH/R_IEC.SchLib</v>
      </c>
      <c r="H1225" s="17" t="s">
        <v>420</v>
      </c>
      <c r="I1225" s="17" t="s">
        <v>462</v>
      </c>
      <c r="J1225" s="17" t="s">
        <v>7494</v>
      </c>
      <c r="K1225" s="21">
        <v>22</v>
      </c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  <c r="Y1225" s="17"/>
      <c r="Z1225" s="17"/>
    </row>
    <row r="1226" spans="1:26">
      <c r="A1226" s="17" t="s">
        <v>9661</v>
      </c>
      <c r="B1226" s="17" t="s">
        <v>9661</v>
      </c>
      <c r="C1226" s="17" t="s">
        <v>9662</v>
      </c>
      <c r="D1226" s="17" t="s">
        <v>21</v>
      </c>
      <c r="E1226" s="24">
        <v>2512</v>
      </c>
      <c r="F1226" s="17" t="s">
        <v>76</v>
      </c>
      <c r="G1226" s="17" t="str">
        <f>Config!$B$3</f>
        <v>SCH/R_IEC.SchLib</v>
      </c>
      <c r="H1226" s="17" t="s">
        <v>420</v>
      </c>
      <c r="I1226" s="17" t="s">
        <v>462</v>
      </c>
      <c r="J1226" s="17" t="s">
        <v>7494</v>
      </c>
      <c r="K1226" s="21">
        <v>24</v>
      </c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  <c r="Y1226" s="17"/>
      <c r="Z1226" s="17"/>
    </row>
    <row r="1227" spans="1:26">
      <c r="A1227" s="17" t="s">
        <v>9663</v>
      </c>
      <c r="B1227" s="17" t="s">
        <v>9663</v>
      </c>
      <c r="C1227" s="17" t="s">
        <v>9664</v>
      </c>
      <c r="D1227" s="17" t="s">
        <v>21</v>
      </c>
      <c r="E1227" s="24">
        <v>2512</v>
      </c>
      <c r="F1227" s="17" t="s">
        <v>78</v>
      </c>
      <c r="G1227" s="17" t="str">
        <f>Config!$B$3</f>
        <v>SCH/R_IEC.SchLib</v>
      </c>
      <c r="H1227" s="17" t="s">
        <v>420</v>
      </c>
      <c r="I1227" s="17" t="s">
        <v>462</v>
      </c>
      <c r="J1227" s="17" t="s">
        <v>7494</v>
      </c>
      <c r="K1227" s="21">
        <v>27</v>
      </c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  <c r="Y1227" s="17"/>
      <c r="Z1227" s="17"/>
    </row>
    <row r="1228" spans="1:26">
      <c r="A1228" s="17" t="s">
        <v>9665</v>
      </c>
      <c r="B1228" s="17" t="s">
        <v>9665</v>
      </c>
      <c r="C1228" s="17" t="s">
        <v>9666</v>
      </c>
      <c r="D1228" s="17" t="s">
        <v>21</v>
      </c>
      <c r="E1228" s="24">
        <v>2512</v>
      </c>
      <c r="F1228" s="17" t="s">
        <v>80</v>
      </c>
      <c r="G1228" s="17" t="str">
        <f>Config!$B$3</f>
        <v>SCH/R_IEC.SchLib</v>
      </c>
      <c r="H1228" s="17" t="s">
        <v>420</v>
      </c>
      <c r="I1228" s="17" t="s">
        <v>462</v>
      </c>
      <c r="J1228" s="17" t="s">
        <v>7494</v>
      </c>
      <c r="K1228" s="21">
        <v>30</v>
      </c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  <c r="Y1228" s="17"/>
      <c r="Z1228" s="17"/>
    </row>
    <row r="1229" spans="1:26">
      <c r="A1229" s="17" t="s">
        <v>9667</v>
      </c>
      <c r="B1229" s="17" t="s">
        <v>9667</v>
      </c>
      <c r="C1229" s="17" t="s">
        <v>9668</v>
      </c>
      <c r="D1229" s="17" t="s">
        <v>21</v>
      </c>
      <c r="E1229" s="24">
        <v>2512</v>
      </c>
      <c r="F1229" s="17" t="s">
        <v>82</v>
      </c>
      <c r="G1229" s="17" t="str">
        <f>Config!$B$3</f>
        <v>SCH/R_IEC.SchLib</v>
      </c>
      <c r="H1229" s="17" t="s">
        <v>420</v>
      </c>
      <c r="I1229" s="17" t="s">
        <v>462</v>
      </c>
      <c r="J1229" s="17" t="s">
        <v>7494</v>
      </c>
      <c r="K1229" s="21">
        <v>33</v>
      </c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  <c r="Y1229" s="17"/>
      <c r="Z1229" s="17"/>
    </row>
    <row r="1230" spans="1:26">
      <c r="A1230" s="17" t="s">
        <v>9669</v>
      </c>
      <c r="B1230" s="17" t="s">
        <v>9669</v>
      </c>
      <c r="C1230" s="17" t="s">
        <v>9670</v>
      </c>
      <c r="D1230" s="17" t="s">
        <v>21</v>
      </c>
      <c r="E1230" s="24">
        <v>2512</v>
      </c>
      <c r="F1230" s="17" t="s">
        <v>84</v>
      </c>
      <c r="G1230" s="17" t="str">
        <f>Config!$B$3</f>
        <v>SCH/R_IEC.SchLib</v>
      </c>
      <c r="H1230" s="17" t="s">
        <v>420</v>
      </c>
      <c r="I1230" s="17" t="s">
        <v>462</v>
      </c>
      <c r="J1230" s="17" t="s">
        <v>7494</v>
      </c>
      <c r="K1230" s="21">
        <v>36</v>
      </c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  <c r="Y1230" s="17"/>
      <c r="Z1230" s="17"/>
    </row>
    <row r="1231" spans="1:26">
      <c r="A1231" s="17" t="s">
        <v>9671</v>
      </c>
      <c r="B1231" s="17" t="s">
        <v>9671</v>
      </c>
      <c r="C1231" s="17" t="s">
        <v>9672</v>
      </c>
      <c r="D1231" s="17" t="s">
        <v>21</v>
      </c>
      <c r="E1231" s="24">
        <v>2512</v>
      </c>
      <c r="F1231" s="17" t="s">
        <v>86</v>
      </c>
      <c r="G1231" s="17" t="str">
        <f>Config!$B$3</f>
        <v>SCH/R_IEC.SchLib</v>
      </c>
      <c r="H1231" s="17" t="s">
        <v>420</v>
      </c>
      <c r="I1231" s="17" t="s">
        <v>462</v>
      </c>
      <c r="J1231" s="17" t="s">
        <v>7494</v>
      </c>
      <c r="K1231" s="21">
        <v>39</v>
      </c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  <c r="Y1231" s="17"/>
      <c r="Z1231" s="17"/>
    </row>
    <row r="1232" spans="1:26">
      <c r="A1232" s="17" t="s">
        <v>9673</v>
      </c>
      <c r="B1232" s="17" t="s">
        <v>9673</v>
      </c>
      <c r="C1232" s="17" t="s">
        <v>9674</v>
      </c>
      <c r="D1232" s="17" t="s">
        <v>21</v>
      </c>
      <c r="E1232" s="24">
        <v>2512</v>
      </c>
      <c r="F1232" s="17" t="s">
        <v>88</v>
      </c>
      <c r="G1232" s="17" t="str">
        <f>Config!$B$3</f>
        <v>SCH/R_IEC.SchLib</v>
      </c>
      <c r="H1232" s="17" t="s">
        <v>420</v>
      </c>
      <c r="I1232" s="17" t="s">
        <v>462</v>
      </c>
      <c r="J1232" s="17" t="s">
        <v>7494</v>
      </c>
      <c r="K1232" s="21">
        <v>43</v>
      </c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  <c r="Y1232" s="17"/>
      <c r="Z1232" s="17"/>
    </row>
    <row r="1233" spans="1:26">
      <c r="A1233" s="17" t="s">
        <v>9675</v>
      </c>
      <c r="B1233" s="17" t="s">
        <v>9675</v>
      </c>
      <c r="C1233" s="17" t="s">
        <v>9676</v>
      </c>
      <c r="D1233" s="17" t="s">
        <v>21</v>
      </c>
      <c r="E1233" s="24">
        <v>2512</v>
      </c>
      <c r="F1233" s="17" t="s">
        <v>90</v>
      </c>
      <c r="G1233" s="17" t="str">
        <f>Config!$B$3</f>
        <v>SCH/R_IEC.SchLib</v>
      </c>
      <c r="H1233" s="17" t="s">
        <v>420</v>
      </c>
      <c r="I1233" s="17" t="s">
        <v>462</v>
      </c>
      <c r="J1233" s="17" t="s">
        <v>7494</v>
      </c>
      <c r="K1233" s="21">
        <v>47</v>
      </c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  <c r="Y1233" s="17"/>
      <c r="Z1233" s="17"/>
    </row>
    <row r="1234" spans="1:26">
      <c r="A1234" s="17" t="s">
        <v>9677</v>
      </c>
      <c r="B1234" s="17" t="s">
        <v>9677</v>
      </c>
      <c r="C1234" s="17" t="s">
        <v>9678</v>
      </c>
      <c r="D1234" s="17" t="s">
        <v>21</v>
      </c>
      <c r="E1234" s="24">
        <v>2512</v>
      </c>
      <c r="F1234" s="17" t="s">
        <v>92</v>
      </c>
      <c r="G1234" s="17" t="str">
        <f>Config!$B$3</f>
        <v>SCH/R_IEC.SchLib</v>
      </c>
      <c r="H1234" s="17" t="s">
        <v>420</v>
      </c>
      <c r="I1234" s="17" t="s">
        <v>462</v>
      </c>
      <c r="J1234" s="17" t="s">
        <v>7494</v>
      </c>
      <c r="K1234" s="21">
        <v>51</v>
      </c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  <c r="Y1234" s="17"/>
      <c r="Z1234" s="17"/>
    </row>
    <row r="1235" spans="1:26">
      <c r="A1235" s="17" t="s">
        <v>9679</v>
      </c>
      <c r="B1235" s="17" t="s">
        <v>9679</v>
      </c>
      <c r="C1235" s="17" t="s">
        <v>9680</v>
      </c>
      <c r="D1235" s="17" t="s">
        <v>21</v>
      </c>
      <c r="E1235" s="24">
        <v>2512</v>
      </c>
      <c r="F1235" s="17" t="s">
        <v>94</v>
      </c>
      <c r="G1235" s="17" t="str">
        <f>Config!$B$3</f>
        <v>SCH/R_IEC.SchLib</v>
      </c>
      <c r="H1235" s="17" t="s">
        <v>420</v>
      </c>
      <c r="I1235" s="17" t="s">
        <v>462</v>
      </c>
      <c r="J1235" s="17" t="s">
        <v>7494</v>
      </c>
      <c r="K1235" s="21">
        <v>56</v>
      </c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17"/>
      <c r="X1235" s="17"/>
      <c r="Y1235" s="17"/>
      <c r="Z1235" s="17"/>
    </row>
    <row r="1236" spans="1:26">
      <c r="A1236" s="17" t="s">
        <v>9681</v>
      </c>
      <c r="B1236" s="17" t="s">
        <v>9681</v>
      </c>
      <c r="C1236" s="17" t="s">
        <v>9682</v>
      </c>
      <c r="D1236" s="17" t="s">
        <v>21</v>
      </c>
      <c r="E1236" s="24">
        <v>2512</v>
      </c>
      <c r="F1236" s="17" t="s">
        <v>96</v>
      </c>
      <c r="G1236" s="17" t="str">
        <f>Config!$B$3</f>
        <v>SCH/R_IEC.SchLib</v>
      </c>
      <c r="H1236" s="17" t="s">
        <v>420</v>
      </c>
      <c r="I1236" s="17" t="s">
        <v>462</v>
      </c>
      <c r="J1236" s="17" t="s">
        <v>7494</v>
      </c>
      <c r="K1236" s="21">
        <v>62</v>
      </c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17"/>
      <c r="X1236" s="17"/>
      <c r="Y1236" s="17"/>
      <c r="Z1236" s="17"/>
    </row>
    <row r="1237" spans="1:26">
      <c r="A1237" s="17" t="s">
        <v>9683</v>
      </c>
      <c r="B1237" s="17" t="s">
        <v>9683</v>
      </c>
      <c r="C1237" s="17" t="s">
        <v>9684</v>
      </c>
      <c r="D1237" s="17" t="s">
        <v>21</v>
      </c>
      <c r="E1237" s="24">
        <v>2512</v>
      </c>
      <c r="F1237" s="17" t="s">
        <v>98</v>
      </c>
      <c r="G1237" s="17" t="str">
        <f>Config!$B$3</f>
        <v>SCH/R_IEC.SchLib</v>
      </c>
      <c r="H1237" s="17" t="s">
        <v>420</v>
      </c>
      <c r="I1237" s="17" t="s">
        <v>462</v>
      </c>
      <c r="J1237" s="17" t="s">
        <v>7494</v>
      </c>
      <c r="K1237" s="21">
        <v>68</v>
      </c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17"/>
      <c r="X1237" s="17"/>
      <c r="Y1237" s="17"/>
      <c r="Z1237" s="17"/>
    </row>
    <row r="1238" spans="1:26">
      <c r="A1238" s="17" t="s">
        <v>9685</v>
      </c>
      <c r="B1238" s="17" t="s">
        <v>9685</v>
      </c>
      <c r="C1238" s="17" t="s">
        <v>9686</v>
      </c>
      <c r="D1238" s="17" t="s">
        <v>21</v>
      </c>
      <c r="E1238" s="24">
        <v>2512</v>
      </c>
      <c r="F1238" s="17" t="s">
        <v>100</v>
      </c>
      <c r="G1238" s="17" t="str">
        <f>Config!$B$3</f>
        <v>SCH/R_IEC.SchLib</v>
      </c>
      <c r="H1238" s="17" t="s">
        <v>420</v>
      </c>
      <c r="I1238" s="17" t="s">
        <v>462</v>
      </c>
      <c r="J1238" s="17" t="s">
        <v>7494</v>
      </c>
      <c r="K1238" s="21">
        <v>75</v>
      </c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17"/>
      <c r="X1238" s="17"/>
      <c r="Y1238" s="17"/>
      <c r="Z1238" s="17"/>
    </row>
    <row r="1239" spans="1:26">
      <c r="A1239" s="17" t="s">
        <v>9687</v>
      </c>
      <c r="B1239" s="17" t="s">
        <v>9687</v>
      </c>
      <c r="C1239" s="17" t="s">
        <v>9688</v>
      </c>
      <c r="D1239" s="17" t="s">
        <v>21</v>
      </c>
      <c r="E1239" s="24">
        <v>2512</v>
      </c>
      <c r="F1239" s="17" t="s">
        <v>102</v>
      </c>
      <c r="G1239" s="17" t="str">
        <f>Config!$B$3</f>
        <v>SCH/R_IEC.SchLib</v>
      </c>
      <c r="H1239" s="17" t="s">
        <v>420</v>
      </c>
      <c r="I1239" s="17" t="s">
        <v>462</v>
      </c>
      <c r="J1239" s="17" t="s">
        <v>7494</v>
      </c>
      <c r="K1239" s="21">
        <v>82</v>
      </c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  <c r="Y1239" s="17"/>
      <c r="Z1239" s="17"/>
    </row>
    <row r="1240" spans="1:26">
      <c r="A1240" s="17" t="s">
        <v>9689</v>
      </c>
      <c r="B1240" s="17" t="s">
        <v>9689</v>
      </c>
      <c r="C1240" s="17" t="s">
        <v>9690</v>
      </c>
      <c r="D1240" s="17" t="s">
        <v>21</v>
      </c>
      <c r="E1240" s="24">
        <v>2512</v>
      </c>
      <c r="F1240" s="17" t="s">
        <v>104</v>
      </c>
      <c r="G1240" s="17" t="str">
        <f>Config!$B$3</f>
        <v>SCH/R_IEC.SchLib</v>
      </c>
      <c r="H1240" s="17" t="s">
        <v>420</v>
      </c>
      <c r="I1240" s="17" t="s">
        <v>462</v>
      </c>
      <c r="J1240" s="17" t="s">
        <v>7494</v>
      </c>
      <c r="K1240" s="21">
        <v>91</v>
      </c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17"/>
      <c r="X1240" s="17"/>
      <c r="Y1240" s="17"/>
      <c r="Z1240" s="17"/>
    </row>
    <row r="1241" spans="1:26">
      <c r="A1241" s="17" t="s">
        <v>9691</v>
      </c>
      <c r="B1241" s="17" t="s">
        <v>9691</v>
      </c>
      <c r="C1241" s="17" t="s">
        <v>9692</v>
      </c>
      <c r="D1241" s="17" t="s">
        <v>21</v>
      </c>
      <c r="E1241" s="24">
        <v>2512</v>
      </c>
      <c r="F1241" s="17" t="s">
        <v>106</v>
      </c>
      <c r="G1241" s="17" t="str">
        <f>Config!$B$3</f>
        <v>SCH/R_IEC.SchLib</v>
      </c>
      <c r="H1241" s="17" t="s">
        <v>420</v>
      </c>
      <c r="I1241" s="17" t="s">
        <v>462</v>
      </c>
      <c r="J1241" s="17" t="s">
        <v>7494</v>
      </c>
      <c r="K1241" s="21">
        <v>100</v>
      </c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17"/>
      <c r="X1241" s="17"/>
      <c r="Y1241" s="17"/>
      <c r="Z1241" s="17"/>
    </row>
    <row r="1242" spans="1:26">
      <c r="A1242" s="17" t="s">
        <v>9693</v>
      </c>
      <c r="B1242" s="17" t="s">
        <v>9693</v>
      </c>
      <c r="C1242" s="17" t="s">
        <v>9694</v>
      </c>
      <c r="D1242" s="17" t="s">
        <v>21</v>
      </c>
      <c r="E1242" s="24">
        <v>2512</v>
      </c>
      <c r="F1242" s="17" t="s">
        <v>110</v>
      </c>
      <c r="G1242" s="17" t="str">
        <f>Config!$B$3</f>
        <v>SCH/R_IEC.SchLib</v>
      </c>
      <c r="H1242" s="17" t="s">
        <v>420</v>
      </c>
      <c r="I1242" s="17" t="s">
        <v>462</v>
      </c>
      <c r="J1242" s="17" t="s">
        <v>7494</v>
      </c>
      <c r="K1242" s="21">
        <v>110</v>
      </c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17"/>
      <c r="X1242" s="17"/>
      <c r="Y1242" s="17"/>
      <c r="Z1242" s="17"/>
    </row>
    <row r="1243" spans="1:26">
      <c r="A1243" s="17" t="s">
        <v>9695</v>
      </c>
      <c r="B1243" s="17" t="s">
        <v>9695</v>
      </c>
      <c r="C1243" s="17" t="s">
        <v>9696</v>
      </c>
      <c r="D1243" s="17" t="s">
        <v>21</v>
      </c>
      <c r="E1243" s="24">
        <v>2512</v>
      </c>
      <c r="F1243" s="17" t="s">
        <v>112</v>
      </c>
      <c r="G1243" s="17" t="str">
        <f>Config!$B$3</f>
        <v>SCH/R_IEC.SchLib</v>
      </c>
      <c r="H1243" s="17" t="s">
        <v>420</v>
      </c>
      <c r="I1243" s="17" t="s">
        <v>462</v>
      </c>
      <c r="J1243" s="17" t="s">
        <v>7494</v>
      </c>
      <c r="K1243" s="21">
        <v>120</v>
      </c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17"/>
      <c r="X1243" s="17"/>
      <c r="Y1243" s="17"/>
      <c r="Z1243" s="17"/>
    </row>
    <row r="1244" spans="1:26">
      <c r="A1244" s="17" t="s">
        <v>9697</v>
      </c>
      <c r="B1244" s="17" t="s">
        <v>9697</v>
      </c>
      <c r="C1244" s="17" t="s">
        <v>9698</v>
      </c>
      <c r="D1244" s="17" t="s">
        <v>21</v>
      </c>
      <c r="E1244" s="24">
        <v>2512</v>
      </c>
      <c r="F1244" s="17" t="s">
        <v>114</v>
      </c>
      <c r="G1244" s="17" t="str">
        <f>Config!$B$3</f>
        <v>SCH/R_IEC.SchLib</v>
      </c>
      <c r="H1244" s="17" t="s">
        <v>420</v>
      </c>
      <c r="I1244" s="17" t="s">
        <v>462</v>
      </c>
      <c r="J1244" s="17" t="s">
        <v>7494</v>
      </c>
      <c r="K1244" s="21">
        <v>130</v>
      </c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17"/>
      <c r="X1244" s="17"/>
      <c r="Y1244" s="17"/>
      <c r="Z1244" s="17"/>
    </row>
    <row r="1245" spans="1:26">
      <c r="A1245" s="17" t="s">
        <v>9699</v>
      </c>
      <c r="B1245" s="17" t="s">
        <v>9699</v>
      </c>
      <c r="C1245" s="17" t="s">
        <v>9700</v>
      </c>
      <c r="D1245" s="17" t="s">
        <v>21</v>
      </c>
      <c r="E1245" s="24">
        <v>2512</v>
      </c>
      <c r="F1245" s="17" t="s">
        <v>116</v>
      </c>
      <c r="G1245" s="17" t="str">
        <f>Config!$B$3</f>
        <v>SCH/R_IEC.SchLib</v>
      </c>
      <c r="H1245" s="17" t="s">
        <v>420</v>
      </c>
      <c r="I1245" s="17" t="s">
        <v>462</v>
      </c>
      <c r="J1245" s="17" t="s">
        <v>7494</v>
      </c>
      <c r="K1245" s="21">
        <v>150</v>
      </c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  <c r="Y1245" s="17"/>
      <c r="Z1245" s="17"/>
    </row>
    <row r="1246" spans="1:26">
      <c r="A1246" s="17" t="s">
        <v>9701</v>
      </c>
      <c r="B1246" s="17" t="s">
        <v>9701</v>
      </c>
      <c r="C1246" s="17" t="s">
        <v>9702</v>
      </c>
      <c r="D1246" s="17" t="s">
        <v>21</v>
      </c>
      <c r="E1246" s="24">
        <v>2512</v>
      </c>
      <c r="F1246" s="17" t="s">
        <v>118</v>
      </c>
      <c r="G1246" s="17" t="str">
        <f>Config!$B$3</f>
        <v>SCH/R_IEC.SchLib</v>
      </c>
      <c r="H1246" s="17" t="s">
        <v>420</v>
      </c>
      <c r="I1246" s="17" t="s">
        <v>462</v>
      </c>
      <c r="J1246" s="17" t="s">
        <v>7494</v>
      </c>
      <c r="K1246" s="21">
        <v>160</v>
      </c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17"/>
      <c r="X1246" s="17"/>
      <c r="Y1246" s="17"/>
      <c r="Z1246" s="17"/>
    </row>
    <row r="1247" spans="1:26">
      <c r="A1247" s="17" t="s">
        <v>9703</v>
      </c>
      <c r="B1247" s="17" t="s">
        <v>9703</v>
      </c>
      <c r="C1247" s="17" t="s">
        <v>9704</v>
      </c>
      <c r="D1247" s="17" t="s">
        <v>21</v>
      </c>
      <c r="E1247" s="24">
        <v>2512</v>
      </c>
      <c r="F1247" s="17" t="s">
        <v>120</v>
      </c>
      <c r="G1247" s="17" t="str">
        <f>Config!$B$3</f>
        <v>SCH/R_IEC.SchLib</v>
      </c>
      <c r="H1247" s="17" t="s">
        <v>420</v>
      </c>
      <c r="I1247" s="17" t="s">
        <v>462</v>
      </c>
      <c r="J1247" s="17" t="s">
        <v>7494</v>
      </c>
      <c r="K1247" s="21">
        <v>180</v>
      </c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17"/>
      <c r="X1247" s="17"/>
      <c r="Y1247" s="17"/>
      <c r="Z1247" s="17"/>
    </row>
    <row r="1248" spans="1:26">
      <c r="A1248" s="17" t="s">
        <v>9705</v>
      </c>
      <c r="B1248" s="17" t="s">
        <v>9705</v>
      </c>
      <c r="C1248" s="17" t="s">
        <v>9706</v>
      </c>
      <c r="D1248" s="17" t="s">
        <v>21</v>
      </c>
      <c r="E1248" s="24">
        <v>2512</v>
      </c>
      <c r="F1248" s="17" t="s">
        <v>124</v>
      </c>
      <c r="G1248" s="17" t="str">
        <f>Config!$B$3</f>
        <v>SCH/R_IEC.SchLib</v>
      </c>
      <c r="H1248" s="17" t="s">
        <v>420</v>
      </c>
      <c r="I1248" s="17" t="s">
        <v>462</v>
      </c>
      <c r="J1248" s="17" t="s">
        <v>7494</v>
      </c>
      <c r="K1248" s="21">
        <v>200</v>
      </c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17"/>
      <c r="X1248" s="17"/>
      <c r="Y1248" s="17"/>
      <c r="Z1248" s="17"/>
    </row>
    <row r="1249" spans="1:26">
      <c r="A1249" s="17" t="s">
        <v>9707</v>
      </c>
      <c r="B1249" s="17" t="s">
        <v>9707</v>
      </c>
      <c r="C1249" s="17" t="s">
        <v>9708</v>
      </c>
      <c r="D1249" s="17" t="s">
        <v>21</v>
      </c>
      <c r="E1249" s="24">
        <v>2512</v>
      </c>
      <c r="F1249" s="17" t="s">
        <v>126</v>
      </c>
      <c r="G1249" s="17" t="str">
        <f>Config!$B$3</f>
        <v>SCH/R_IEC.SchLib</v>
      </c>
      <c r="H1249" s="17" t="s">
        <v>420</v>
      </c>
      <c r="I1249" s="17" t="s">
        <v>462</v>
      </c>
      <c r="J1249" s="17" t="s">
        <v>7494</v>
      </c>
      <c r="K1249" s="21">
        <v>220</v>
      </c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17"/>
      <c r="X1249" s="17"/>
      <c r="Y1249" s="17"/>
      <c r="Z1249" s="17"/>
    </row>
    <row r="1250" spans="1:26">
      <c r="A1250" s="17" t="s">
        <v>9709</v>
      </c>
      <c r="B1250" s="17" t="s">
        <v>9709</v>
      </c>
      <c r="C1250" s="17" t="s">
        <v>9710</v>
      </c>
      <c r="D1250" s="17" t="s">
        <v>21</v>
      </c>
      <c r="E1250" s="24">
        <v>2512</v>
      </c>
      <c r="F1250" s="17" t="s">
        <v>130</v>
      </c>
      <c r="G1250" s="17" t="str">
        <f>Config!$B$3</f>
        <v>SCH/R_IEC.SchLib</v>
      </c>
      <c r="H1250" s="17" t="s">
        <v>420</v>
      </c>
      <c r="I1250" s="17" t="s">
        <v>462</v>
      </c>
      <c r="J1250" s="17" t="s">
        <v>7494</v>
      </c>
      <c r="K1250" s="21">
        <v>240</v>
      </c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17"/>
      <c r="X1250" s="17"/>
      <c r="Y1250" s="17"/>
      <c r="Z1250" s="17"/>
    </row>
    <row r="1251" spans="1:26">
      <c r="A1251" s="17" t="s">
        <v>9711</v>
      </c>
      <c r="B1251" s="17" t="s">
        <v>9711</v>
      </c>
      <c r="C1251" s="17" t="s">
        <v>9712</v>
      </c>
      <c r="D1251" s="17" t="s">
        <v>21</v>
      </c>
      <c r="E1251" s="24">
        <v>2512</v>
      </c>
      <c r="F1251" s="17" t="s">
        <v>132</v>
      </c>
      <c r="G1251" s="17" t="str">
        <f>Config!$B$3</f>
        <v>SCH/R_IEC.SchLib</v>
      </c>
      <c r="H1251" s="17" t="s">
        <v>420</v>
      </c>
      <c r="I1251" s="17" t="s">
        <v>462</v>
      </c>
      <c r="J1251" s="17" t="s">
        <v>7494</v>
      </c>
      <c r="K1251" s="21">
        <v>270</v>
      </c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17"/>
      <c r="X1251" s="17"/>
      <c r="Y1251" s="17"/>
      <c r="Z1251" s="17"/>
    </row>
    <row r="1252" spans="1:26">
      <c r="A1252" s="17" t="s">
        <v>9713</v>
      </c>
      <c r="B1252" s="17" t="s">
        <v>9713</v>
      </c>
      <c r="C1252" s="17" t="s">
        <v>9714</v>
      </c>
      <c r="D1252" s="17" t="s">
        <v>21</v>
      </c>
      <c r="E1252" s="24">
        <v>2512</v>
      </c>
      <c r="F1252" s="17" t="s">
        <v>134</v>
      </c>
      <c r="G1252" s="17" t="str">
        <f>Config!$B$3</f>
        <v>SCH/R_IEC.SchLib</v>
      </c>
      <c r="H1252" s="17" t="s">
        <v>420</v>
      </c>
      <c r="I1252" s="17" t="s">
        <v>462</v>
      </c>
      <c r="J1252" s="17" t="s">
        <v>7494</v>
      </c>
      <c r="K1252" s="21">
        <v>300</v>
      </c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17"/>
      <c r="X1252" s="17"/>
      <c r="Y1252" s="17"/>
      <c r="Z1252" s="17"/>
    </row>
    <row r="1253" spans="1:26">
      <c r="A1253" s="17" t="s">
        <v>9715</v>
      </c>
      <c r="B1253" s="17" t="s">
        <v>9715</v>
      </c>
      <c r="C1253" s="17" t="s">
        <v>9716</v>
      </c>
      <c r="D1253" s="17" t="s">
        <v>21</v>
      </c>
      <c r="E1253" s="24">
        <v>2512</v>
      </c>
      <c r="F1253" s="17" t="s">
        <v>138</v>
      </c>
      <c r="G1253" s="17" t="str">
        <f>Config!$B$3</f>
        <v>SCH/R_IEC.SchLib</v>
      </c>
      <c r="H1253" s="17" t="s">
        <v>420</v>
      </c>
      <c r="I1253" s="17" t="s">
        <v>462</v>
      </c>
      <c r="J1253" s="17" t="s">
        <v>7494</v>
      </c>
      <c r="K1253" s="21">
        <v>330</v>
      </c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17"/>
      <c r="X1253" s="17"/>
      <c r="Y1253" s="17"/>
      <c r="Z1253" s="17"/>
    </row>
    <row r="1254" spans="1:26">
      <c r="A1254" s="17" t="s">
        <v>9717</v>
      </c>
      <c r="B1254" s="17" t="s">
        <v>9717</v>
      </c>
      <c r="C1254" s="17" t="s">
        <v>9718</v>
      </c>
      <c r="D1254" s="17" t="s">
        <v>21</v>
      </c>
      <c r="E1254" s="24">
        <v>2512</v>
      </c>
      <c r="F1254" s="17" t="s">
        <v>140</v>
      </c>
      <c r="G1254" s="17" t="str">
        <f>Config!$B$3</f>
        <v>SCH/R_IEC.SchLib</v>
      </c>
      <c r="H1254" s="17" t="s">
        <v>420</v>
      </c>
      <c r="I1254" s="17" t="s">
        <v>462</v>
      </c>
      <c r="J1254" s="17" t="s">
        <v>7494</v>
      </c>
      <c r="K1254" s="21">
        <v>360</v>
      </c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17"/>
      <c r="X1254" s="17"/>
      <c r="Y1254" s="17"/>
      <c r="Z1254" s="17"/>
    </row>
    <row r="1255" spans="1:26">
      <c r="A1255" s="17" t="s">
        <v>9719</v>
      </c>
      <c r="B1255" s="17" t="s">
        <v>9719</v>
      </c>
      <c r="C1255" s="17" t="s">
        <v>9720</v>
      </c>
      <c r="D1255" s="17" t="s">
        <v>21</v>
      </c>
      <c r="E1255" s="24">
        <v>2512</v>
      </c>
      <c r="F1255" s="17" t="s">
        <v>142</v>
      </c>
      <c r="G1255" s="17" t="str">
        <f>Config!$B$3</f>
        <v>SCH/R_IEC.SchLib</v>
      </c>
      <c r="H1255" s="17" t="s">
        <v>420</v>
      </c>
      <c r="I1255" s="17" t="s">
        <v>462</v>
      </c>
      <c r="J1255" s="17" t="s">
        <v>7494</v>
      </c>
      <c r="K1255" s="21">
        <v>390</v>
      </c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17"/>
      <c r="X1255" s="17"/>
      <c r="Y1255" s="17"/>
      <c r="Z1255" s="17"/>
    </row>
    <row r="1256" spans="1:26">
      <c r="A1256" s="17" t="s">
        <v>9721</v>
      </c>
      <c r="B1256" s="17" t="s">
        <v>9721</v>
      </c>
      <c r="C1256" s="17" t="s">
        <v>9722</v>
      </c>
      <c r="D1256" s="17" t="s">
        <v>21</v>
      </c>
      <c r="E1256" s="24">
        <v>2512</v>
      </c>
      <c r="F1256" s="17" t="s">
        <v>144</v>
      </c>
      <c r="G1256" s="17" t="str">
        <f>Config!$B$3</f>
        <v>SCH/R_IEC.SchLib</v>
      </c>
      <c r="H1256" s="17" t="s">
        <v>420</v>
      </c>
      <c r="I1256" s="17" t="s">
        <v>462</v>
      </c>
      <c r="J1256" s="17" t="s">
        <v>7494</v>
      </c>
      <c r="K1256" s="21">
        <v>430</v>
      </c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17"/>
      <c r="X1256" s="17"/>
      <c r="Y1256" s="17"/>
      <c r="Z1256" s="17"/>
    </row>
    <row r="1257" spans="1:26">
      <c r="A1257" s="17" t="s">
        <v>9723</v>
      </c>
      <c r="B1257" s="17" t="s">
        <v>9723</v>
      </c>
      <c r="C1257" s="17" t="s">
        <v>9724</v>
      </c>
      <c r="D1257" s="17" t="s">
        <v>21</v>
      </c>
      <c r="E1257" s="24">
        <v>2512</v>
      </c>
      <c r="F1257" s="17" t="s">
        <v>146</v>
      </c>
      <c r="G1257" s="17" t="str">
        <f>Config!$B$3</f>
        <v>SCH/R_IEC.SchLib</v>
      </c>
      <c r="H1257" s="17" t="s">
        <v>420</v>
      </c>
      <c r="I1257" s="17" t="s">
        <v>462</v>
      </c>
      <c r="J1257" s="17" t="s">
        <v>7494</v>
      </c>
      <c r="K1257" s="21">
        <v>470</v>
      </c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17"/>
      <c r="X1257" s="17"/>
      <c r="Y1257" s="17"/>
      <c r="Z1257" s="17"/>
    </row>
    <row r="1258" spans="1:26">
      <c r="A1258" s="17" t="s">
        <v>9725</v>
      </c>
      <c r="B1258" s="17" t="s">
        <v>9725</v>
      </c>
      <c r="C1258" s="17" t="s">
        <v>9726</v>
      </c>
      <c r="D1258" s="17" t="s">
        <v>21</v>
      </c>
      <c r="E1258" s="24">
        <v>2512</v>
      </c>
      <c r="F1258" s="17" t="s">
        <v>150</v>
      </c>
      <c r="G1258" s="17" t="str">
        <f>Config!$B$3</f>
        <v>SCH/R_IEC.SchLib</v>
      </c>
      <c r="H1258" s="17" t="s">
        <v>420</v>
      </c>
      <c r="I1258" s="17" t="s">
        <v>462</v>
      </c>
      <c r="J1258" s="17" t="s">
        <v>7494</v>
      </c>
      <c r="K1258" s="21">
        <v>510</v>
      </c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17"/>
      <c r="X1258" s="17"/>
      <c r="Y1258" s="17"/>
      <c r="Z1258" s="17"/>
    </row>
    <row r="1259" spans="1:26">
      <c r="A1259" s="17" t="s">
        <v>9727</v>
      </c>
      <c r="B1259" s="17" t="s">
        <v>9727</v>
      </c>
      <c r="C1259" s="17" t="s">
        <v>9728</v>
      </c>
      <c r="D1259" s="17" t="s">
        <v>21</v>
      </c>
      <c r="E1259" s="24">
        <v>2512</v>
      </c>
      <c r="F1259" s="17" t="s">
        <v>152</v>
      </c>
      <c r="G1259" s="17" t="str">
        <f>Config!$B$3</f>
        <v>SCH/R_IEC.SchLib</v>
      </c>
      <c r="H1259" s="17" t="s">
        <v>420</v>
      </c>
      <c r="I1259" s="17" t="s">
        <v>462</v>
      </c>
      <c r="J1259" s="17" t="s">
        <v>7494</v>
      </c>
      <c r="K1259" s="21">
        <v>560</v>
      </c>
      <c r="L1259" s="17"/>
      <c r="M1259" s="17"/>
      <c r="N1259" s="17"/>
      <c r="O1259" s="17"/>
      <c r="P1259" s="17"/>
      <c r="Q1259" s="17"/>
      <c r="R1259" s="17"/>
      <c r="S1259" s="17"/>
      <c r="T1259" s="17"/>
      <c r="U1259" s="17"/>
      <c r="V1259" s="17"/>
      <c r="W1259" s="17"/>
      <c r="X1259" s="17"/>
      <c r="Y1259" s="17"/>
      <c r="Z1259" s="17"/>
    </row>
    <row r="1260" spans="1:26">
      <c r="A1260" s="17" t="s">
        <v>9729</v>
      </c>
      <c r="B1260" s="17" t="s">
        <v>9729</v>
      </c>
      <c r="C1260" s="17" t="s">
        <v>9730</v>
      </c>
      <c r="D1260" s="17" t="s">
        <v>21</v>
      </c>
      <c r="E1260" s="24">
        <v>2512</v>
      </c>
      <c r="F1260" s="17" t="s">
        <v>154</v>
      </c>
      <c r="G1260" s="17" t="str">
        <f>Config!$B$3</f>
        <v>SCH/R_IEC.SchLib</v>
      </c>
      <c r="H1260" s="17" t="s">
        <v>420</v>
      </c>
      <c r="I1260" s="17" t="s">
        <v>462</v>
      </c>
      <c r="J1260" s="17" t="s">
        <v>7494</v>
      </c>
      <c r="K1260" s="21">
        <v>620</v>
      </c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17"/>
      <c r="X1260" s="17"/>
      <c r="Y1260" s="17"/>
      <c r="Z1260" s="17"/>
    </row>
    <row r="1261" spans="1:26">
      <c r="A1261" s="17" t="s">
        <v>9731</v>
      </c>
      <c r="B1261" s="17" t="s">
        <v>9731</v>
      </c>
      <c r="C1261" s="17" t="s">
        <v>9732</v>
      </c>
      <c r="D1261" s="17" t="s">
        <v>21</v>
      </c>
      <c r="E1261" s="24">
        <v>2512</v>
      </c>
      <c r="F1261" s="17" t="s">
        <v>156</v>
      </c>
      <c r="G1261" s="17" t="str">
        <f>Config!$B$3</f>
        <v>SCH/R_IEC.SchLib</v>
      </c>
      <c r="H1261" s="17" t="s">
        <v>420</v>
      </c>
      <c r="I1261" s="17" t="s">
        <v>462</v>
      </c>
      <c r="J1261" s="17" t="s">
        <v>7494</v>
      </c>
      <c r="K1261" s="21">
        <v>680</v>
      </c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17"/>
      <c r="X1261" s="17"/>
      <c r="Y1261" s="17"/>
      <c r="Z1261" s="17"/>
    </row>
    <row r="1262" spans="1:26">
      <c r="A1262" s="17" t="s">
        <v>9733</v>
      </c>
      <c r="B1262" s="17" t="s">
        <v>9733</v>
      </c>
      <c r="C1262" s="17" t="s">
        <v>9734</v>
      </c>
      <c r="D1262" s="17" t="s">
        <v>21</v>
      </c>
      <c r="E1262" s="24">
        <v>2512</v>
      </c>
      <c r="F1262" s="17" t="s">
        <v>158</v>
      </c>
      <c r="G1262" s="17" t="str">
        <f>Config!$B$3</f>
        <v>SCH/R_IEC.SchLib</v>
      </c>
      <c r="H1262" s="17" t="s">
        <v>420</v>
      </c>
      <c r="I1262" s="17" t="s">
        <v>462</v>
      </c>
      <c r="J1262" s="17" t="s">
        <v>7494</v>
      </c>
      <c r="K1262" s="21">
        <v>750</v>
      </c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17"/>
      <c r="X1262" s="17"/>
      <c r="Y1262" s="17"/>
      <c r="Z1262" s="17"/>
    </row>
    <row r="1263" spans="1:26">
      <c r="A1263" s="17" t="s">
        <v>9735</v>
      </c>
      <c r="B1263" s="17" t="s">
        <v>9735</v>
      </c>
      <c r="C1263" s="17" t="s">
        <v>9736</v>
      </c>
      <c r="D1263" s="17" t="s">
        <v>21</v>
      </c>
      <c r="E1263" s="24">
        <v>2512</v>
      </c>
      <c r="F1263" s="17" t="s">
        <v>160</v>
      </c>
      <c r="G1263" s="17" t="str">
        <f>Config!$B$3</f>
        <v>SCH/R_IEC.SchLib</v>
      </c>
      <c r="H1263" s="17" t="s">
        <v>420</v>
      </c>
      <c r="I1263" s="17" t="s">
        <v>462</v>
      </c>
      <c r="J1263" s="17" t="s">
        <v>7494</v>
      </c>
      <c r="K1263" s="21">
        <v>820</v>
      </c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17"/>
      <c r="X1263" s="17"/>
      <c r="Y1263" s="17"/>
      <c r="Z1263" s="17"/>
    </row>
    <row r="1264" spans="1:26">
      <c r="A1264" s="17" t="s">
        <v>9737</v>
      </c>
      <c r="B1264" s="17" t="s">
        <v>9737</v>
      </c>
      <c r="C1264" s="17" t="s">
        <v>9738</v>
      </c>
      <c r="D1264" s="17" t="s">
        <v>21</v>
      </c>
      <c r="E1264" s="24">
        <v>2512</v>
      </c>
      <c r="F1264" s="17" t="s">
        <v>162</v>
      </c>
      <c r="G1264" s="17" t="str">
        <f>Config!$B$3</f>
        <v>SCH/R_IEC.SchLib</v>
      </c>
      <c r="H1264" s="17" t="s">
        <v>420</v>
      </c>
      <c r="I1264" s="17" t="s">
        <v>462</v>
      </c>
      <c r="J1264" s="17" t="s">
        <v>7494</v>
      </c>
      <c r="K1264" s="21">
        <v>910</v>
      </c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17"/>
      <c r="X1264" s="17"/>
      <c r="Y1264" s="17"/>
      <c r="Z1264" s="17"/>
    </row>
    <row r="1265" spans="1:26">
      <c r="A1265" s="17" t="s">
        <v>9739</v>
      </c>
      <c r="B1265" s="17" t="s">
        <v>9739</v>
      </c>
      <c r="C1265" s="17" t="s">
        <v>9740</v>
      </c>
      <c r="D1265" s="17" t="s">
        <v>21</v>
      </c>
      <c r="E1265" s="24">
        <v>2512</v>
      </c>
      <c r="F1265" s="17" t="s">
        <v>164</v>
      </c>
      <c r="G1265" s="17" t="str">
        <f>Config!$B$3</f>
        <v>SCH/R_IEC.SchLib</v>
      </c>
      <c r="H1265" s="17" t="s">
        <v>420</v>
      </c>
      <c r="I1265" s="17" t="s">
        <v>462</v>
      </c>
      <c r="J1265" s="17" t="s">
        <v>7494</v>
      </c>
      <c r="K1265" s="21">
        <v>1000</v>
      </c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17"/>
      <c r="X1265" s="17"/>
      <c r="Y1265" s="17"/>
      <c r="Z1265" s="17"/>
    </row>
    <row r="1266" spans="1:26">
      <c r="A1266" s="17" t="s">
        <v>9741</v>
      </c>
      <c r="B1266" s="17" t="s">
        <v>9741</v>
      </c>
      <c r="C1266" s="17" t="s">
        <v>9742</v>
      </c>
      <c r="D1266" s="17" t="s">
        <v>21</v>
      </c>
      <c r="E1266" s="24">
        <v>2512</v>
      </c>
      <c r="F1266" s="17" t="s">
        <v>166</v>
      </c>
      <c r="G1266" s="17" t="str">
        <f>Config!$B$3</f>
        <v>SCH/R_IEC.SchLib</v>
      </c>
      <c r="H1266" s="17" t="s">
        <v>420</v>
      </c>
      <c r="I1266" s="17" t="s">
        <v>462</v>
      </c>
      <c r="J1266" s="17" t="s">
        <v>7494</v>
      </c>
      <c r="K1266" s="21">
        <v>1100</v>
      </c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17"/>
      <c r="X1266" s="17"/>
      <c r="Y1266" s="17"/>
      <c r="Z1266" s="17"/>
    </row>
    <row r="1267" spans="1:26">
      <c r="A1267" s="16" t="s">
        <v>8099</v>
      </c>
      <c r="B1267" s="16" t="s">
        <v>8099</v>
      </c>
      <c r="C1267" s="16" t="s">
        <v>8100</v>
      </c>
      <c r="D1267" s="16" t="s">
        <v>21</v>
      </c>
      <c r="E1267" s="16" t="s">
        <v>7492</v>
      </c>
      <c r="F1267" s="16" t="s">
        <v>168</v>
      </c>
      <c r="G1267" s="17" t="str">
        <f>Config!$B$3</f>
        <v>SCH/R_IEC.SchLib</v>
      </c>
      <c r="H1267" s="16" t="s">
        <v>420</v>
      </c>
      <c r="I1267" s="18" t="s">
        <v>462</v>
      </c>
      <c r="J1267" s="16" t="s">
        <v>7494</v>
      </c>
      <c r="K1267" s="20">
        <v>1200</v>
      </c>
      <c r="L1267" t="s">
        <v>4824</v>
      </c>
      <c r="M1267" s="16" t="s">
        <v>478</v>
      </c>
      <c r="N1267" s="16" t="s">
        <v>8103</v>
      </c>
      <c r="O1267" s="16" t="s">
        <v>26</v>
      </c>
      <c r="P1267" s="16" t="s">
        <v>8104</v>
      </c>
      <c r="Q1267" s="16" t="s">
        <v>478</v>
      </c>
      <c r="R1267" s="16" t="s">
        <v>8101</v>
      </c>
      <c r="S1267" s="16" t="s">
        <v>26</v>
      </c>
      <c r="T1267" s="16" t="s">
        <v>8102</v>
      </c>
      <c r="U1267" s="17"/>
      <c r="V1267" s="17"/>
      <c r="W1267" s="17"/>
      <c r="X1267" s="17"/>
      <c r="Y1267" s="17"/>
      <c r="Z1267" s="17" t="str">
        <f t="shared" ref="Z1267" si="9">"GPR"&amp;E1267&amp;F1267</f>
        <v>GPR25121K2</v>
      </c>
    </row>
    <row r="1268" spans="1:26">
      <c r="A1268" s="17" t="s">
        <v>9743</v>
      </c>
      <c r="B1268" s="17" t="s">
        <v>9743</v>
      </c>
      <c r="C1268" s="17" t="s">
        <v>9744</v>
      </c>
      <c r="D1268" s="17" t="s">
        <v>21</v>
      </c>
      <c r="E1268" s="24">
        <v>2512</v>
      </c>
      <c r="F1268" s="17" t="s">
        <v>170</v>
      </c>
      <c r="G1268" s="17" t="str">
        <f>Config!$B$3</f>
        <v>SCH/R_IEC.SchLib</v>
      </c>
      <c r="H1268" s="17" t="s">
        <v>420</v>
      </c>
      <c r="I1268" s="17" t="s">
        <v>462</v>
      </c>
      <c r="J1268" s="17" t="s">
        <v>7494</v>
      </c>
      <c r="K1268" s="21">
        <v>1300</v>
      </c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17"/>
      <c r="X1268" s="17"/>
      <c r="Y1268" s="17"/>
      <c r="Z1268" s="17"/>
    </row>
    <row r="1269" spans="1:26">
      <c r="A1269" s="17" t="s">
        <v>9745</v>
      </c>
      <c r="B1269" s="17" t="s">
        <v>9745</v>
      </c>
      <c r="C1269" s="17" t="s">
        <v>9746</v>
      </c>
      <c r="D1269" s="17" t="s">
        <v>21</v>
      </c>
      <c r="E1269" s="24">
        <v>2512</v>
      </c>
      <c r="F1269" s="17" t="s">
        <v>172</v>
      </c>
      <c r="G1269" s="17" t="str">
        <f>Config!$B$3</f>
        <v>SCH/R_IEC.SchLib</v>
      </c>
      <c r="H1269" s="17" t="s">
        <v>420</v>
      </c>
      <c r="I1269" s="17" t="s">
        <v>462</v>
      </c>
      <c r="J1269" s="17" t="s">
        <v>7494</v>
      </c>
      <c r="K1269" s="21">
        <v>1500</v>
      </c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17"/>
      <c r="X1269" s="17"/>
      <c r="Y1269" s="17"/>
      <c r="Z1269" s="17"/>
    </row>
    <row r="1270" spans="1:26">
      <c r="A1270" s="17" t="s">
        <v>9747</v>
      </c>
      <c r="B1270" s="17" t="s">
        <v>9747</v>
      </c>
      <c r="C1270" s="17" t="s">
        <v>9748</v>
      </c>
      <c r="D1270" s="17" t="s">
        <v>21</v>
      </c>
      <c r="E1270" s="24">
        <v>2512</v>
      </c>
      <c r="F1270" s="17" t="s">
        <v>176</v>
      </c>
      <c r="G1270" s="17" t="str">
        <f>Config!$B$3</f>
        <v>SCH/R_IEC.SchLib</v>
      </c>
      <c r="H1270" s="17" t="s">
        <v>420</v>
      </c>
      <c r="I1270" s="17" t="s">
        <v>462</v>
      </c>
      <c r="J1270" s="17" t="s">
        <v>7494</v>
      </c>
      <c r="K1270" s="21">
        <v>1600</v>
      </c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17"/>
      <c r="X1270" s="17"/>
      <c r="Y1270" s="17"/>
      <c r="Z1270" s="17"/>
    </row>
    <row r="1271" spans="1:26">
      <c r="A1271" s="17" t="s">
        <v>9749</v>
      </c>
      <c r="B1271" s="17" t="s">
        <v>9749</v>
      </c>
      <c r="C1271" s="17" t="s">
        <v>9750</v>
      </c>
      <c r="D1271" s="17" t="s">
        <v>21</v>
      </c>
      <c r="E1271" s="24">
        <v>2512</v>
      </c>
      <c r="F1271" s="17" t="s">
        <v>182</v>
      </c>
      <c r="G1271" s="17" t="str">
        <f>Config!$B$3</f>
        <v>SCH/R_IEC.SchLib</v>
      </c>
      <c r="H1271" s="17" t="s">
        <v>420</v>
      </c>
      <c r="I1271" s="17" t="s">
        <v>462</v>
      </c>
      <c r="J1271" s="17" t="s">
        <v>7494</v>
      </c>
      <c r="K1271" s="21">
        <v>1800</v>
      </c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17"/>
      <c r="X1271" s="17"/>
      <c r="Y1271" s="17"/>
      <c r="Z1271" s="17"/>
    </row>
    <row r="1272" spans="1:26">
      <c r="A1272" s="17" t="s">
        <v>9751</v>
      </c>
      <c r="B1272" s="17" t="s">
        <v>9751</v>
      </c>
      <c r="C1272" s="17" t="s">
        <v>9752</v>
      </c>
      <c r="D1272" s="17" t="s">
        <v>21</v>
      </c>
      <c r="E1272" s="24">
        <v>2512</v>
      </c>
      <c r="F1272" s="17" t="s">
        <v>184</v>
      </c>
      <c r="G1272" s="17" t="str">
        <f>Config!$B$3</f>
        <v>SCH/R_IEC.SchLib</v>
      </c>
      <c r="H1272" s="17" t="s">
        <v>420</v>
      </c>
      <c r="I1272" s="17" t="s">
        <v>462</v>
      </c>
      <c r="J1272" s="17" t="s">
        <v>7494</v>
      </c>
      <c r="K1272" s="21">
        <v>2000</v>
      </c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17"/>
      <c r="X1272" s="17"/>
      <c r="Y1272" s="17"/>
      <c r="Z1272" s="17"/>
    </row>
    <row r="1273" spans="1:26">
      <c r="A1273" s="17" t="s">
        <v>9753</v>
      </c>
      <c r="B1273" s="17" t="s">
        <v>9753</v>
      </c>
      <c r="C1273" s="17" t="s">
        <v>9754</v>
      </c>
      <c r="D1273" s="17" t="s">
        <v>21</v>
      </c>
      <c r="E1273" s="24">
        <v>2512</v>
      </c>
      <c r="F1273" s="17" t="s">
        <v>188</v>
      </c>
      <c r="G1273" s="17" t="str">
        <f>Config!$B$3</f>
        <v>SCH/R_IEC.SchLib</v>
      </c>
      <c r="H1273" s="17" t="s">
        <v>420</v>
      </c>
      <c r="I1273" s="17" t="s">
        <v>462</v>
      </c>
      <c r="J1273" s="17" t="s">
        <v>7494</v>
      </c>
      <c r="K1273" s="21">
        <v>2200</v>
      </c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17"/>
      <c r="X1273" s="17"/>
      <c r="Y1273" s="17"/>
      <c r="Z1273" s="17"/>
    </row>
    <row r="1274" spans="1:26">
      <c r="A1274" s="17" t="s">
        <v>9755</v>
      </c>
      <c r="B1274" s="17" t="s">
        <v>9755</v>
      </c>
      <c r="C1274" s="17" t="s">
        <v>9756</v>
      </c>
      <c r="D1274" s="17" t="s">
        <v>21</v>
      </c>
      <c r="E1274" s="24">
        <v>2512</v>
      </c>
      <c r="F1274" s="17" t="s">
        <v>192</v>
      </c>
      <c r="G1274" s="17" t="str">
        <f>Config!$B$3</f>
        <v>SCH/R_IEC.SchLib</v>
      </c>
      <c r="H1274" s="17" t="s">
        <v>420</v>
      </c>
      <c r="I1274" s="17" t="s">
        <v>462</v>
      </c>
      <c r="J1274" s="17" t="s">
        <v>7494</v>
      </c>
      <c r="K1274" s="21">
        <v>2400</v>
      </c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17"/>
      <c r="X1274" s="17"/>
      <c r="Y1274" s="17"/>
      <c r="Z1274" s="17"/>
    </row>
    <row r="1275" spans="1:26">
      <c r="A1275" s="17" t="s">
        <v>9757</v>
      </c>
      <c r="B1275" s="17" t="s">
        <v>9757</v>
      </c>
      <c r="C1275" s="17" t="s">
        <v>9758</v>
      </c>
      <c r="D1275" s="17" t="s">
        <v>21</v>
      </c>
      <c r="E1275" s="24">
        <v>2512</v>
      </c>
      <c r="F1275" s="17" t="s">
        <v>194</v>
      </c>
      <c r="G1275" s="17" t="str">
        <f>Config!$B$3</f>
        <v>SCH/R_IEC.SchLib</v>
      </c>
      <c r="H1275" s="17" t="s">
        <v>420</v>
      </c>
      <c r="I1275" s="17" t="s">
        <v>462</v>
      </c>
      <c r="J1275" s="17" t="s">
        <v>7494</v>
      </c>
      <c r="K1275" s="21">
        <v>2700</v>
      </c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17"/>
      <c r="X1275" s="17"/>
      <c r="Y1275" s="17"/>
      <c r="Z1275" s="17"/>
    </row>
    <row r="1276" spans="1:26">
      <c r="A1276" s="17" t="s">
        <v>9759</v>
      </c>
      <c r="B1276" s="17" t="s">
        <v>9759</v>
      </c>
      <c r="C1276" s="17" t="s">
        <v>9760</v>
      </c>
      <c r="D1276" s="17" t="s">
        <v>21</v>
      </c>
      <c r="E1276" s="24">
        <v>2512</v>
      </c>
      <c r="F1276" s="17" t="s">
        <v>198</v>
      </c>
      <c r="G1276" s="17" t="str">
        <f>Config!$B$3</f>
        <v>SCH/R_IEC.SchLib</v>
      </c>
      <c r="H1276" s="17" t="s">
        <v>420</v>
      </c>
      <c r="I1276" s="17" t="s">
        <v>462</v>
      </c>
      <c r="J1276" s="17" t="s">
        <v>7494</v>
      </c>
      <c r="K1276" s="21">
        <v>3000</v>
      </c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17"/>
      <c r="X1276" s="17"/>
      <c r="Y1276" s="17"/>
      <c r="Z1276" s="17"/>
    </row>
    <row r="1277" spans="1:26">
      <c r="A1277" s="17" t="s">
        <v>9761</v>
      </c>
      <c r="B1277" s="17" t="s">
        <v>9761</v>
      </c>
      <c r="C1277" s="17" t="s">
        <v>9762</v>
      </c>
      <c r="D1277" s="17" t="s">
        <v>21</v>
      </c>
      <c r="E1277" s="24">
        <v>2512</v>
      </c>
      <c r="F1277" s="17" t="s">
        <v>202</v>
      </c>
      <c r="G1277" s="17" t="str">
        <f>Config!$B$3</f>
        <v>SCH/R_IEC.SchLib</v>
      </c>
      <c r="H1277" s="17" t="s">
        <v>420</v>
      </c>
      <c r="I1277" s="17" t="s">
        <v>462</v>
      </c>
      <c r="J1277" s="17" t="s">
        <v>7494</v>
      </c>
      <c r="K1277" s="21">
        <v>3300</v>
      </c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17"/>
      <c r="X1277" s="17"/>
      <c r="Y1277" s="17"/>
      <c r="Z1277" s="17"/>
    </row>
    <row r="1278" spans="1:26">
      <c r="A1278" s="17" t="s">
        <v>9763</v>
      </c>
      <c r="B1278" s="17" t="s">
        <v>9763</v>
      </c>
      <c r="C1278" s="17" t="s">
        <v>9764</v>
      </c>
      <c r="D1278" s="17" t="s">
        <v>21</v>
      </c>
      <c r="E1278" s="24">
        <v>2512</v>
      </c>
      <c r="F1278" s="17" t="s">
        <v>204</v>
      </c>
      <c r="G1278" s="17" t="str">
        <f>Config!$B$3</f>
        <v>SCH/R_IEC.SchLib</v>
      </c>
      <c r="H1278" s="17" t="s">
        <v>420</v>
      </c>
      <c r="I1278" s="17" t="s">
        <v>462</v>
      </c>
      <c r="J1278" s="17" t="s">
        <v>7494</v>
      </c>
      <c r="K1278" s="21">
        <v>3600</v>
      </c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  <c r="Y1278" s="17"/>
      <c r="Z1278" s="17"/>
    </row>
    <row r="1279" spans="1:26">
      <c r="A1279" s="17" t="s">
        <v>9765</v>
      </c>
      <c r="B1279" s="17" t="s">
        <v>9765</v>
      </c>
      <c r="C1279" s="17" t="s">
        <v>9766</v>
      </c>
      <c r="D1279" s="17" t="s">
        <v>21</v>
      </c>
      <c r="E1279" s="24">
        <v>2512</v>
      </c>
      <c r="F1279" s="17" t="s">
        <v>206</v>
      </c>
      <c r="G1279" s="17" t="str">
        <f>Config!$B$3</f>
        <v>SCH/R_IEC.SchLib</v>
      </c>
      <c r="H1279" s="17" t="s">
        <v>420</v>
      </c>
      <c r="I1279" s="17" t="s">
        <v>462</v>
      </c>
      <c r="J1279" s="17" t="s">
        <v>7494</v>
      </c>
      <c r="K1279" s="21">
        <v>3900</v>
      </c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17"/>
      <c r="X1279" s="17"/>
      <c r="Y1279" s="17"/>
      <c r="Z1279" s="17"/>
    </row>
    <row r="1280" spans="1:26">
      <c r="A1280" s="17" t="s">
        <v>9767</v>
      </c>
      <c r="B1280" s="17" t="s">
        <v>9767</v>
      </c>
      <c r="C1280" s="17" t="s">
        <v>9768</v>
      </c>
      <c r="D1280" s="17" t="s">
        <v>21</v>
      </c>
      <c r="E1280" s="24">
        <v>2512</v>
      </c>
      <c r="F1280" s="17" t="s">
        <v>208</v>
      </c>
      <c r="G1280" s="17" t="str">
        <f>Config!$B$3</f>
        <v>SCH/R_IEC.SchLib</v>
      </c>
      <c r="H1280" s="17" t="s">
        <v>420</v>
      </c>
      <c r="I1280" s="17" t="s">
        <v>462</v>
      </c>
      <c r="J1280" s="17" t="s">
        <v>7494</v>
      </c>
      <c r="K1280" s="21">
        <v>4300</v>
      </c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17"/>
      <c r="X1280" s="17"/>
      <c r="Y1280" s="17"/>
      <c r="Z1280" s="17"/>
    </row>
    <row r="1281" spans="1:26">
      <c r="A1281" s="17" t="s">
        <v>9769</v>
      </c>
      <c r="B1281" s="17" t="s">
        <v>9769</v>
      </c>
      <c r="C1281" s="17" t="s">
        <v>9770</v>
      </c>
      <c r="D1281" s="17" t="s">
        <v>21</v>
      </c>
      <c r="E1281" s="24">
        <v>2512</v>
      </c>
      <c r="F1281" s="17" t="s">
        <v>210</v>
      </c>
      <c r="G1281" s="17" t="str">
        <f>Config!$B$3</f>
        <v>SCH/R_IEC.SchLib</v>
      </c>
      <c r="H1281" s="17" t="s">
        <v>420</v>
      </c>
      <c r="I1281" s="17" t="s">
        <v>462</v>
      </c>
      <c r="J1281" s="17" t="s">
        <v>7494</v>
      </c>
      <c r="K1281" s="21">
        <v>4700</v>
      </c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17"/>
      <c r="X1281" s="17"/>
      <c r="Y1281" s="17"/>
      <c r="Z1281" s="17"/>
    </row>
    <row r="1282" spans="1:26">
      <c r="A1282" s="17" t="s">
        <v>9771</v>
      </c>
      <c r="B1282" s="17" t="s">
        <v>9771</v>
      </c>
      <c r="C1282" s="17" t="s">
        <v>9772</v>
      </c>
      <c r="D1282" s="17" t="s">
        <v>21</v>
      </c>
      <c r="E1282" s="24">
        <v>2512</v>
      </c>
      <c r="F1282" s="17" t="s">
        <v>214</v>
      </c>
      <c r="G1282" s="17" t="str">
        <f>Config!$B$3</f>
        <v>SCH/R_IEC.SchLib</v>
      </c>
      <c r="H1282" s="17" t="s">
        <v>420</v>
      </c>
      <c r="I1282" s="17" t="s">
        <v>462</v>
      </c>
      <c r="J1282" s="17" t="s">
        <v>7494</v>
      </c>
      <c r="K1282" s="21">
        <v>5100</v>
      </c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17"/>
      <c r="X1282" s="17"/>
      <c r="Y1282" s="17"/>
      <c r="Z1282" s="17"/>
    </row>
    <row r="1283" spans="1:26">
      <c r="A1283" s="17" t="s">
        <v>9773</v>
      </c>
      <c r="B1283" s="17" t="s">
        <v>9773</v>
      </c>
      <c r="C1283" s="17" t="s">
        <v>9774</v>
      </c>
      <c r="D1283" s="17" t="s">
        <v>21</v>
      </c>
      <c r="E1283" s="24">
        <v>2512</v>
      </c>
      <c r="F1283" s="17" t="s">
        <v>216</v>
      </c>
      <c r="G1283" s="17" t="str">
        <f>Config!$B$3</f>
        <v>SCH/R_IEC.SchLib</v>
      </c>
      <c r="H1283" s="17" t="s">
        <v>420</v>
      </c>
      <c r="I1283" s="17" t="s">
        <v>462</v>
      </c>
      <c r="J1283" s="17" t="s">
        <v>7494</v>
      </c>
      <c r="K1283" s="21">
        <v>5600</v>
      </c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17"/>
      <c r="X1283" s="17"/>
      <c r="Y1283" s="17"/>
      <c r="Z1283" s="17"/>
    </row>
    <row r="1284" spans="1:26">
      <c r="A1284" s="17" t="s">
        <v>9775</v>
      </c>
      <c r="B1284" s="17" t="s">
        <v>9775</v>
      </c>
      <c r="C1284" s="17" t="s">
        <v>9776</v>
      </c>
      <c r="D1284" s="17" t="s">
        <v>21</v>
      </c>
      <c r="E1284" s="24">
        <v>2512</v>
      </c>
      <c r="F1284" s="17" t="s">
        <v>218</v>
      </c>
      <c r="G1284" s="17" t="str">
        <f>Config!$B$3</f>
        <v>SCH/R_IEC.SchLib</v>
      </c>
      <c r="H1284" s="17" t="s">
        <v>420</v>
      </c>
      <c r="I1284" s="17" t="s">
        <v>462</v>
      </c>
      <c r="J1284" s="17" t="s">
        <v>7494</v>
      </c>
      <c r="K1284" s="21">
        <v>6200</v>
      </c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17"/>
      <c r="X1284" s="17"/>
      <c r="Y1284" s="17"/>
      <c r="Z1284" s="17"/>
    </row>
    <row r="1285" spans="1:26">
      <c r="A1285" s="17" t="s">
        <v>9777</v>
      </c>
      <c r="B1285" s="17" t="s">
        <v>9777</v>
      </c>
      <c r="C1285" s="17" t="s">
        <v>9778</v>
      </c>
      <c r="D1285" s="17" t="s">
        <v>21</v>
      </c>
      <c r="E1285" s="24">
        <v>2512</v>
      </c>
      <c r="F1285" s="17" t="s">
        <v>220</v>
      </c>
      <c r="G1285" s="17" t="str">
        <f>Config!$B$3</f>
        <v>SCH/R_IEC.SchLib</v>
      </c>
      <c r="H1285" s="17" t="s">
        <v>420</v>
      </c>
      <c r="I1285" s="17" t="s">
        <v>462</v>
      </c>
      <c r="J1285" s="17" t="s">
        <v>7494</v>
      </c>
      <c r="K1285" s="21">
        <v>6800</v>
      </c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17"/>
      <c r="X1285" s="17"/>
      <c r="Y1285" s="17"/>
      <c r="Z1285" s="17"/>
    </row>
    <row r="1286" spans="1:26">
      <c r="A1286" s="17" t="s">
        <v>9779</v>
      </c>
      <c r="B1286" s="17" t="s">
        <v>9779</v>
      </c>
      <c r="C1286" s="17" t="s">
        <v>9780</v>
      </c>
      <c r="D1286" s="17" t="s">
        <v>21</v>
      </c>
      <c r="E1286" s="24">
        <v>2512</v>
      </c>
      <c r="F1286" s="17" t="s">
        <v>222</v>
      </c>
      <c r="G1286" s="17" t="str">
        <f>Config!$B$3</f>
        <v>SCH/R_IEC.SchLib</v>
      </c>
      <c r="H1286" s="17" t="s">
        <v>420</v>
      </c>
      <c r="I1286" s="17" t="s">
        <v>462</v>
      </c>
      <c r="J1286" s="17" t="s">
        <v>7494</v>
      </c>
      <c r="K1286" s="21">
        <v>7500</v>
      </c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17"/>
      <c r="X1286" s="17"/>
      <c r="Y1286" s="17"/>
      <c r="Z1286" s="17"/>
    </row>
    <row r="1287" spans="1:26">
      <c r="A1287" s="17" t="s">
        <v>9781</v>
      </c>
      <c r="B1287" s="17" t="s">
        <v>9781</v>
      </c>
      <c r="C1287" s="17" t="s">
        <v>9782</v>
      </c>
      <c r="D1287" s="17" t="s">
        <v>21</v>
      </c>
      <c r="E1287" s="24">
        <v>2512</v>
      </c>
      <c r="F1287" s="17" t="s">
        <v>224</v>
      </c>
      <c r="G1287" s="17" t="str">
        <f>Config!$B$3</f>
        <v>SCH/R_IEC.SchLib</v>
      </c>
      <c r="H1287" s="17" t="s">
        <v>420</v>
      </c>
      <c r="I1287" s="17" t="s">
        <v>462</v>
      </c>
      <c r="J1287" s="17" t="s">
        <v>7494</v>
      </c>
      <c r="K1287" s="21">
        <v>8200</v>
      </c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  <c r="Y1287" s="17"/>
      <c r="Z1287" s="17"/>
    </row>
    <row r="1288" spans="1:26">
      <c r="A1288" s="17" t="s">
        <v>9783</v>
      </c>
      <c r="B1288" s="17" t="s">
        <v>9783</v>
      </c>
      <c r="C1288" s="17" t="s">
        <v>9784</v>
      </c>
      <c r="D1288" s="17" t="s">
        <v>21</v>
      </c>
      <c r="E1288" s="24">
        <v>2512</v>
      </c>
      <c r="F1288" s="17" t="s">
        <v>226</v>
      </c>
      <c r="G1288" s="17" t="str">
        <f>Config!$B$3</f>
        <v>SCH/R_IEC.SchLib</v>
      </c>
      <c r="H1288" s="17" t="s">
        <v>420</v>
      </c>
      <c r="I1288" s="17" t="s">
        <v>462</v>
      </c>
      <c r="J1288" s="17" t="s">
        <v>7494</v>
      </c>
      <c r="K1288" s="21">
        <v>9100</v>
      </c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17"/>
      <c r="X1288" s="17"/>
      <c r="Y1288" s="17"/>
      <c r="Z1288" s="17"/>
    </row>
    <row r="1289" spans="1:26">
      <c r="A1289" s="17" t="s">
        <v>9785</v>
      </c>
      <c r="B1289" s="17" t="s">
        <v>9785</v>
      </c>
      <c r="C1289" s="17" t="s">
        <v>9786</v>
      </c>
      <c r="D1289" s="17" t="s">
        <v>21</v>
      </c>
      <c r="E1289" s="24">
        <v>2512</v>
      </c>
      <c r="F1289" s="17" t="s">
        <v>230</v>
      </c>
      <c r="G1289" s="17" t="str">
        <f>Config!$B$3</f>
        <v>SCH/R_IEC.SchLib</v>
      </c>
      <c r="H1289" s="17" t="s">
        <v>420</v>
      </c>
      <c r="I1289" s="17" t="s">
        <v>462</v>
      </c>
      <c r="J1289" s="17" t="s">
        <v>7494</v>
      </c>
      <c r="K1289" s="21">
        <v>10000</v>
      </c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</row>
    <row r="1290" spans="1:26">
      <c r="A1290" s="17" t="s">
        <v>9787</v>
      </c>
      <c r="B1290" s="17" t="s">
        <v>9787</v>
      </c>
      <c r="C1290" s="17" t="s">
        <v>9788</v>
      </c>
      <c r="D1290" s="17" t="s">
        <v>21</v>
      </c>
      <c r="E1290" s="24">
        <v>2512</v>
      </c>
      <c r="F1290" s="17" t="s">
        <v>234</v>
      </c>
      <c r="G1290" s="17" t="str">
        <f>Config!$B$3</f>
        <v>SCH/R_IEC.SchLib</v>
      </c>
      <c r="H1290" s="17" t="s">
        <v>420</v>
      </c>
      <c r="I1290" s="17" t="s">
        <v>462</v>
      </c>
      <c r="J1290" s="17" t="s">
        <v>7494</v>
      </c>
      <c r="K1290" s="21">
        <v>11000</v>
      </c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17"/>
      <c r="X1290" s="17"/>
      <c r="Y1290" s="17"/>
      <c r="Z1290" s="17"/>
    </row>
    <row r="1291" spans="1:26">
      <c r="A1291" s="17" t="s">
        <v>9789</v>
      </c>
      <c r="B1291" s="17" t="s">
        <v>9789</v>
      </c>
      <c r="C1291" s="17" t="s">
        <v>9790</v>
      </c>
      <c r="D1291" s="17" t="s">
        <v>21</v>
      </c>
      <c r="E1291" s="24">
        <v>2512</v>
      </c>
      <c r="F1291" s="17" t="s">
        <v>236</v>
      </c>
      <c r="G1291" s="17" t="str">
        <f>Config!$B$3</f>
        <v>SCH/R_IEC.SchLib</v>
      </c>
      <c r="H1291" s="17" t="s">
        <v>420</v>
      </c>
      <c r="I1291" s="17" t="s">
        <v>462</v>
      </c>
      <c r="J1291" s="17" t="s">
        <v>7494</v>
      </c>
      <c r="K1291" s="21">
        <v>12000</v>
      </c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</row>
    <row r="1292" spans="1:26">
      <c r="A1292" s="17" t="s">
        <v>9791</v>
      </c>
      <c r="B1292" s="17" t="s">
        <v>9791</v>
      </c>
      <c r="C1292" s="17" t="s">
        <v>9792</v>
      </c>
      <c r="D1292" s="17" t="s">
        <v>21</v>
      </c>
      <c r="E1292" s="24">
        <v>2512</v>
      </c>
      <c r="F1292" s="17" t="s">
        <v>240</v>
      </c>
      <c r="G1292" s="17" t="str">
        <f>Config!$B$3</f>
        <v>SCH/R_IEC.SchLib</v>
      </c>
      <c r="H1292" s="17" t="s">
        <v>420</v>
      </c>
      <c r="I1292" s="17" t="s">
        <v>462</v>
      </c>
      <c r="J1292" s="17" t="s">
        <v>7494</v>
      </c>
      <c r="K1292" s="21">
        <v>13000</v>
      </c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17"/>
      <c r="Z1292" s="17"/>
    </row>
    <row r="1293" spans="1:26">
      <c r="A1293" s="17" t="s">
        <v>9793</v>
      </c>
      <c r="B1293" s="17" t="s">
        <v>9793</v>
      </c>
      <c r="C1293" s="17" t="s">
        <v>9794</v>
      </c>
      <c r="D1293" s="17" t="s">
        <v>21</v>
      </c>
      <c r="E1293" s="24">
        <v>2512</v>
      </c>
      <c r="F1293" s="17" t="s">
        <v>244</v>
      </c>
      <c r="G1293" s="17" t="str">
        <f>Config!$B$3</f>
        <v>SCH/R_IEC.SchLib</v>
      </c>
      <c r="H1293" s="17" t="s">
        <v>420</v>
      </c>
      <c r="I1293" s="17" t="s">
        <v>462</v>
      </c>
      <c r="J1293" s="17" t="s">
        <v>7494</v>
      </c>
      <c r="K1293" s="21">
        <v>15000</v>
      </c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</row>
    <row r="1294" spans="1:26">
      <c r="A1294" s="17" t="s">
        <v>9795</v>
      </c>
      <c r="B1294" s="17" t="s">
        <v>9795</v>
      </c>
      <c r="C1294" s="17" t="s">
        <v>9796</v>
      </c>
      <c r="D1294" s="17" t="s">
        <v>21</v>
      </c>
      <c r="E1294" s="24">
        <v>2512</v>
      </c>
      <c r="F1294" s="17" t="s">
        <v>248</v>
      </c>
      <c r="G1294" s="17" t="str">
        <f>Config!$B$3</f>
        <v>SCH/R_IEC.SchLib</v>
      </c>
      <c r="H1294" s="17" t="s">
        <v>420</v>
      </c>
      <c r="I1294" s="17" t="s">
        <v>462</v>
      </c>
      <c r="J1294" s="17" t="s">
        <v>7494</v>
      </c>
      <c r="K1294" s="21">
        <v>16000</v>
      </c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Y1294" s="17"/>
      <c r="Z1294" s="17"/>
    </row>
    <row r="1295" spans="1:26">
      <c r="A1295" s="17" t="s">
        <v>9797</v>
      </c>
      <c r="B1295" s="17" t="s">
        <v>9797</v>
      </c>
      <c r="C1295" s="17" t="s">
        <v>9798</v>
      </c>
      <c r="D1295" s="17" t="s">
        <v>21</v>
      </c>
      <c r="E1295" s="24">
        <v>2512</v>
      </c>
      <c r="F1295" s="17" t="s">
        <v>252</v>
      </c>
      <c r="G1295" s="17" t="str">
        <f>Config!$B$3</f>
        <v>SCH/R_IEC.SchLib</v>
      </c>
      <c r="H1295" s="17" t="s">
        <v>420</v>
      </c>
      <c r="I1295" s="17" t="s">
        <v>462</v>
      </c>
      <c r="J1295" s="17" t="s">
        <v>7494</v>
      </c>
      <c r="K1295" s="21">
        <v>18000</v>
      </c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17"/>
      <c r="X1295" s="17"/>
      <c r="Y1295" s="17"/>
      <c r="Z1295" s="17"/>
    </row>
    <row r="1296" spans="1:26">
      <c r="A1296" s="17" t="s">
        <v>9799</v>
      </c>
      <c r="B1296" s="17" t="s">
        <v>9799</v>
      </c>
      <c r="C1296" s="17" t="s">
        <v>9800</v>
      </c>
      <c r="D1296" s="17" t="s">
        <v>21</v>
      </c>
      <c r="E1296" s="24">
        <v>2512</v>
      </c>
      <c r="F1296" s="17" t="s">
        <v>256</v>
      </c>
      <c r="G1296" s="17" t="str">
        <f>Config!$B$3</f>
        <v>SCH/R_IEC.SchLib</v>
      </c>
      <c r="H1296" s="17" t="s">
        <v>420</v>
      </c>
      <c r="I1296" s="17" t="s">
        <v>462</v>
      </c>
      <c r="J1296" s="17" t="s">
        <v>7494</v>
      </c>
      <c r="K1296" s="21">
        <v>20000</v>
      </c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</row>
    <row r="1297" spans="1:26">
      <c r="A1297" s="17" t="s">
        <v>9801</v>
      </c>
      <c r="B1297" s="17" t="s">
        <v>9801</v>
      </c>
      <c r="C1297" s="17" t="s">
        <v>9802</v>
      </c>
      <c r="D1297" s="17" t="s">
        <v>21</v>
      </c>
      <c r="E1297" s="24">
        <v>2512</v>
      </c>
      <c r="F1297" s="17" t="s">
        <v>258</v>
      </c>
      <c r="G1297" s="17" t="str">
        <f>Config!$B$3</f>
        <v>SCH/R_IEC.SchLib</v>
      </c>
      <c r="H1297" s="17" t="s">
        <v>420</v>
      </c>
      <c r="I1297" s="17" t="s">
        <v>462</v>
      </c>
      <c r="J1297" s="17" t="s">
        <v>7494</v>
      </c>
      <c r="K1297" s="21">
        <v>22000</v>
      </c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</row>
    <row r="1298" spans="1:26">
      <c r="A1298" s="17" t="s">
        <v>9803</v>
      </c>
      <c r="B1298" s="17" t="s">
        <v>9803</v>
      </c>
      <c r="C1298" s="17" t="s">
        <v>9804</v>
      </c>
      <c r="D1298" s="17" t="s">
        <v>21</v>
      </c>
      <c r="E1298" s="24">
        <v>2512</v>
      </c>
      <c r="F1298" s="17" t="s">
        <v>260</v>
      </c>
      <c r="G1298" s="17" t="str">
        <f>Config!$B$3</f>
        <v>SCH/R_IEC.SchLib</v>
      </c>
      <c r="H1298" s="17" t="s">
        <v>420</v>
      </c>
      <c r="I1298" s="17" t="s">
        <v>462</v>
      </c>
      <c r="J1298" s="17" t="s">
        <v>7494</v>
      </c>
      <c r="K1298" s="21">
        <v>24000</v>
      </c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Y1298" s="17"/>
      <c r="Z1298" s="17"/>
    </row>
    <row r="1299" spans="1:26">
      <c r="A1299" s="17" t="s">
        <v>9805</v>
      </c>
      <c r="B1299" s="17" t="s">
        <v>9805</v>
      </c>
      <c r="C1299" s="17" t="s">
        <v>9806</v>
      </c>
      <c r="D1299" s="17" t="s">
        <v>21</v>
      </c>
      <c r="E1299" s="24">
        <v>2512</v>
      </c>
      <c r="F1299" s="17" t="s">
        <v>264</v>
      </c>
      <c r="G1299" s="17" t="str">
        <f>Config!$B$3</f>
        <v>SCH/R_IEC.SchLib</v>
      </c>
      <c r="H1299" s="17" t="s">
        <v>420</v>
      </c>
      <c r="I1299" s="17" t="s">
        <v>462</v>
      </c>
      <c r="J1299" s="17" t="s">
        <v>7494</v>
      </c>
      <c r="K1299" s="21">
        <v>27000</v>
      </c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</row>
    <row r="1300" spans="1:26">
      <c r="A1300" s="17" t="s">
        <v>9807</v>
      </c>
      <c r="B1300" s="17" t="s">
        <v>9807</v>
      </c>
      <c r="C1300" s="17" t="s">
        <v>9808</v>
      </c>
      <c r="D1300" s="17" t="s">
        <v>21</v>
      </c>
      <c r="E1300" s="24">
        <v>2512</v>
      </c>
      <c r="F1300" s="17" t="s">
        <v>266</v>
      </c>
      <c r="G1300" s="17" t="str">
        <f>Config!$B$3</f>
        <v>SCH/R_IEC.SchLib</v>
      </c>
      <c r="H1300" s="17" t="s">
        <v>420</v>
      </c>
      <c r="I1300" s="17" t="s">
        <v>462</v>
      </c>
      <c r="J1300" s="17" t="s">
        <v>7494</v>
      </c>
      <c r="K1300" s="21">
        <v>30000</v>
      </c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Y1300" s="17"/>
      <c r="Z1300" s="17"/>
    </row>
    <row r="1301" spans="1:26">
      <c r="A1301" s="17" t="s">
        <v>9809</v>
      </c>
      <c r="B1301" s="17" t="s">
        <v>9809</v>
      </c>
      <c r="C1301" s="17" t="s">
        <v>9810</v>
      </c>
      <c r="D1301" s="17" t="s">
        <v>21</v>
      </c>
      <c r="E1301" s="24">
        <v>2512</v>
      </c>
      <c r="F1301" s="17" t="s">
        <v>268</v>
      </c>
      <c r="G1301" s="17" t="str">
        <f>Config!$B$3</f>
        <v>SCH/R_IEC.SchLib</v>
      </c>
      <c r="H1301" s="17" t="s">
        <v>420</v>
      </c>
      <c r="I1301" s="17" t="s">
        <v>462</v>
      </c>
      <c r="J1301" s="17" t="s">
        <v>7494</v>
      </c>
      <c r="K1301" s="21">
        <v>33000</v>
      </c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Y1301" s="17"/>
      <c r="Z1301" s="17"/>
    </row>
    <row r="1302" spans="1:26">
      <c r="A1302" s="17" t="s">
        <v>9811</v>
      </c>
      <c r="B1302" s="17" t="s">
        <v>9811</v>
      </c>
      <c r="C1302" s="17" t="s">
        <v>9812</v>
      </c>
      <c r="D1302" s="17" t="s">
        <v>21</v>
      </c>
      <c r="E1302" s="24">
        <v>2512</v>
      </c>
      <c r="F1302" s="17" t="s">
        <v>270</v>
      </c>
      <c r="G1302" s="17" t="str">
        <f>Config!$B$3</f>
        <v>SCH/R_IEC.SchLib</v>
      </c>
      <c r="H1302" s="17" t="s">
        <v>420</v>
      </c>
      <c r="I1302" s="17" t="s">
        <v>462</v>
      </c>
      <c r="J1302" s="17" t="s">
        <v>7494</v>
      </c>
      <c r="K1302" s="21">
        <v>36000</v>
      </c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  <c r="Y1302" s="17"/>
      <c r="Z1302" s="17"/>
    </row>
    <row r="1303" spans="1:26">
      <c r="A1303" s="17" t="s">
        <v>9813</v>
      </c>
      <c r="B1303" s="17" t="s">
        <v>9813</v>
      </c>
      <c r="C1303" s="17" t="s">
        <v>9814</v>
      </c>
      <c r="D1303" s="17" t="s">
        <v>21</v>
      </c>
      <c r="E1303" s="24">
        <v>2512</v>
      </c>
      <c r="F1303" s="17" t="s">
        <v>274</v>
      </c>
      <c r="G1303" s="17" t="str">
        <f>Config!$B$3</f>
        <v>SCH/R_IEC.SchLib</v>
      </c>
      <c r="H1303" s="17" t="s">
        <v>420</v>
      </c>
      <c r="I1303" s="17" t="s">
        <v>462</v>
      </c>
      <c r="J1303" s="17" t="s">
        <v>7494</v>
      </c>
      <c r="K1303" s="21">
        <v>39000</v>
      </c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</row>
    <row r="1304" spans="1:26">
      <c r="A1304" s="17" t="s">
        <v>9815</v>
      </c>
      <c r="B1304" s="17" t="s">
        <v>9815</v>
      </c>
      <c r="C1304" s="17" t="s">
        <v>9816</v>
      </c>
      <c r="D1304" s="17" t="s">
        <v>21</v>
      </c>
      <c r="E1304" s="24">
        <v>2512</v>
      </c>
      <c r="F1304" s="17" t="s">
        <v>278</v>
      </c>
      <c r="G1304" s="17" t="str">
        <f>Config!$B$3</f>
        <v>SCH/R_IEC.SchLib</v>
      </c>
      <c r="H1304" s="17" t="s">
        <v>420</v>
      </c>
      <c r="I1304" s="17" t="s">
        <v>462</v>
      </c>
      <c r="J1304" s="17" t="s">
        <v>7494</v>
      </c>
      <c r="K1304" s="21">
        <v>43000</v>
      </c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Y1304" s="17"/>
      <c r="Z1304" s="17"/>
    </row>
    <row r="1305" spans="1:26">
      <c r="A1305" s="17" t="s">
        <v>9817</v>
      </c>
      <c r="B1305" s="17" t="s">
        <v>9817</v>
      </c>
      <c r="C1305" s="17" t="s">
        <v>9818</v>
      </c>
      <c r="D1305" s="17" t="s">
        <v>21</v>
      </c>
      <c r="E1305" s="24">
        <v>2512</v>
      </c>
      <c r="F1305" s="17" t="s">
        <v>280</v>
      </c>
      <c r="G1305" s="17" t="str">
        <f>Config!$B$3</f>
        <v>SCH/R_IEC.SchLib</v>
      </c>
      <c r="H1305" s="17" t="s">
        <v>420</v>
      </c>
      <c r="I1305" s="17" t="s">
        <v>462</v>
      </c>
      <c r="J1305" s="17" t="s">
        <v>7494</v>
      </c>
      <c r="K1305" s="21">
        <v>47000</v>
      </c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</row>
    <row r="1306" spans="1:26">
      <c r="A1306" s="17" t="s">
        <v>9819</v>
      </c>
      <c r="B1306" s="17" t="s">
        <v>9819</v>
      </c>
      <c r="C1306" s="17" t="s">
        <v>9820</v>
      </c>
      <c r="D1306" s="17" t="s">
        <v>21</v>
      </c>
      <c r="E1306" s="24">
        <v>2512</v>
      </c>
      <c r="F1306" s="17" t="s">
        <v>284</v>
      </c>
      <c r="G1306" s="17" t="str">
        <f>Config!$B$3</f>
        <v>SCH/R_IEC.SchLib</v>
      </c>
      <c r="H1306" s="17" t="s">
        <v>420</v>
      </c>
      <c r="I1306" s="17" t="s">
        <v>462</v>
      </c>
      <c r="J1306" s="17" t="s">
        <v>7494</v>
      </c>
      <c r="K1306" s="21">
        <v>51000</v>
      </c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Y1306" s="17"/>
      <c r="Z1306" s="17"/>
    </row>
    <row r="1307" spans="1:26">
      <c r="A1307" s="17" t="s">
        <v>9821</v>
      </c>
      <c r="B1307" s="17" t="s">
        <v>9821</v>
      </c>
      <c r="C1307" s="17" t="s">
        <v>9822</v>
      </c>
      <c r="D1307" s="17" t="s">
        <v>21</v>
      </c>
      <c r="E1307" s="24">
        <v>2512</v>
      </c>
      <c r="F1307" s="17" t="s">
        <v>288</v>
      </c>
      <c r="G1307" s="17" t="str">
        <f>Config!$B$3</f>
        <v>SCH/R_IEC.SchLib</v>
      </c>
      <c r="H1307" s="17" t="s">
        <v>420</v>
      </c>
      <c r="I1307" s="17" t="s">
        <v>462</v>
      </c>
      <c r="J1307" s="17" t="s">
        <v>7494</v>
      </c>
      <c r="K1307" s="21">
        <v>56000</v>
      </c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</row>
    <row r="1308" spans="1:26">
      <c r="A1308" s="17" t="s">
        <v>9823</v>
      </c>
      <c r="B1308" s="17" t="s">
        <v>9823</v>
      </c>
      <c r="C1308" s="17" t="s">
        <v>9824</v>
      </c>
      <c r="D1308" s="17" t="s">
        <v>21</v>
      </c>
      <c r="E1308" s="24">
        <v>2512</v>
      </c>
      <c r="F1308" s="17" t="s">
        <v>292</v>
      </c>
      <c r="G1308" s="17" t="str">
        <f>Config!$B$3</f>
        <v>SCH/R_IEC.SchLib</v>
      </c>
      <c r="H1308" s="17" t="s">
        <v>420</v>
      </c>
      <c r="I1308" s="17" t="s">
        <v>462</v>
      </c>
      <c r="J1308" s="17" t="s">
        <v>7494</v>
      </c>
      <c r="K1308" s="21">
        <v>62000</v>
      </c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</row>
    <row r="1309" spans="1:26">
      <c r="A1309" s="17" t="s">
        <v>9825</v>
      </c>
      <c r="B1309" s="17" t="s">
        <v>9825</v>
      </c>
      <c r="C1309" s="17" t="s">
        <v>9826</v>
      </c>
      <c r="D1309" s="17" t="s">
        <v>21</v>
      </c>
      <c r="E1309" s="24">
        <v>2512</v>
      </c>
      <c r="F1309" s="17" t="s">
        <v>296</v>
      </c>
      <c r="G1309" s="17" t="str">
        <f>Config!$B$3</f>
        <v>SCH/R_IEC.SchLib</v>
      </c>
      <c r="H1309" s="17" t="s">
        <v>420</v>
      </c>
      <c r="I1309" s="17" t="s">
        <v>462</v>
      </c>
      <c r="J1309" s="17" t="s">
        <v>7494</v>
      </c>
      <c r="K1309" s="21">
        <v>68000</v>
      </c>
      <c r="L1309" s="17"/>
      <c r="M1309" s="17"/>
      <c r="N1309" s="17"/>
      <c r="O1309" s="17"/>
      <c r="P1309" s="17"/>
      <c r="Q1309" s="17"/>
      <c r="R1309" s="17"/>
      <c r="S1309" s="17"/>
      <c r="T1309" s="17"/>
      <c r="U1309" s="17"/>
      <c r="V1309" s="17"/>
      <c r="W1309" s="17"/>
      <c r="X1309" s="17"/>
      <c r="Y1309" s="17"/>
      <c r="Z1309" s="17"/>
    </row>
    <row r="1310" spans="1:26">
      <c r="A1310" s="17" t="s">
        <v>9827</v>
      </c>
      <c r="B1310" s="17" t="s">
        <v>9827</v>
      </c>
      <c r="C1310" s="17" t="s">
        <v>9828</v>
      </c>
      <c r="D1310" s="17" t="s">
        <v>21</v>
      </c>
      <c r="E1310" s="24">
        <v>2512</v>
      </c>
      <c r="F1310" s="17" t="s">
        <v>300</v>
      </c>
      <c r="G1310" s="17" t="str">
        <f>Config!$B$3</f>
        <v>SCH/R_IEC.SchLib</v>
      </c>
      <c r="H1310" s="17" t="s">
        <v>420</v>
      </c>
      <c r="I1310" s="17" t="s">
        <v>462</v>
      </c>
      <c r="J1310" s="17" t="s">
        <v>7494</v>
      </c>
      <c r="K1310" s="21">
        <v>75000</v>
      </c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Y1310" s="17"/>
      <c r="Z1310" s="17"/>
    </row>
    <row r="1311" spans="1:26">
      <c r="A1311" s="17" t="s">
        <v>9829</v>
      </c>
      <c r="B1311" s="17" t="s">
        <v>9829</v>
      </c>
      <c r="C1311" s="17" t="s">
        <v>9830</v>
      </c>
      <c r="D1311" s="17" t="s">
        <v>21</v>
      </c>
      <c r="E1311" s="24">
        <v>2512</v>
      </c>
      <c r="F1311" s="17" t="s">
        <v>302</v>
      </c>
      <c r="G1311" s="17" t="str">
        <f>Config!$B$3</f>
        <v>SCH/R_IEC.SchLib</v>
      </c>
      <c r="H1311" s="17" t="s">
        <v>420</v>
      </c>
      <c r="I1311" s="17" t="s">
        <v>462</v>
      </c>
      <c r="J1311" s="17" t="s">
        <v>7494</v>
      </c>
      <c r="K1311" s="21">
        <v>82000</v>
      </c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Y1311" s="17"/>
      <c r="Z1311" s="17"/>
    </row>
    <row r="1312" spans="1:26">
      <c r="A1312" s="17" t="s">
        <v>9831</v>
      </c>
      <c r="B1312" s="17" t="s">
        <v>9831</v>
      </c>
      <c r="C1312" s="17" t="s">
        <v>9832</v>
      </c>
      <c r="D1312" s="17" t="s">
        <v>21</v>
      </c>
      <c r="E1312" s="24">
        <v>2512</v>
      </c>
      <c r="F1312" s="17" t="s">
        <v>304</v>
      </c>
      <c r="G1312" s="17" t="str">
        <f>Config!$B$3</f>
        <v>SCH/R_IEC.SchLib</v>
      </c>
      <c r="H1312" s="17" t="s">
        <v>420</v>
      </c>
      <c r="I1312" s="17" t="s">
        <v>462</v>
      </c>
      <c r="J1312" s="17" t="s">
        <v>7494</v>
      </c>
      <c r="K1312" s="21">
        <v>91000</v>
      </c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Y1312" s="17"/>
      <c r="Z1312" s="17"/>
    </row>
    <row r="1313" spans="1:26">
      <c r="A1313" s="17" t="s">
        <v>9833</v>
      </c>
      <c r="B1313" s="17" t="s">
        <v>9833</v>
      </c>
      <c r="C1313" s="17" t="s">
        <v>9834</v>
      </c>
      <c r="D1313" s="17" t="s">
        <v>21</v>
      </c>
      <c r="E1313" s="24">
        <v>2512</v>
      </c>
      <c r="F1313" s="17" t="s">
        <v>306</v>
      </c>
      <c r="G1313" s="17" t="str">
        <f>Config!$B$3</f>
        <v>SCH/R_IEC.SchLib</v>
      </c>
      <c r="H1313" s="17" t="s">
        <v>420</v>
      </c>
      <c r="I1313" s="17" t="s">
        <v>462</v>
      </c>
      <c r="J1313" s="17" t="s">
        <v>7494</v>
      </c>
      <c r="K1313" s="21">
        <v>100000</v>
      </c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Y1313" s="17"/>
      <c r="Z1313" s="17"/>
    </row>
    <row r="1314" spans="1:26">
      <c r="A1314" s="17" t="s">
        <v>9835</v>
      </c>
      <c r="B1314" s="17" t="s">
        <v>9835</v>
      </c>
      <c r="C1314" s="17" t="s">
        <v>9836</v>
      </c>
      <c r="D1314" s="17" t="s">
        <v>21</v>
      </c>
      <c r="E1314" s="24">
        <v>2512</v>
      </c>
      <c r="F1314" s="17" t="s">
        <v>310</v>
      </c>
      <c r="G1314" s="17" t="str">
        <f>Config!$B$3</f>
        <v>SCH/R_IEC.SchLib</v>
      </c>
      <c r="H1314" s="17" t="s">
        <v>420</v>
      </c>
      <c r="I1314" s="17" t="s">
        <v>462</v>
      </c>
      <c r="J1314" s="17" t="s">
        <v>7494</v>
      </c>
      <c r="K1314" s="21">
        <v>110000</v>
      </c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17"/>
      <c r="Z1314" s="17"/>
    </row>
    <row r="1315" spans="1:26">
      <c r="A1315" s="17" t="s">
        <v>9837</v>
      </c>
      <c r="B1315" s="17" t="s">
        <v>9837</v>
      </c>
      <c r="C1315" s="17" t="s">
        <v>9838</v>
      </c>
      <c r="D1315" s="17" t="s">
        <v>21</v>
      </c>
      <c r="E1315" s="24">
        <v>2512</v>
      </c>
      <c r="F1315" s="17" t="s">
        <v>314</v>
      </c>
      <c r="G1315" s="17" t="str">
        <f>Config!$B$3</f>
        <v>SCH/R_IEC.SchLib</v>
      </c>
      <c r="H1315" s="17" t="s">
        <v>420</v>
      </c>
      <c r="I1315" s="17" t="s">
        <v>462</v>
      </c>
      <c r="J1315" s="17" t="s">
        <v>7494</v>
      </c>
      <c r="K1315" s="21">
        <v>120000</v>
      </c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</row>
    <row r="1316" spans="1:26">
      <c r="A1316" s="17" t="s">
        <v>9839</v>
      </c>
      <c r="B1316" s="17" t="s">
        <v>9839</v>
      </c>
      <c r="C1316" s="17" t="s">
        <v>9840</v>
      </c>
      <c r="D1316" s="17" t="s">
        <v>21</v>
      </c>
      <c r="E1316" s="24">
        <v>2512</v>
      </c>
      <c r="F1316" s="17" t="s">
        <v>318</v>
      </c>
      <c r="G1316" s="17" t="str">
        <f>Config!$B$3</f>
        <v>SCH/R_IEC.SchLib</v>
      </c>
      <c r="H1316" s="17" t="s">
        <v>420</v>
      </c>
      <c r="I1316" s="17" t="s">
        <v>462</v>
      </c>
      <c r="J1316" s="17" t="s">
        <v>7494</v>
      </c>
      <c r="K1316" s="21">
        <v>130000</v>
      </c>
      <c r="L1316" s="17"/>
      <c r="M1316" s="17"/>
      <c r="N1316" s="17"/>
      <c r="O1316" s="17"/>
      <c r="P1316" s="17"/>
      <c r="Q1316" s="17"/>
      <c r="R1316" s="17"/>
      <c r="S1316" s="17"/>
      <c r="T1316" s="17"/>
      <c r="U1316" s="17"/>
      <c r="V1316" s="17"/>
      <c r="W1316" s="17"/>
      <c r="X1316" s="17"/>
      <c r="Y1316" s="17"/>
      <c r="Z1316" s="17"/>
    </row>
    <row r="1317" spans="1:26">
      <c r="A1317" s="17" t="s">
        <v>9841</v>
      </c>
      <c r="B1317" s="17" t="s">
        <v>9841</v>
      </c>
      <c r="C1317" s="17" t="s">
        <v>9842</v>
      </c>
      <c r="D1317" s="17" t="s">
        <v>21</v>
      </c>
      <c r="E1317" s="24">
        <v>2512</v>
      </c>
      <c r="F1317" s="17" t="s">
        <v>322</v>
      </c>
      <c r="G1317" s="17" t="str">
        <f>Config!$B$3</f>
        <v>SCH/R_IEC.SchLib</v>
      </c>
      <c r="H1317" s="17" t="s">
        <v>420</v>
      </c>
      <c r="I1317" s="17" t="s">
        <v>462</v>
      </c>
      <c r="J1317" s="17" t="s">
        <v>7494</v>
      </c>
      <c r="K1317" s="21">
        <v>150000</v>
      </c>
      <c r="L1317" s="17"/>
      <c r="M1317" s="17"/>
      <c r="N1317" s="17"/>
      <c r="O1317" s="17"/>
      <c r="P1317" s="17"/>
      <c r="Q1317" s="17"/>
      <c r="R1317" s="17"/>
      <c r="S1317" s="17"/>
      <c r="T1317" s="17"/>
      <c r="U1317" s="17"/>
      <c r="V1317" s="17"/>
      <c r="W1317" s="17"/>
      <c r="X1317" s="17"/>
      <c r="Y1317" s="17"/>
      <c r="Z1317" s="17"/>
    </row>
    <row r="1318" spans="1:26">
      <c r="A1318" s="17" t="s">
        <v>9843</v>
      </c>
      <c r="B1318" s="17" t="s">
        <v>9843</v>
      </c>
      <c r="C1318" s="17" t="s">
        <v>9844</v>
      </c>
      <c r="D1318" s="17" t="s">
        <v>21</v>
      </c>
      <c r="E1318" s="24">
        <v>2512</v>
      </c>
      <c r="F1318" s="17" t="s">
        <v>324</v>
      </c>
      <c r="G1318" s="17" t="str">
        <f>Config!$B$3</f>
        <v>SCH/R_IEC.SchLib</v>
      </c>
      <c r="H1318" s="17" t="s">
        <v>420</v>
      </c>
      <c r="I1318" s="17" t="s">
        <v>462</v>
      </c>
      <c r="J1318" s="17" t="s">
        <v>7494</v>
      </c>
      <c r="K1318" s="21">
        <v>160000</v>
      </c>
      <c r="L1318" s="17"/>
      <c r="M1318" s="17"/>
      <c r="N1318" s="17"/>
      <c r="O1318" s="17"/>
      <c r="P1318" s="17"/>
      <c r="Q1318" s="17"/>
      <c r="R1318" s="17"/>
      <c r="S1318" s="17"/>
      <c r="T1318" s="17"/>
      <c r="U1318" s="17"/>
      <c r="V1318" s="17"/>
      <c r="W1318" s="17"/>
      <c r="X1318" s="17"/>
      <c r="Y1318" s="17"/>
      <c r="Z1318" s="17"/>
    </row>
    <row r="1319" spans="1:26">
      <c r="A1319" s="17" t="s">
        <v>9845</v>
      </c>
      <c r="B1319" s="17" t="s">
        <v>9845</v>
      </c>
      <c r="C1319" s="17" t="s">
        <v>9846</v>
      </c>
      <c r="D1319" s="17" t="s">
        <v>21</v>
      </c>
      <c r="E1319" s="24">
        <v>2512</v>
      </c>
      <c r="F1319" s="17" t="s">
        <v>328</v>
      </c>
      <c r="G1319" s="17" t="str">
        <f>Config!$B$3</f>
        <v>SCH/R_IEC.SchLib</v>
      </c>
      <c r="H1319" s="17" t="s">
        <v>420</v>
      </c>
      <c r="I1319" s="17" t="s">
        <v>462</v>
      </c>
      <c r="J1319" s="17" t="s">
        <v>7494</v>
      </c>
      <c r="K1319" s="21">
        <v>180000</v>
      </c>
      <c r="L1319" s="17"/>
      <c r="M1319" s="17"/>
      <c r="N1319" s="17"/>
      <c r="O1319" s="17"/>
      <c r="P1319" s="17"/>
      <c r="Q1319" s="17"/>
      <c r="R1319" s="17"/>
      <c r="S1319" s="17"/>
      <c r="T1319" s="17"/>
      <c r="U1319" s="17"/>
      <c r="V1319" s="17"/>
      <c r="W1319" s="17"/>
      <c r="X1319" s="17"/>
      <c r="Y1319" s="17"/>
      <c r="Z1319" s="17"/>
    </row>
    <row r="1320" spans="1:26">
      <c r="A1320" s="17" t="s">
        <v>9847</v>
      </c>
      <c r="B1320" s="17" t="s">
        <v>9847</v>
      </c>
      <c r="C1320" s="17" t="s">
        <v>9848</v>
      </c>
      <c r="D1320" s="17" t="s">
        <v>21</v>
      </c>
      <c r="E1320" s="24">
        <v>2512</v>
      </c>
      <c r="F1320" s="17" t="s">
        <v>332</v>
      </c>
      <c r="G1320" s="17" t="str">
        <f>Config!$B$3</f>
        <v>SCH/R_IEC.SchLib</v>
      </c>
      <c r="H1320" s="17" t="s">
        <v>420</v>
      </c>
      <c r="I1320" s="17" t="s">
        <v>462</v>
      </c>
      <c r="J1320" s="17" t="s">
        <v>7494</v>
      </c>
      <c r="K1320" s="21">
        <v>200000</v>
      </c>
      <c r="L1320" s="17"/>
      <c r="M1320" s="17"/>
      <c r="N1320" s="17"/>
      <c r="O1320" s="17"/>
      <c r="P1320" s="17"/>
      <c r="Q1320" s="17"/>
      <c r="R1320" s="17"/>
      <c r="S1320" s="17"/>
      <c r="T1320" s="17"/>
      <c r="U1320" s="17"/>
      <c r="V1320" s="17"/>
      <c r="W1320" s="17"/>
      <c r="X1320" s="17"/>
      <c r="Y1320" s="17"/>
      <c r="Z1320" s="17"/>
    </row>
    <row r="1321" spans="1:26">
      <c r="A1321" s="17" t="s">
        <v>9849</v>
      </c>
      <c r="B1321" s="17" t="s">
        <v>9849</v>
      </c>
      <c r="C1321" s="17" t="s">
        <v>9850</v>
      </c>
      <c r="D1321" s="17" t="s">
        <v>21</v>
      </c>
      <c r="E1321" s="24">
        <v>2512</v>
      </c>
      <c r="F1321" s="17" t="s">
        <v>334</v>
      </c>
      <c r="G1321" s="17" t="str">
        <f>Config!$B$3</f>
        <v>SCH/R_IEC.SchLib</v>
      </c>
      <c r="H1321" s="17" t="s">
        <v>420</v>
      </c>
      <c r="I1321" s="17" t="s">
        <v>462</v>
      </c>
      <c r="J1321" s="17" t="s">
        <v>7494</v>
      </c>
      <c r="K1321" s="21">
        <v>220000</v>
      </c>
      <c r="L1321" s="17"/>
      <c r="M1321" s="17"/>
      <c r="N1321" s="17"/>
      <c r="O1321" s="17"/>
      <c r="P1321" s="17"/>
      <c r="Q1321" s="17"/>
      <c r="R1321" s="17"/>
      <c r="S1321" s="17"/>
      <c r="T1321" s="17"/>
      <c r="U1321" s="17"/>
      <c r="V1321" s="17"/>
      <c r="W1321" s="17"/>
      <c r="X1321" s="17"/>
      <c r="Y1321" s="17"/>
      <c r="Z1321" s="17"/>
    </row>
    <row r="1322" spans="1:26">
      <c r="A1322" s="17" t="s">
        <v>9851</v>
      </c>
      <c r="B1322" s="17" t="s">
        <v>9851</v>
      </c>
      <c r="C1322" s="17" t="s">
        <v>9852</v>
      </c>
      <c r="D1322" s="17" t="s">
        <v>21</v>
      </c>
      <c r="E1322" s="24">
        <v>2512</v>
      </c>
      <c r="F1322" s="17" t="s">
        <v>336</v>
      </c>
      <c r="G1322" s="17" t="str">
        <f>Config!$B$3</f>
        <v>SCH/R_IEC.SchLib</v>
      </c>
      <c r="H1322" s="17" t="s">
        <v>420</v>
      </c>
      <c r="I1322" s="17" t="s">
        <v>462</v>
      </c>
      <c r="J1322" s="17" t="s">
        <v>7494</v>
      </c>
      <c r="K1322" s="21">
        <v>240000</v>
      </c>
      <c r="L1322" s="17"/>
      <c r="M1322" s="17"/>
      <c r="N1322" s="17"/>
      <c r="O1322" s="17"/>
      <c r="P1322" s="17"/>
      <c r="Q1322" s="17"/>
      <c r="R1322" s="17"/>
      <c r="S1322" s="17"/>
      <c r="T1322" s="17"/>
      <c r="U1322" s="17"/>
      <c r="V1322" s="17"/>
      <c r="W1322" s="17"/>
      <c r="X1322" s="17"/>
      <c r="Y1322" s="17"/>
      <c r="Z1322" s="17"/>
    </row>
    <row r="1323" spans="1:26">
      <c r="A1323" s="17" t="s">
        <v>9853</v>
      </c>
      <c r="B1323" s="17" t="s">
        <v>9853</v>
      </c>
      <c r="C1323" s="17" t="s">
        <v>9854</v>
      </c>
      <c r="D1323" s="17" t="s">
        <v>21</v>
      </c>
      <c r="E1323" s="24">
        <v>2512</v>
      </c>
      <c r="F1323" s="17" t="s">
        <v>338</v>
      </c>
      <c r="G1323" s="17" t="str">
        <f>Config!$B$3</f>
        <v>SCH/R_IEC.SchLib</v>
      </c>
      <c r="H1323" s="17" t="s">
        <v>420</v>
      </c>
      <c r="I1323" s="17" t="s">
        <v>462</v>
      </c>
      <c r="J1323" s="17" t="s">
        <v>7494</v>
      </c>
      <c r="K1323" s="21">
        <v>270000</v>
      </c>
      <c r="L1323" s="17"/>
      <c r="M1323" s="17"/>
      <c r="N1323" s="17"/>
      <c r="O1323" s="17"/>
      <c r="P1323" s="17"/>
      <c r="Q1323" s="17"/>
      <c r="R1323" s="17"/>
      <c r="S1323" s="17"/>
      <c r="T1323" s="17"/>
      <c r="U1323" s="17"/>
      <c r="V1323" s="17"/>
      <c r="W1323" s="17"/>
      <c r="X1323" s="17"/>
      <c r="Y1323" s="17"/>
      <c r="Z1323" s="17"/>
    </row>
    <row r="1324" spans="1:26">
      <c r="A1324" s="17" t="s">
        <v>9855</v>
      </c>
      <c r="B1324" s="17" t="s">
        <v>9855</v>
      </c>
      <c r="C1324" s="17" t="s">
        <v>9856</v>
      </c>
      <c r="D1324" s="17" t="s">
        <v>21</v>
      </c>
      <c r="E1324" s="24">
        <v>2512</v>
      </c>
      <c r="F1324" s="17" t="s">
        <v>340</v>
      </c>
      <c r="G1324" s="17" t="str">
        <f>Config!$B$3</f>
        <v>SCH/R_IEC.SchLib</v>
      </c>
      <c r="H1324" s="17" t="s">
        <v>420</v>
      </c>
      <c r="I1324" s="17" t="s">
        <v>462</v>
      </c>
      <c r="J1324" s="17" t="s">
        <v>7494</v>
      </c>
      <c r="K1324" s="21">
        <v>300000</v>
      </c>
      <c r="L1324" s="17"/>
      <c r="M1324" s="17"/>
      <c r="N1324" s="17"/>
      <c r="O1324" s="17"/>
      <c r="P1324" s="17"/>
      <c r="Q1324" s="17"/>
      <c r="R1324" s="17"/>
      <c r="S1324" s="17"/>
      <c r="T1324" s="17"/>
      <c r="U1324" s="17"/>
      <c r="V1324" s="17"/>
      <c r="W1324" s="17"/>
      <c r="X1324" s="17"/>
      <c r="Y1324" s="17"/>
      <c r="Z1324" s="17"/>
    </row>
    <row r="1325" spans="1:26">
      <c r="A1325" s="17" t="s">
        <v>9857</v>
      </c>
      <c r="B1325" s="17" t="s">
        <v>9857</v>
      </c>
      <c r="C1325" s="16" t="s">
        <v>9858</v>
      </c>
      <c r="D1325" s="16" t="s">
        <v>21</v>
      </c>
      <c r="E1325" s="24">
        <v>2512</v>
      </c>
      <c r="F1325" s="17" t="s">
        <v>342</v>
      </c>
      <c r="G1325" s="17" t="str">
        <f>Config!$B$3</f>
        <v>SCH/R_IEC.SchLib</v>
      </c>
      <c r="H1325" s="16" t="s">
        <v>420</v>
      </c>
      <c r="I1325" s="18" t="s">
        <v>462</v>
      </c>
      <c r="J1325" s="17" t="s">
        <v>7494</v>
      </c>
      <c r="K1325" s="21">
        <v>330000</v>
      </c>
      <c r="L1325" s="17"/>
      <c r="M1325" s="16"/>
      <c r="N1325" s="17"/>
      <c r="O1325" s="16"/>
      <c r="P1325" s="17"/>
      <c r="Q1325" s="17"/>
      <c r="R1325" s="17"/>
      <c r="S1325" s="17"/>
      <c r="T1325" s="17"/>
      <c r="U1325" s="17"/>
      <c r="V1325" s="17"/>
      <c r="W1325" s="17"/>
      <c r="X1325" s="17"/>
      <c r="Y1325" s="17"/>
      <c r="Z1325" s="17"/>
    </row>
    <row r="1326" spans="1:26">
      <c r="A1326" s="17" t="s">
        <v>9859</v>
      </c>
      <c r="B1326" s="17" t="s">
        <v>9859</v>
      </c>
      <c r="C1326" s="17" t="s">
        <v>9860</v>
      </c>
      <c r="D1326" s="17" t="s">
        <v>21</v>
      </c>
      <c r="E1326" s="24">
        <v>2512</v>
      </c>
      <c r="F1326" s="17" t="s">
        <v>346</v>
      </c>
      <c r="G1326" s="17" t="str">
        <f>Config!$B$3</f>
        <v>SCH/R_IEC.SchLib</v>
      </c>
      <c r="H1326" s="17" t="s">
        <v>420</v>
      </c>
      <c r="I1326" s="17" t="s">
        <v>462</v>
      </c>
      <c r="J1326" s="17" t="s">
        <v>7494</v>
      </c>
      <c r="K1326" s="21">
        <v>360000</v>
      </c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  <c r="Y1326" s="17"/>
      <c r="Z1326" s="17"/>
    </row>
    <row r="1327" spans="1:26">
      <c r="A1327" s="17" t="s">
        <v>9861</v>
      </c>
      <c r="B1327" s="17" t="s">
        <v>9861</v>
      </c>
      <c r="C1327" s="17" t="s">
        <v>9862</v>
      </c>
      <c r="D1327" s="17" t="s">
        <v>21</v>
      </c>
      <c r="E1327" s="24">
        <v>2512</v>
      </c>
      <c r="F1327" s="17" t="s">
        <v>350</v>
      </c>
      <c r="G1327" s="17" t="str">
        <f>Config!$B$3</f>
        <v>SCH/R_IEC.SchLib</v>
      </c>
      <c r="H1327" s="17" t="s">
        <v>420</v>
      </c>
      <c r="I1327" s="17" t="s">
        <v>462</v>
      </c>
      <c r="J1327" s="17" t="s">
        <v>7494</v>
      </c>
      <c r="K1327" s="21">
        <v>390000</v>
      </c>
      <c r="L1327" s="17"/>
      <c r="M1327" s="17"/>
      <c r="N1327" s="17"/>
      <c r="O1327" s="17"/>
      <c r="P1327" s="17"/>
      <c r="Q1327" s="17"/>
      <c r="R1327" s="17"/>
      <c r="S1327" s="17"/>
      <c r="T1327" s="17"/>
      <c r="U1327" s="17"/>
      <c r="V1327" s="17"/>
      <c r="W1327" s="17"/>
      <c r="X1327" s="17"/>
      <c r="Y1327" s="17"/>
      <c r="Z1327" s="17"/>
    </row>
    <row r="1328" spans="1:26">
      <c r="A1328" s="17" t="s">
        <v>9863</v>
      </c>
      <c r="B1328" s="17" t="s">
        <v>9863</v>
      </c>
      <c r="C1328" s="17" t="s">
        <v>9864</v>
      </c>
      <c r="D1328" s="17" t="s">
        <v>21</v>
      </c>
      <c r="E1328" s="24">
        <v>2512</v>
      </c>
      <c r="F1328" s="17" t="s">
        <v>352</v>
      </c>
      <c r="G1328" s="17" t="str">
        <f>Config!$B$3</f>
        <v>SCH/R_IEC.SchLib</v>
      </c>
      <c r="H1328" s="17" t="s">
        <v>420</v>
      </c>
      <c r="I1328" s="17" t="s">
        <v>462</v>
      </c>
      <c r="J1328" s="17" t="s">
        <v>7494</v>
      </c>
      <c r="K1328" s="21">
        <v>430000</v>
      </c>
      <c r="L1328" s="17"/>
      <c r="M1328" s="17"/>
      <c r="N1328" s="17"/>
      <c r="O1328" s="17"/>
      <c r="P1328" s="17"/>
      <c r="Q1328" s="17"/>
      <c r="R1328" s="17"/>
      <c r="S1328" s="17"/>
      <c r="T1328" s="17"/>
      <c r="U1328" s="17"/>
      <c r="V1328" s="17"/>
      <c r="W1328" s="17"/>
      <c r="X1328" s="17"/>
      <c r="Y1328" s="17"/>
      <c r="Z1328" s="17"/>
    </row>
    <row r="1329" spans="1:26">
      <c r="A1329" s="17" t="s">
        <v>9865</v>
      </c>
      <c r="B1329" s="17" t="s">
        <v>9865</v>
      </c>
      <c r="C1329" s="17" t="s">
        <v>9866</v>
      </c>
      <c r="D1329" s="17" t="s">
        <v>21</v>
      </c>
      <c r="E1329" s="24">
        <v>2512</v>
      </c>
      <c r="F1329" s="17" t="s">
        <v>354</v>
      </c>
      <c r="G1329" s="17" t="str">
        <f>Config!$B$3</f>
        <v>SCH/R_IEC.SchLib</v>
      </c>
      <c r="H1329" s="17" t="s">
        <v>420</v>
      </c>
      <c r="I1329" s="17" t="s">
        <v>462</v>
      </c>
      <c r="J1329" s="17" t="s">
        <v>7494</v>
      </c>
      <c r="K1329" s="21">
        <v>470000</v>
      </c>
      <c r="L1329" s="17"/>
      <c r="M1329" s="17"/>
      <c r="N1329" s="17"/>
      <c r="O1329" s="17"/>
      <c r="P1329" s="17"/>
      <c r="Q1329" s="17"/>
      <c r="R1329" s="17"/>
      <c r="S1329" s="17"/>
      <c r="T1329" s="17"/>
      <c r="U1329" s="17"/>
      <c r="V1329" s="17"/>
      <c r="W1329" s="17"/>
      <c r="X1329" s="17"/>
      <c r="Y1329" s="17"/>
      <c r="Z1329" s="17"/>
    </row>
    <row r="1330" spans="1:26">
      <c r="A1330" s="17" t="s">
        <v>9867</v>
      </c>
      <c r="B1330" s="17" t="s">
        <v>9867</v>
      </c>
      <c r="C1330" s="17" t="s">
        <v>9868</v>
      </c>
      <c r="D1330" s="17" t="s">
        <v>21</v>
      </c>
      <c r="E1330" s="24">
        <v>2512</v>
      </c>
      <c r="F1330" s="17" t="s">
        <v>356</v>
      </c>
      <c r="G1330" s="17" t="str">
        <f>Config!$B$3</f>
        <v>SCH/R_IEC.SchLib</v>
      </c>
      <c r="H1330" s="17" t="s">
        <v>420</v>
      </c>
      <c r="I1330" s="17" t="s">
        <v>462</v>
      </c>
      <c r="J1330" s="17" t="s">
        <v>7494</v>
      </c>
      <c r="K1330" s="21">
        <v>510000</v>
      </c>
      <c r="L1330" s="17"/>
      <c r="M1330" s="17"/>
      <c r="N1330" s="17"/>
      <c r="O1330" s="17"/>
      <c r="P1330" s="17"/>
      <c r="Q1330" s="17"/>
      <c r="R1330" s="17"/>
      <c r="S1330" s="17"/>
      <c r="T1330" s="17"/>
      <c r="U1330" s="17"/>
      <c r="V1330" s="17"/>
      <c r="W1330" s="17"/>
      <c r="X1330" s="17"/>
      <c r="Y1330" s="17"/>
      <c r="Z1330" s="17"/>
    </row>
    <row r="1331" spans="1:26">
      <c r="A1331" s="17" t="s">
        <v>9869</v>
      </c>
      <c r="B1331" s="17" t="s">
        <v>9869</v>
      </c>
      <c r="C1331" s="17" t="s">
        <v>9870</v>
      </c>
      <c r="D1331" s="17" t="s">
        <v>21</v>
      </c>
      <c r="E1331" s="24">
        <v>2512</v>
      </c>
      <c r="F1331" s="17" t="s">
        <v>358</v>
      </c>
      <c r="G1331" s="17" t="str">
        <f>Config!$B$3</f>
        <v>SCH/R_IEC.SchLib</v>
      </c>
      <c r="H1331" s="17" t="s">
        <v>420</v>
      </c>
      <c r="I1331" s="17" t="s">
        <v>462</v>
      </c>
      <c r="J1331" s="17" t="s">
        <v>7494</v>
      </c>
      <c r="K1331" s="21">
        <v>560000</v>
      </c>
      <c r="L1331" s="17"/>
      <c r="M1331" s="17"/>
      <c r="N1331" s="17"/>
      <c r="O1331" s="17"/>
      <c r="P1331" s="17"/>
      <c r="Q1331" s="17"/>
      <c r="R1331" s="17"/>
      <c r="S1331" s="17"/>
      <c r="T1331" s="17"/>
      <c r="U1331" s="17"/>
      <c r="V1331" s="17"/>
      <c r="W1331" s="17"/>
      <c r="X1331" s="17"/>
      <c r="Y1331" s="17"/>
      <c r="Z1331" s="17"/>
    </row>
    <row r="1332" spans="1:26">
      <c r="A1332" s="17" t="s">
        <v>9871</v>
      </c>
      <c r="B1332" s="17" t="s">
        <v>9871</v>
      </c>
      <c r="C1332" s="17" t="s">
        <v>9872</v>
      </c>
      <c r="D1332" s="17" t="s">
        <v>21</v>
      </c>
      <c r="E1332" s="24">
        <v>2512</v>
      </c>
      <c r="F1332" s="17" t="s">
        <v>360</v>
      </c>
      <c r="G1332" s="17" t="str">
        <f>Config!$B$3</f>
        <v>SCH/R_IEC.SchLib</v>
      </c>
      <c r="H1332" s="17" t="s">
        <v>420</v>
      </c>
      <c r="I1332" s="17" t="s">
        <v>462</v>
      </c>
      <c r="J1332" s="17" t="s">
        <v>7494</v>
      </c>
      <c r="K1332" s="21">
        <v>620000</v>
      </c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  <c r="Z1332" s="17"/>
    </row>
    <row r="1333" spans="1:26">
      <c r="A1333" s="17" t="s">
        <v>9873</v>
      </c>
      <c r="B1333" s="17" t="s">
        <v>9873</v>
      </c>
      <c r="C1333" s="17" t="s">
        <v>9874</v>
      </c>
      <c r="D1333" s="17" t="s">
        <v>21</v>
      </c>
      <c r="E1333" s="24">
        <v>2512</v>
      </c>
      <c r="F1333" s="17" t="s">
        <v>362</v>
      </c>
      <c r="G1333" s="17" t="str">
        <f>Config!$B$3</f>
        <v>SCH/R_IEC.SchLib</v>
      </c>
      <c r="H1333" s="17" t="s">
        <v>420</v>
      </c>
      <c r="I1333" s="17" t="s">
        <v>462</v>
      </c>
      <c r="J1333" s="17" t="s">
        <v>7494</v>
      </c>
      <c r="K1333" s="21">
        <v>680000</v>
      </c>
      <c r="L1333" s="17"/>
      <c r="M1333" s="17"/>
      <c r="N1333" s="17"/>
      <c r="O1333" s="17"/>
      <c r="P1333" s="17"/>
      <c r="Q1333" s="17"/>
      <c r="R1333" s="17"/>
      <c r="S1333" s="17"/>
      <c r="T1333" s="17"/>
      <c r="U1333" s="17"/>
      <c r="V1333" s="17"/>
      <c r="W1333" s="17"/>
      <c r="X1333" s="17"/>
      <c r="Y1333" s="17"/>
      <c r="Z1333" s="17"/>
    </row>
    <row r="1334" spans="1:26">
      <c r="A1334" s="17" t="s">
        <v>9875</v>
      </c>
      <c r="B1334" s="17" t="s">
        <v>9875</v>
      </c>
      <c r="C1334" s="17" t="s">
        <v>9876</v>
      </c>
      <c r="D1334" s="17" t="s">
        <v>21</v>
      </c>
      <c r="E1334" s="24">
        <v>2512</v>
      </c>
      <c r="F1334" s="17" t="s">
        <v>364</v>
      </c>
      <c r="G1334" s="17" t="str">
        <f>Config!$B$3</f>
        <v>SCH/R_IEC.SchLib</v>
      </c>
      <c r="H1334" s="17" t="s">
        <v>420</v>
      </c>
      <c r="I1334" s="17" t="s">
        <v>462</v>
      </c>
      <c r="J1334" s="17" t="s">
        <v>7494</v>
      </c>
      <c r="K1334" s="21">
        <v>750000</v>
      </c>
      <c r="L1334" s="17"/>
      <c r="M1334" s="17"/>
      <c r="N1334" s="17"/>
      <c r="O1334" s="17"/>
      <c r="P1334" s="17"/>
      <c r="Q1334" s="17"/>
      <c r="R1334" s="17"/>
      <c r="S1334" s="17"/>
      <c r="T1334" s="17"/>
      <c r="U1334" s="17"/>
      <c r="V1334" s="17"/>
      <c r="W1334" s="17"/>
      <c r="X1334" s="17"/>
      <c r="Y1334" s="17"/>
      <c r="Z1334" s="17"/>
    </row>
    <row r="1335" spans="1:26">
      <c r="A1335" s="17" t="s">
        <v>9877</v>
      </c>
      <c r="B1335" s="17" t="s">
        <v>9877</v>
      </c>
      <c r="C1335" s="17" t="s">
        <v>9878</v>
      </c>
      <c r="D1335" s="17" t="s">
        <v>21</v>
      </c>
      <c r="E1335" s="24">
        <v>2512</v>
      </c>
      <c r="F1335" s="17" t="s">
        <v>366</v>
      </c>
      <c r="G1335" s="17" t="str">
        <f>Config!$B$3</f>
        <v>SCH/R_IEC.SchLib</v>
      </c>
      <c r="H1335" s="17" t="s">
        <v>420</v>
      </c>
      <c r="I1335" s="17" t="s">
        <v>462</v>
      </c>
      <c r="J1335" s="17" t="s">
        <v>7494</v>
      </c>
      <c r="K1335" s="21">
        <v>820000</v>
      </c>
      <c r="L1335" s="17"/>
      <c r="M1335" s="17"/>
      <c r="N1335" s="17"/>
      <c r="O1335" s="17"/>
      <c r="P1335" s="17"/>
      <c r="Q1335" s="17"/>
      <c r="R1335" s="17"/>
      <c r="S1335" s="17"/>
      <c r="T1335" s="17"/>
      <c r="U1335" s="17"/>
      <c r="V1335" s="17"/>
      <c r="W1335" s="17"/>
      <c r="X1335" s="17"/>
      <c r="Y1335" s="17"/>
      <c r="Z1335" s="17"/>
    </row>
    <row r="1336" spans="1:26">
      <c r="A1336" s="17" t="s">
        <v>9879</v>
      </c>
      <c r="B1336" s="17" t="s">
        <v>9879</v>
      </c>
      <c r="C1336" s="17" t="s">
        <v>9880</v>
      </c>
      <c r="D1336" s="17" t="s">
        <v>21</v>
      </c>
      <c r="E1336" s="24">
        <v>2512</v>
      </c>
      <c r="F1336" s="17" t="s">
        <v>368</v>
      </c>
      <c r="G1336" s="17" t="str">
        <f>Config!$B$3</f>
        <v>SCH/R_IEC.SchLib</v>
      </c>
      <c r="H1336" s="17" t="s">
        <v>420</v>
      </c>
      <c r="I1336" s="17" t="s">
        <v>462</v>
      </c>
      <c r="J1336" s="17" t="s">
        <v>7494</v>
      </c>
      <c r="K1336" s="21">
        <v>910000</v>
      </c>
      <c r="L1336" s="17"/>
      <c r="M1336" s="17"/>
      <c r="N1336" s="17"/>
      <c r="O1336" s="17"/>
      <c r="P1336" s="17"/>
      <c r="Q1336" s="17"/>
      <c r="R1336" s="17"/>
      <c r="S1336" s="17"/>
      <c r="T1336" s="17"/>
      <c r="U1336" s="17"/>
      <c r="V1336" s="17"/>
      <c r="W1336" s="17"/>
      <c r="X1336" s="17"/>
      <c r="Y1336" s="17"/>
      <c r="Z1336" s="17"/>
    </row>
    <row r="1337" spans="1:26">
      <c r="A1337" s="17" t="s">
        <v>9881</v>
      </c>
      <c r="B1337" s="17" t="s">
        <v>9881</v>
      </c>
      <c r="C1337" s="17" t="s">
        <v>9882</v>
      </c>
      <c r="D1337" s="17" t="s">
        <v>21</v>
      </c>
      <c r="E1337" s="24">
        <v>2512</v>
      </c>
      <c r="F1337" s="17" t="s">
        <v>370</v>
      </c>
      <c r="G1337" s="17" t="str">
        <f>Config!$B$3</f>
        <v>SCH/R_IEC.SchLib</v>
      </c>
      <c r="H1337" s="17" t="s">
        <v>420</v>
      </c>
      <c r="I1337" s="17" t="s">
        <v>462</v>
      </c>
      <c r="J1337" s="17" t="s">
        <v>7494</v>
      </c>
      <c r="K1337" s="21">
        <v>1000000</v>
      </c>
      <c r="L1337" s="17"/>
      <c r="M1337" s="17"/>
      <c r="N1337" s="17"/>
      <c r="O1337" s="17"/>
      <c r="P1337" s="17"/>
      <c r="Q1337" s="17"/>
      <c r="R1337" s="17"/>
      <c r="S1337" s="17"/>
      <c r="T1337" s="17"/>
      <c r="U1337" s="17"/>
      <c r="V1337" s="17"/>
      <c r="W1337" s="17"/>
      <c r="X1337" s="17"/>
      <c r="Y1337" s="17"/>
      <c r="Z1337" s="17"/>
    </row>
    <row r="1338" spans="1:26">
      <c r="A1338" s="17" t="s">
        <v>9883</v>
      </c>
      <c r="B1338" s="17" t="s">
        <v>9883</v>
      </c>
      <c r="C1338" s="17" t="s">
        <v>9884</v>
      </c>
      <c r="D1338" s="17" t="s">
        <v>21</v>
      </c>
      <c r="E1338" s="24">
        <v>2512</v>
      </c>
      <c r="F1338" s="17" t="s">
        <v>372</v>
      </c>
      <c r="G1338" s="17" t="str">
        <f>Config!$B$3</f>
        <v>SCH/R_IEC.SchLib</v>
      </c>
      <c r="H1338" s="17" t="s">
        <v>420</v>
      </c>
      <c r="I1338" s="17" t="s">
        <v>462</v>
      </c>
      <c r="J1338" s="17" t="s">
        <v>7494</v>
      </c>
      <c r="K1338" s="21">
        <v>1100000</v>
      </c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  <c r="Y1338" s="17"/>
      <c r="Z1338" s="17"/>
    </row>
    <row r="1339" spans="1:26">
      <c r="A1339" s="17" t="s">
        <v>9885</v>
      </c>
      <c r="B1339" s="17" t="s">
        <v>9885</v>
      </c>
      <c r="C1339" s="17" t="s">
        <v>9886</v>
      </c>
      <c r="D1339" s="17" t="s">
        <v>21</v>
      </c>
      <c r="E1339" s="24">
        <v>2512</v>
      </c>
      <c r="F1339" s="17" t="s">
        <v>374</v>
      </c>
      <c r="G1339" s="17" t="str">
        <f>Config!$B$3</f>
        <v>SCH/R_IEC.SchLib</v>
      </c>
      <c r="H1339" s="17" t="s">
        <v>420</v>
      </c>
      <c r="I1339" s="17" t="s">
        <v>462</v>
      </c>
      <c r="J1339" s="17" t="s">
        <v>7494</v>
      </c>
      <c r="K1339" s="21">
        <v>1200000</v>
      </c>
      <c r="L1339" s="17"/>
      <c r="M1339" s="17"/>
      <c r="N1339" s="17"/>
      <c r="O1339" s="17"/>
      <c r="P1339" s="17"/>
      <c r="Q1339" s="17"/>
      <c r="R1339" s="17"/>
      <c r="S1339" s="17"/>
      <c r="T1339" s="17"/>
      <c r="U1339" s="17"/>
      <c r="V1339" s="17"/>
      <c r="W1339" s="17"/>
      <c r="X1339" s="17"/>
      <c r="Y1339" s="17"/>
      <c r="Z1339" s="17"/>
    </row>
    <row r="1340" spans="1:26">
      <c r="A1340" s="17" t="s">
        <v>9887</v>
      </c>
      <c r="B1340" s="17" t="s">
        <v>9887</v>
      </c>
      <c r="C1340" s="17" t="s">
        <v>9888</v>
      </c>
      <c r="D1340" s="17" t="s">
        <v>21</v>
      </c>
      <c r="E1340" s="24">
        <v>2512</v>
      </c>
      <c r="F1340" s="17" t="s">
        <v>376</v>
      </c>
      <c r="G1340" s="17" t="str">
        <f>Config!$B$3</f>
        <v>SCH/R_IEC.SchLib</v>
      </c>
      <c r="H1340" s="17" t="s">
        <v>420</v>
      </c>
      <c r="I1340" s="17" t="s">
        <v>462</v>
      </c>
      <c r="J1340" s="17" t="s">
        <v>7494</v>
      </c>
      <c r="K1340" s="21">
        <v>1300000</v>
      </c>
      <c r="L1340" s="17"/>
      <c r="M1340" s="17"/>
      <c r="N1340" s="17"/>
      <c r="O1340" s="17"/>
      <c r="P1340" s="17"/>
      <c r="Q1340" s="17"/>
      <c r="R1340" s="17"/>
      <c r="S1340" s="17"/>
      <c r="T1340" s="17"/>
      <c r="U1340" s="17"/>
      <c r="V1340" s="17"/>
      <c r="W1340" s="17"/>
      <c r="X1340" s="17"/>
      <c r="Y1340" s="17"/>
      <c r="Z1340" s="17"/>
    </row>
    <row r="1341" spans="1:26">
      <c r="A1341" s="17" t="s">
        <v>9889</v>
      </c>
      <c r="B1341" s="17" t="s">
        <v>9889</v>
      </c>
      <c r="C1341" s="17" t="s">
        <v>9890</v>
      </c>
      <c r="D1341" s="17" t="s">
        <v>21</v>
      </c>
      <c r="E1341" s="24">
        <v>2512</v>
      </c>
      <c r="F1341" s="17" t="s">
        <v>378</v>
      </c>
      <c r="G1341" s="17" t="str">
        <f>Config!$B$3</f>
        <v>SCH/R_IEC.SchLib</v>
      </c>
      <c r="H1341" s="17" t="s">
        <v>420</v>
      </c>
      <c r="I1341" s="17" t="s">
        <v>462</v>
      </c>
      <c r="J1341" s="17" t="s">
        <v>7494</v>
      </c>
      <c r="K1341" s="21">
        <v>1500000</v>
      </c>
      <c r="L1341" s="17"/>
      <c r="M1341" s="17"/>
      <c r="N1341" s="17"/>
      <c r="O1341" s="17"/>
      <c r="P1341" s="17"/>
      <c r="Q1341" s="17"/>
      <c r="R1341" s="17"/>
      <c r="S1341" s="17"/>
      <c r="T1341" s="17"/>
      <c r="U1341" s="17"/>
      <c r="V1341" s="17"/>
      <c r="W1341" s="17"/>
      <c r="X1341" s="17"/>
      <c r="Y1341" s="17"/>
      <c r="Z1341" s="17"/>
    </row>
    <row r="1342" spans="1:26">
      <c r="A1342" s="17" t="s">
        <v>9891</v>
      </c>
      <c r="B1342" s="17" t="s">
        <v>9891</v>
      </c>
      <c r="C1342" s="17" t="s">
        <v>9892</v>
      </c>
      <c r="D1342" s="17" t="s">
        <v>21</v>
      </c>
      <c r="E1342" s="24">
        <v>2512</v>
      </c>
      <c r="F1342" s="17" t="s">
        <v>380</v>
      </c>
      <c r="G1342" s="17" t="str">
        <f>Config!$B$3</f>
        <v>SCH/R_IEC.SchLib</v>
      </c>
      <c r="H1342" s="17" t="s">
        <v>420</v>
      </c>
      <c r="I1342" s="17" t="s">
        <v>462</v>
      </c>
      <c r="J1342" s="17" t="s">
        <v>7494</v>
      </c>
      <c r="K1342" s="21">
        <v>1600000</v>
      </c>
      <c r="L1342" s="17"/>
      <c r="M1342" s="17"/>
      <c r="N1342" s="17"/>
      <c r="O1342" s="17"/>
      <c r="P1342" s="17"/>
      <c r="Q1342" s="17"/>
      <c r="R1342" s="17"/>
      <c r="S1342" s="17"/>
      <c r="T1342" s="17"/>
      <c r="U1342" s="17"/>
      <c r="V1342" s="17"/>
      <c r="W1342" s="17"/>
      <c r="X1342" s="17"/>
      <c r="Y1342" s="17"/>
      <c r="Z1342" s="17"/>
    </row>
    <row r="1343" spans="1:26">
      <c r="A1343" s="17" t="s">
        <v>9893</v>
      </c>
      <c r="B1343" s="17" t="s">
        <v>9893</v>
      </c>
      <c r="C1343" s="17" t="s">
        <v>9894</v>
      </c>
      <c r="D1343" s="17" t="s">
        <v>21</v>
      </c>
      <c r="E1343" s="24">
        <v>2512</v>
      </c>
      <c r="F1343" s="17" t="s">
        <v>382</v>
      </c>
      <c r="G1343" s="17" t="str">
        <f>Config!$B$3</f>
        <v>SCH/R_IEC.SchLib</v>
      </c>
      <c r="H1343" s="17" t="s">
        <v>420</v>
      </c>
      <c r="I1343" s="17" t="s">
        <v>462</v>
      </c>
      <c r="J1343" s="17" t="s">
        <v>7494</v>
      </c>
      <c r="K1343" s="21">
        <v>1800000</v>
      </c>
      <c r="L1343" s="17"/>
      <c r="M1343" s="17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  <c r="Y1343" s="17"/>
      <c r="Z1343" s="17"/>
    </row>
    <row r="1344" spans="1:26">
      <c r="A1344" s="17" t="s">
        <v>9895</v>
      </c>
      <c r="B1344" s="17" t="s">
        <v>9895</v>
      </c>
      <c r="C1344" s="17" t="s">
        <v>9896</v>
      </c>
      <c r="D1344" s="17" t="s">
        <v>21</v>
      </c>
      <c r="E1344" s="24">
        <v>2512</v>
      </c>
      <c r="F1344" s="17" t="s">
        <v>384</v>
      </c>
      <c r="G1344" s="17" t="str">
        <f>Config!$B$3</f>
        <v>SCH/R_IEC.SchLib</v>
      </c>
      <c r="H1344" s="17" t="s">
        <v>420</v>
      </c>
      <c r="I1344" s="17" t="s">
        <v>462</v>
      </c>
      <c r="J1344" s="17" t="s">
        <v>7494</v>
      </c>
      <c r="K1344" s="21">
        <v>2000000</v>
      </c>
      <c r="L1344" s="17"/>
      <c r="M1344" s="17"/>
      <c r="N1344" s="17"/>
      <c r="O1344" s="17"/>
      <c r="P1344" s="17"/>
      <c r="Q1344" s="17"/>
      <c r="R1344" s="17"/>
      <c r="S1344" s="17"/>
      <c r="T1344" s="17"/>
      <c r="U1344" s="17"/>
      <c r="V1344" s="17"/>
      <c r="W1344" s="17"/>
      <c r="X1344" s="17"/>
      <c r="Y1344" s="17"/>
      <c r="Z1344" s="17"/>
    </row>
    <row r="1345" spans="1:26">
      <c r="A1345" s="17" t="s">
        <v>9897</v>
      </c>
      <c r="B1345" s="17" t="s">
        <v>9897</v>
      </c>
      <c r="C1345" s="17" t="s">
        <v>9898</v>
      </c>
      <c r="D1345" s="17" t="s">
        <v>21</v>
      </c>
      <c r="E1345" s="24">
        <v>2512</v>
      </c>
      <c r="F1345" s="17" t="s">
        <v>386</v>
      </c>
      <c r="G1345" s="17" t="str">
        <f>Config!$B$3</f>
        <v>SCH/R_IEC.SchLib</v>
      </c>
      <c r="H1345" s="17" t="s">
        <v>420</v>
      </c>
      <c r="I1345" s="17" t="s">
        <v>462</v>
      </c>
      <c r="J1345" s="17" t="s">
        <v>7494</v>
      </c>
      <c r="K1345" s="21">
        <v>2200000</v>
      </c>
      <c r="L1345" s="17"/>
      <c r="M1345" s="17"/>
      <c r="N1345" s="17"/>
      <c r="O1345" s="17"/>
      <c r="P1345" s="17"/>
      <c r="Q1345" s="17"/>
      <c r="R1345" s="17"/>
      <c r="S1345" s="17"/>
      <c r="T1345" s="17"/>
      <c r="U1345" s="17"/>
      <c r="V1345" s="17"/>
      <c r="W1345" s="17"/>
      <c r="X1345" s="17"/>
      <c r="Y1345" s="17"/>
      <c r="Z1345" s="17"/>
    </row>
    <row r="1346" spans="1:26">
      <c r="A1346" s="17" t="s">
        <v>9899</v>
      </c>
      <c r="B1346" s="17" t="s">
        <v>9899</v>
      </c>
      <c r="C1346" s="17" t="s">
        <v>9900</v>
      </c>
      <c r="D1346" s="17" t="s">
        <v>21</v>
      </c>
      <c r="E1346" s="24">
        <v>2512</v>
      </c>
      <c r="F1346" s="17" t="s">
        <v>388</v>
      </c>
      <c r="G1346" s="17" t="str">
        <f>Config!$B$3</f>
        <v>SCH/R_IEC.SchLib</v>
      </c>
      <c r="H1346" s="17" t="s">
        <v>420</v>
      </c>
      <c r="I1346" s="17" t="s">
        <v>462</v>
      </c>
      <c r="J1346" s="17" t="s">
        <v>7494</v>
      </c>
      <c r="K1346" s="21">
        <v>2400000</v>
      </c>
      <c r="L1346" s="17"/>
      <c r="M1346" s="17"/>
      <c r="N1346" s="17"/>
      <c r="O1346" s="17"/>
      <c r="P1346" s="17"/>
      <c r="Q1346" s="17"/>
      <c r="R1346" s="17"/>
      <c r="S1346" s="17"/>
      <c r="T1346" s="17"/>
      <c r="U1346" s="17"/>
      <c r="V1346" s="17"/>
      <c r="W1346" s="17"/>
      <c r="X1346" s="17"/>
      <c r="Y1346" s="17"/>
      <c r="Z1346" s="17"/>
    </row>
    <row r="1347" spans="1:26">
      <c r="A1347" s="17" t="s">
        <v>9901</v>
      </c>
      <c r="B1347" s="17" t="s">
        <v>9901</v>
      </c>
      <c r="C1347" s="17" t="s">
        <v>9902</v>
      </c>
      <c r="D1347" s="17" t="s">
        <v>21</v>
      </c>
      <c r="E1347" s="24">
        <v>2512</v>
      </c>
      <c r="F1347" s="17" t="s">
        <v>390</v>
      </c>
      <c r="G1347" s="17" t="str">
        <f>Config!$B$3</f>
        <v>SCH/R_IEC.SchLib</v>
      </c>
      <c r="H1347" s="17" t="s">
        <v>420</v>
      </c>
      <c r="I1347" s="17" t="s">
        <v>462</v>
      </c>
      <c r="J1347" s="17" t="s">
        <v>7494</v>
      </c>
      <c r="K1347" s="21">
        <v>2700000</v>
      </c>
      <c r="L1347" s="17"/>
      <c r="M1347" s="17"/>
      <c r="N1347" s="17"/>
      <c r="O1347" s="17"/>
      <c r="P1347" s="17"/>
      <c r="Q1347" s="17"/>
      <c r="R1347" s="17"/>
      <c r="S1347" s="17"/>
      <c r="T1347" s="17"/>
      <c r="U1347" s="17"/>
      <c r="V1347" s="17"/>
      <c r="W1347" s="17"/>
      <c r="X1347" s="17"/>
      <c r="Y1347" s="17"/>
      <c r="Z1347" s="17"/>
    </row>
    <row r="1348" spans="1:26">
      <c r="A1348" s="17" t="s">
        <v>9903</v>
      </c>
      <c r="B1348" s="17" t="s">
        <v>9903</v>
      </c>
      <c r="C1348" s="17" t="s">
        <v>9904</v>
      </c>
      <c r="D1348" s="17" t="s">
        <v>21</v>
      </c>
      <c r="E1348" s="24">
        <v>2512</v>
      </c>
      <c r="F1348" s="17" t="s">
        <v>392</v>
      </c>
      <c r="G1348" s="17" t="str">
        <f>Config!$B$3</f>
        <v>SCH/R_IEC.SchLib</v>
      </c>
      <c r="H1348" s="17" t="s">
        <v>420</v>
      </c>
      <c r="I1348" s="17" t="s">
        <v>462</v>
      </c>
      <c r="J1348" s="17" t="s">
        <v>7494</v>
      </c>
      <c r="K1348" s="21">
        <v>3000000</v>
      </c>
      <c r="L1348" s="17"/>
      <c r="M1348" s="17"/>
      <c r="N1348" s="17"/>
      <c r="O1348" s="17"/>
      <c r="P1348" s="17"/>
      <c r="Q1348" s="17"/>
      <c r="R1348" s="17"/>
      <c r="S1348" s="17"/>
      <c r="T1348" s="17"/>
      <c r="U1348" s="17"/>
      <c r="V1348" s="17"/>
      <c r="W1348" s="17"/>
      <c r="X1348" s="17"/>
      <c r="Y1348" s="17"/>
      <c r="Z1348" s="17"/>
    </row>
    <row r="1349" spans="1:26">
      <c r="A1349" s="17" t="s">
        <v>9905</v>
      </c>
      <c r="B1349" s="17" t="s">
        <v>9905</v>
      </c>
      <c r="C1349" s="17" t="s">
        <v>9906</v>
      </c>
      <c r="D1349" s="17" t="s">
        <v>21</v>
      </c>
      <c r="E1349" s="24">
        <v>2512</v>
      </c>
      <c r="F1349" s="17" t="s">
        <v>394</v>
      </c>
      <c r="G1349" s="17" t="str">
        <f>Config!$B$3</f>
        <v>SCH/R_IEC.SchLib</v>
      </c>
      <c r="H1349" s="17" t="s">
        <v>420</v>
      </c>
      <c r="I1349" s="17" t="s">
        <v>462</v>
      </c>
      <c r="J1349" s="17" t="s">
        <v>7494</v>
      </c>
      <c r="K1349" s="21">
        <v>3300000</v>
      </c>
      <c r="L1349" s="17"/>
      <c r="M1349" s="17"/>
      <c r="N1349" s="17"/>
      <c r="O1349" s="17"/>
      <c r="P1349" s="17"/>
      <c r="Q1349" s="17"/>
      <c r="R1349" s="17"/>
      <c r="S1349" s="17"/>
      <c r="T1349" s="17"/>
      <c r="U1349" s="17"/>
      <c r="V1349" s="17"/>
      <c r="W1349" s="17"/>
      <c r="X1349" s="17"/>
      <c r="Y1349" s="17"/>
      <c r="Z1349" s="17"/>
    </row>
    <row r="1350" spans="1:26">
      <c r="A1350" s="17" t="s">
        <v>9907</v>
      </c>
      <c r="B1350" s="17" t="s">
        <v>9907</v>
      </c>
      <c r="C1350" s="17" t="s">
        <v>9908</v>
      </c>
      <c r="D1350" s="17" t="s">
        <v>21</v>
      </c>
      <c r="E1350" s="24">
        <v>2512</v>
      </c>
      <c r="F1350" s="17" t="s">
        <v>396</v>
      </c>
      <c r="G1350" s="17" t="str">
        <f>Config!$B$3</f>
        <v>SCH/R_IEC.SchLib</v>
      </c>
      <c r="H1350" s="17" t="s">
        <v>420</v>
      </c>
      <c r="I1350" s="17" t="s">
        <v>462</v>
      </c>
      <c r="J1350" s="17" t="s">
        <v>7494</v>
      </c>
      <c r="K1350" s="21">
        <v>3600000</v>
      </c>
      <c r="L1350" s="17"/>
      <c r="M1350" s="17"/>
      <c r="N1350" s="17"/>
      <c r="O1350" s="17"/>
      <c r="P1350" s="17"/>
      <c r="Q1350" s="17"/>
      <c r="R1350" s="17"/>
      <c r="S1350" s="17"/>
      <c r="T1350" s="17"/>
      <c r="U1350" s="17"/>
      <c r="V1350" s="17"/>
      <c r="W1350" s="17"/>
      <c r="X1350" s="17"/>
      <c r="Y1350" s="17"/>
      <c r="Z1350" s="17"/>
    </row>
    <row r="1351" spans="1:26">
      <c r="A1351" s="17" t="s">
        <v>9909</v>
      </c>
      <c r="B1351" s="17" t="s">
        <v>9909</v>
      </c>
      <c r="C1351" s="17" t="s">
        <v>9910</v>
      </c>
      <c r="D1351" s="17" t="s">
        <v>21</v>
      </c>
      <c r="E1351" s="24">
        <v>2512</v>
      </c>
      <c r="F1351" s="17" t="s">
        <v>398</v>
      </c>
      <c r="G1351" s="17" t="str">
        <f>Config!$B$3</f>
        <v>SCH/R_IEC.SchLib</v>
      </c>
      <c r="H1351" s="17" t="s">
        <v>420</v>
      </c>
      <c r="I1351" s="17" t="s">
        <v>462</v>
      </c>
      <c r="J1351" s="17" t="s">
        <v>7494</v>
      </c>
      <c r="K1351" s="21">
        <v>3900000</v>
      </c>
      <c r="L1351" s="17" t="s">
        <v>4824</v>
      </c>
      <c r="M1351" s="17" t="s">
        <v>478</v>
      </c>
      <c r="N1351" s="17" t="s">
        <v>12734</v>
      </c>
      <c r="O1351" t="s">
        <v>26</v>
      </c>
      <c r="P1351" s="17" t="s">
        <v>12735</v>
      </c>
      <c r="Q1351" s="17"/>
      <c r="R1351" s="17"/>
      <c r="S1351" s="17"/>
      <c r="T1351" s="17"/>
      <c r="U1351" s="17"/>
      <c r="V1351" s="17"/>
      <c r="W1351" s="17"/>
      <c r="X1351" s="17"/>
      <c r="Y1351" s="17"/>
      <c r="Z1351" s="17"/>
    </row>
    <row r="1352" spans="1:26">
      <c r="A1352" s="17" t="s">
        <v>9911</v>
      </c>
      <c r="B1352" s="17" t="s">
        <v>9911</v>
      </c>
      <c r="C1352" s="17" t="s">
        <v>9912</v>
      </c>
      <c r="D1352" s="17" t="s">
        <v>21</v>
      </c>
      <c r="E1352" s="24">
        <v>2512</v>
      </c>
      <c r="F1352" s="17" t="s">
        <v>400</v>
      </c>
      <c r="G1352" s="17" t="str">
        <f>Config!$B$3</f>
        <v>SCH/R_IEC.SchLib</v>
      </c>
      <c r="H1352" s="17" t="s">
        <v>420</v>
      </c>
      <c r="I1352" s="17" t="s">
        <v>462</v>
      </c>
      <c r="J1352" s="17" t="s">
        <v>7494</v>
      </c>
      <c r="K1352" s="21">
        <v>4300000</v>
      </c>
      <c r="L1352" s="17"/>
      <c r="M1352" s="17"/>
      <c r="N1352" s="17"/>
      <c r="O1352" s="17"/>
      <c r="P1352" s="17"/>
      <c r="Q1352" s="17"/>
      <c r="R1352" s="17"/>
      <c r="S1352" s="17"/>
      <c r="T1352" s="17"/>
      <c r="U1352" s="17"/>
      <c r="V1352" s="17"/>
      <c r="W1352" s="17"/>
      <c r="X1352" s="17"/>
      <c r="Y1352" s="17"/>
      <c r="Z1352" s="17"/>
    </row>
    <row r="1353" spans="1:26">
      <c r="A1353" s="17" t="s">
        <v>9913</v>
      </c>
      <c r="B1353" s="17" t="s">
        <v>9913</v>
      </c>
      <c r="C1353" s="17" t="s">
        <v>9914</v>
      </c>
      <c r="D1353" s="17" t="s">
        <v>21</v>
      </c>
      <c r="E1353" s="24">
        <v>2512</v>
      </c>
      <c r="F1353" s="17" t="s">
        <v>402</v>
      </c>
      <c r="G1353" s="17" t="str">
        <f>Config!$B$3</f>
        <v>SCH/R_IEC.SchLib</v>
      </c>
      <c r="H1353" s="17" t="s">
        <v>420</v>
      </c>
      <c r="I1353" s="17" t="s">
        <v>462</v>
      </c>
      <c r="J1353" s="17" t="s">
        <v>7494</v>
      </c>
      <c r="K1353" s="21">
        <v>4700000</v>
      </c>
      <c r="L1353" s="17" t="s">
        <v>4824</v>
      </c>
      <c r="M1353" t="s">
        <v>478</v>
      </c>
      <c r="N1353" t="s">
        <v>12736</v>
      </c>
      <c r="O1353" t="s">
        <v>26</v>
      </c>
      <c r="P1353" t="s">
        <v>12737</v>
      </c>
      <c r="Q1353" s="17" t="s">
        <v>478</v>
      </c>
      <c r="R1353" s="17" t="s">
        <v>12732</v>
      </c>
      <c r="S1353" t="s">
        <v>26</v>
      </c>
      <c r="T1353" s="17" t="s">
        <v>12733</v>
      </c>
      <c r="U1353" s="17"/>
      <c r="V1353" s="17"/>
      <c r="W1353" s="17"/>
      <c r="X1353" s="17"/>
      <c r="Y1353" s="17"/>
      <c r="Z1353" s="17"/>
    </row>
    <row r="1354" spans="1:26">
      <c r="A1354" s="17" t="s">
        <v>9915</v>
      </c>
      <c r="B1354" s="17" t="s">
        <v>9915</v>
      </c>
      <c r="C1354" s="17" t="s">
        <v>9916</v>
      </c>
      <c r="D1354" s="17" t="s">
        <v>21</v>
      </c>
      <c r="E1354" s="24">
        <v>2512</v>
      </c>
      <c r="F1354" s="17" t="s">
        <v>404</v>
      </c>
      <c r="G1354" s="17" t="str">
        <f>Config!$B$3</f>
        <v>SCH/R_IEC.SchLib</v>
      </c>
      <c r="H1354" s="17" t="s">
        <v>420</v>
      </c>
      <c r="I1354" s="17" t="s">
        <v>462</v>
      </c>
      <c r="J1354" s="17" t="s">
        <v>7494</v>
      </c>
      <c r="K1354" s="21">
        <v>5100000</v>
      </c>
      <c r="Q1354" s="17"/>
      <c r="R1354" s="17"/>
      <c r="S1354" s="17"/>
      <c r="T1354" s="17"/>
      <c r="U1354" s="17"/>
      <c r="V1354" s="17"/>
      <c r="W1354" s="17"/>
      <c r="X1354" s="17"/>
      <c r="Y1354" s="17"/>
      <c r="Z1354" s="17"/>
    </row>
    <row r="1355" spans="1:26">
      <c r="A1355" s="17" t="s">
        <v>9917</v>
      </c>
      <c r="B1355" s="17" t="s">
        <v>9917</v>
      </c>
      <c r="C1355" s="17" t="s">
        <v>9918</v>
      </c>
      <c r="D1355" s="17" t="s">
        <v>21</v>
      </c>
      <c r="E1355" s="24">
        <v>2512</v>
      </c>
      <c r="F1355" s="17" t="s">
        <v>406</v>
      </c>
      <c r="G1355" s="17" t="str">
        <f>Config!$B$3</f>
        <v>SCH/R_IEC.SchLib</v>
      </c>
      <c r="H1355" s="17" t="s">
        <v>420</v>
      </c>
      <c r="I1355" s="17" t="s">
        <v>462</v>
      </c>
      <c r="J1355" s="17" t="s">
        <v>7494</v>
      </c>
      <c r="K1355" s="21">
        <v>5600000</v>
      </c>
      <c r="L1355" s="17"/>
      <c r="M1355" s="17"/>
      <c r="N1355" s="17"/>
      <c r="O1355" s="17"/>
      <c r="P1355" s="17"/>
      <c r="Q1355" s="17"/>
      <c r="R1355" s="17"/>
      <c r="S1355" s="17"/>
      <c r="T1355" s="17"/>
      <c r="U1355" s="17"/>
      <c r="V1355" s="17"/>
      <c r="W1355" s="17"/>
      <c r="X1355" s="17"/>
      <c r="Y1355" s="17"/>
      <c r="Z1355" s="17"/>
    </row>
    <row r="1356" spans="1:26">
      <c r="A1356" s="17" t="s">
        <v>9919</v>
      </c>
      <c r="B1356" s="17" t="s">
        <v>9919</v>
      </c>
      <c r="C1356" s="17" t="s">
        <v>9920</v>
      </c>
      <c r="D1356" s="17" t="s">
        <v>21</v>
      </c>
      <c r="E1356" s="24">
        <v>2512</v>
      </c>
      <c r="F1356" s="17" t="s">
        <v>408</v>
      </c>
      <c r="G1356" s="17" t="str">
        <f>Config!$B$3</f>
        <v>SCH/R_IEC.SchLib</v>
      </c>
      <c r="H1356" s="17" t="s">
        <v>420</v>
      </c>
      <c r="I1356" s="17" t="s">
        <v>462</v>
      </c>
      <c r="J1356" s="17" t="s">
        <v>7494</v>
      </c>
      <c r="K1356" s="21">
        <v>6200000</v>
      </c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7"/>
      <c r="X1356" s="17"/>
      <c r="Y1356" s="17"/>
      <c r="Z1356" s="17"/>
    </row>
    <row r="1357" spans="1:26">
      <c r="A1357" s="17" t="s">
        <v>9921</v>
      </c>
      <c r="B1357" s="17" t="s">
        <v>9921</v>
      </c>
      <c r="C1357" s="17" t="s">
        <v>9922</v>
      </c>
      <c r="D1357" s="17" t="s">
        <v>21</v>
      </c>
      <c r="E1357" s="24">
        <v>2512</v>
      </c>
      <c r="F1357" s="17" t="s">
        <v>410</v>
      </c>
      <c r="G1357" s="17" t="str">
        <f>Config!$B$3</f>
        <v>SCH/R_IEC.SchLib</v>
      </c>
      <c r="H1357" s="17" t="s">
        <v>420</v>
      </c>
      <c r="I1357" s="17" t="s">
        <v>462</v>
      </c>
      <c r="J1357" s="17" t="s">
        <v>7494</v>
      </c>
      <c r="K1357" s="21">
        <v>6800000</v>
      </c>
      <c r="L1357" s="17"/>
      <c r="M1357" s="17"/>
      <c r="N1357" s="17"/>
      <c r="O1357" s="17"/>
      <c r="P1357" s="17"/>
      <c r="Q1357" s="17"/>
      <c r="R1357" s="17"/>
      <c r="S1357" s="17"/>
      <c r="T1357" s="17"/>
      <c r="U1357" s="17"/>
      <c r="V1357" s="17"/>
      <c r="W1357" s="17"/>
      <c r="X1357" s="17"/>
      <c r="Y1357" s="17"/>
      <c r="Z1357" s="17"/>
    </row>
    <row r="1358" spans="1:26">
      <c r="A1358" s="17" t="s">
        <v>9923</v>
      </c>
      <c r="B1358" s="17" t="s">
        <v>9923</v>
      </c>
      <c r="C1358" s="17" t="s">
        <v>9924</v>
      </c>
      <c r="D1358" s="17" t="s">
        <v>21</v>
      </c>
      <c r="E1358" s="24">
        <v>2512</v>
      </c>
      <c r="F1358" s="17" t="s">
        <v>412</v>
      </c>
      <c r="G1358" s="17" t="str">
        <f>Config!$B$3</f>
        <v>SCH/R_IEC.SchLib</v>
      </c>
      <c r="H1358" s="17" t="s">
        <v>420</v>
      </c>
      <c r="I1358" s="17" t="s">
        <v>462</v>
      </c>
      <c r="J1358" s="17" t="s">
        <v>7494</v>
      </c>
      <c r="K1358" s="21">
        <v>7500000</v>
      </c>
      <c r="L1358" s="17"/>
      <c r="M1358" s="17"/>
      <c r="N1358" s="17"/>
      <c r="O1358" s="17"/>
      <c r="P1358" s="17"/>
      <c r="Q1358" s="17"/>
      <c r="R1358" s="17"/>
      <c r="S1358" s="17"/>
      <c r="T1358" s="17"/>
      <c r="U1358" s="17"/>
      <c r="V1358" s="17"/>
      <c r="W1358" s="17"/>
      <c r="X1358" s="17"/>
      <c r="Y1358" s="17"/>
      <c r="Z1358" s="17"/>
    </row>
    <row r="1359" spans="1:26">
      <c r="A1359" s="17" t="s">
        <v>9925</v>
      </c>
      <c r="B1359" s="17" t="s">
        <v>9925</v>
      </c>
      <c r="C1359" s="17" t="s">
        <v>9926</v>
      </c>
      <c r="D1359" s="17" t="s">
        <v>21</v>
      </c>
      <c r="E1359" s="24">
        <v>2512</v>
      </c>
      <c r="F1359" s="17" t="s">
        <v>414</v>
      </c>
      <c r="G1359" s="17" t="str">
        <f>Config!$B$3</f>
        <v>SCH/R_IEC.SchLib</v>
      </c>
      <c r="H1359" s="17" t="s">
        <v>420</v>
      </c>
      <c r="I1359" s="17" t="s">
        <v>462</v>
      </c>
      <c r="J1359" s="17" t="s">
        <v>7494</v>
      </c>
      <c r="K1359" s="21">
        <v>8200000</v>
      </c>
      <c r="L1359" s="17"/>
      <c r="M1359" s="17"/>
      <c r="N1359" s="17"/>
      <c r="O1359" s="17"/>
      <c r="P1359" s="17"/>
      <c r="Q1359" s="17"/>
      <c r="R1359" s="17"/>
      <c r="S1359" s="17"/>
      <c r="T1359" s="17"/>
      <c r="U1359" s="17"/>
      <c r="V1359" s="17"/>
      <c r="W1359" s="17"/>
      <c r="X1359" s="17"/>
      <c r="Y1359" s="17"/>
      <c r="Z1359" s="17"/>
    </row>
    <row r="1360" spans="1:26">
      <c r="A1360" s="17" t="s">
        <v>9927</v>
      </c>
      <c r="B1360" s="17" t="s">
        <v>9927</v>
      </c>
      <c r="C1360" s="17" t="s">
        <v>9928</v>
      </c>
      <c r="D1360" s="17" t="s">
        <v>21</v>
      </c>
      <c r="E1360" s="24">
        <v>2512</v>
      </c>
      <c r="F1360" s="17" t="s">
        <v>416</v>
      </c>
      <c r="G1360" s="17" t="str">
        <f>Config!$B$3</f>
        <v>SCH/R_IEC.SchLib</v>
      </c>
      <c r="H1360" s="17" t="s">
        <v>420</v>
      </c>
      <c r="I1360" s="17" t="s">
        <v>462</v>
      </c>
      <c r="J1360" s="17" t="s">
        <v>7494</v>
      </c>
      <c r="K1360" s="21">
        <v>9100000</v>
      </c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7"/>
      <c r="X1360" s="17"/>
      <c r="Y1360" s="17"/>
      <c r="Z1360" s="17"/>
    </row>
    <row r="1361" spans="1:26">
      <c r="A1361" s="17" t="s">
        <v>9929</v>
      </c>
      <c r="B1361" s="17" t="s">
        <v>9929</v>
      </c>
      <c r="C1361" s="17" t="s">
        <v>9930</v>
      </c>
      <c r="D1361" s="17" t="s">
        <v>21</v>
      </c>
      <c r="E1361" s="24">
        <v>2512</v>
      </c>
      <c r="F1361" s="17" t="s">
        <v>418</v>
      </c>
      <c r="G1361" s="17" t="str">
        <f>Config!$B$3</f>
        <v>SCH/R_IEC.SchLib</v>
      </c>
      <c r="H1361" s="17" t="s">
        <v>420</v>
      </c>
      <c r="I1361" s="17" t="s">
        <v>462</v>
      </c>
      <c r="J1361" s="17" t="s">
        <v>7494</v>
      </c>
      <c r="K1361" s="21">
        <v>10000000</v>
      </c>
      <c r="L1361" s="17"/>
      <c r="M1361" s="17"/>
      <c r="N1361" s="17"/>
      <c r="O1361" s="17"/>
      <c r="P1361" s="17"/>
      <c r="Q1361" s="17"/>
      <c r="R1361" s="17"/>
      <c r="S1361" s="17"/>
      <c r="T1361" s="17"/>
      <c r="U1361" s="17"/>
      <c r="V1361" s="17"/>
      <c r="W1361" s="17"/>
      <c r="X1361" s="17"/>
      <c r="Y1361" s="17"/>
      <c r="Z1361" s="17"/>
    </row>
    <row r="1362" spans="1:26" ht="14.5" customHeight="1">
      <c r="A1362" s="17" t="s">
        <v>4303</v>
      </c>
      <c r="B1362" s="17" t="s">
        <v>4303</v>
      </c>
      <c r="C1362" s="17" t="s">
        <v>4297</v>
      </c>
      <c r="D1362" s="17" t="s">
        <v>21</v>
      </c>
      <c r="E1362" s="24" t="s">
        <v>22</v>
      </c>
      <c r="F1362" s="17" t="s">
        <v>230</v>
      </c>
      <c r="G1362" s="17" t="str">
        <f>Config!$B$3</f>
        <v>SCH/R_IEC.SchLib</v>
      </c>
      <c r="H1362" s="17" t="s">
        <v>4298</v>
      </c>
      <c r="I1362" s="17" t="s">
        <v>462</v>
      </c>
      <c r="J1362" s="17" t="s">
        <v>463</v>
      </c>
      <c r="K1362" s="21">
        <v>10000</v>
      </c>
      <c r="L1362" s="17" t="s">
        <v>4299</v>
      </c>
      <c r="M1362" s="17" t="s">
        <v>4300</v>
      </c>
      <c r="N1362" s="17" t="s">
        <v>4301</v>
      </c>
      <c r="O1362" s="17" t="s">
        <v>26</v>
      </c>
      <c r="P1362" s="22" t="s">
        <v>4302</v>
      </c>
      <c r="Q1362" s="17"/>
      <c r="R1362" s="17"/>
      <c r="S1362" s="17"/>
      <c r="T1362" s="17"/>
      <c r="U1362" s="17" t="s">
        <v>4305</v>
      </c>
      <c r="V1362" s="17" t="s">
        <v>4304</v>
      </c>
      <c r="W1362" s="17" t="s">
        <v>4561</v>
      </c>
      <c r="X1362" s="17" t="s">
        <v>4306</v>
      </c>
      <c r="Y1362" s="17" t="s">
        <v>4729</v>
      </c>
      <c r="Z1362" s="17" t="str">
        <f t="shared" ref="Z1362:Z1365" si="10">"GPR"&amp;E1362&amp;F1362</f>
        <v>GPR060310K</v>
      </c>
    </row>
    <row r="1363" spans="1:26">
      <c r="A1363" s="17" t="s">
        <v>4362</v>
      </c>
      <c r="B1363" s="17" t="s">
        <v>4362</v>
      </c>
      <c r="C1363" s="17" t="s">
        <v>4363</v>
      </c>
      <c r="D1363" s="17" t="s">
        <v>21</v>
      </c>
      <c r="E1363" s="24">
        <v>1206</v>
      </c>
      <c r="F1363" s="17" t="s">
        <v>4364</v>
      </c>
      <c r="G1363" s="17" t="str">
        <f>Config!$B$3</f>
        <v>SCH/R_IEC.SchLib</v>
      </c>
      <c r="H1363" s="17" t="s">
        <v>4365</v>
      </c>
      <c r="I1363" s="17" t="s">
        <v>462</v>
      </c>
      <c r="J1363" s="17" t="s">
        <v>4366</v>
      </c>
      <c r="K1363" s="21">
        <v>1.5</v>
      </c>
      <c r="L1363" s="17" t="s">
        <v>4369</v>
      </c>
      <c r="M1363" s="17" t="s">
        <v>4370</v>
      </c>
      <c r="N1363" s="17" t="s">
        <v>4368</v>
      </c>
      <c r="O1363" s="17" t="s">
        <v>26</v>
      </c>
      <c r="P1363" s="17" t="s">
        <v>4367</v>
      </c>
      <c r="Q1363" s="17"/>
      <c r="R1363" s="17"/>
      <c r="S1363" s="17"/>
      <c r="T1363" s="17"/>
      <c r="U1363" s="17" t="s">
        <v>4370</v>
      </c>
      <c r="V1363" s="17" t="s">
        <v>4368</v>
      </c>
      <c r="W1363" s="17" t="s">
        <v>4561</v>
      </c>
      <c r="X1363" s="23" t="s">
        <v>4371</v>
      </c>
      <c r="Y1363" s="17" t="s">
        <v>4729</v>
      </c>
      <c r="Z1363" s="17" t="str">
        <f t="shared" si="10"/>
        <v>GPR12061.5A</v>
      </c>
    </row>
    <row r="1364" spans="1:26">
      <c r="A1364" s="16" t="s">
        <v>4540</v>
      </c>
      <c r="B1364" s="16" t="s">
        <v>4540</v>
      </c>
      <c r="C1364" s="16" t="s">
        <v>4541</v>
      </c>
      <c r="D1364" s="16" t="s">
        <v>21</v>
      </c>
      <c r="E1364" s="16" t="s">
        <v>22</v>
      </c>
      <c r="F1364" s="16" t="s">
        <v>4542</v>
      </c>
      <c r="G1364" s="17" t="str">
        <f>Config!$B$3</f>
        <v>SCH/R_IEC.SchLib</v>
      </c>
      <c r="H1364" s="16" t="s">
        <v>420</v>
      </c>
      <c r="I1364" s="18" t="s">
        <v>462</v>
      </c>
      <c r="J1364" s="16" t="s">
        <v>463</v>
      </c>
      <c r="K1364" s="20">
        <v>732000</v>
      </c>
      <c r="L1364" s="19" t="s">
        <v>1037</v>
      </c>
      <c r="M1364" s="16" t="s">
        <v>478</v>
      </c>
      <c r="N1364" s="16" t="s">
        <v>4544</v>
      </c>
      <c r="O1364" s="16" t="s">
        <v>26</v>
      </c>
      <c r="P1364" s="16" t="s">
        <v>4543</v>
      </c>
      <c r="Q1364" s="17"/>
      <c r="R1364" s="17"/>
      <c r="S1364" s="17"/>
      <c r="T1364" s="17"/>
      <c r="U1364" s="17"/>
      <c r="V1364" s="17"/>
      <c r="W1364" s="17"/>
      <c r="X1364" s="17"/>
      <c r="Y1364" s="17"/>
      <c r="Z1364" s="17" t="str">
        <f t="shared" si="10"/>
        <v>GPR0603732K</v>
      </c>
    </row>
    <row r="1365" spans="1:26">
      <c r="A1365" s="16" t="s">
        <v>4550</v>
      </c>
      <c r="B1365" s="16" t="s">
        <v>4550</v>
      </c>
      <c r="C1365" s="16" t="s">
        <v>4545</v>
      </c>
      <c r="D1365" s="16" t="s">
        <v>21</v>
      </c>
      <c r="E1365" s="16" t="s">
        <v>22</v>
      </c>
      <c r="F1365" s="16" t="s">
        <v>4551</v>
      </c>
      <c r="G1365" s="17" t="str">
        <f>Config!$B$3</f>
        <v>SCH/R_IEC.SchLib</v>
      </c>
      <c r="H1365" s="16" t="s">
        <v>420</v>
      </c>
      <c r="I1365" s="18" t="s">
        <v>462</v>
      </c>
      <c r="J1365" s="16" t="s">
        <v>463</v>
      </c>
      <c r="K1365" s="20">
        <v>499000</v>
      </c>
      <c r="L1365" s="19" t="s">
        <v>4549</v>
      </c>
      <c r="M1365" s="16" t="s">
        <v>4548</v>
      </c>
      <c r="N1365" s="16" t="s">
        <v>4547</v>
      </c>
      <c r="O1365" s="16" t="s">
        <v>26</v>
      </c>
      <c r="P1365" s="16" t="s">
        <v>4546</v>
      </c>
      <c r="Q1365" s="17"/>
      <c r="R1365" s="17"/>
      <c r="S1365" s="17"/>
      <c r="T1365" s="17"/>
      <c r="U1365" s="17"/>
      <c r="V1365" s="17"/>
      <c r="W1365" s="17"/>
      <c r="X1365" s="17"/>
      <c r="Y1365" s="17"/>
      <c r="Z1365" s="17" t="str">
        <f t="shared" si="10"/>
        <v>GPR0603499K</v>
      </c>
    </row>
    <row r="1366" spans="1:26">
      <c r="A1366" s="17" t="s">
        <v>8131</v>
      </c>
      <c r="B1366" s="17" t="s">
        <v>8131</v>
      </c>
      <c r="C1366" s="16" t="s">
        <v>8132</v>
      </c>
      <c r="D1366" s="16" t="s">
        <v>21</v>
      </c>
      <c r="E1366" s="24" t="s">
        <v>22</v>
      </c>
      <c r="F1366" s="17" t="s">
        <v>6454</v>
      </c>
      <c r="G1366" s="17" t="str">
        <f>Config!$B$3</f>
        <v>SCH/R_IEC.SchLib</v>
      </c>
      <c r="H1366" s="16" t="s">
        <v>420</v>
      </c>
      <c r="I1366" s="18" t="s">
        <v>462</v>
      </c>
      <c r="J1366" s="16" t="s">
        <v>463</v>
      </c>
      <c r="K1366" s="21">
        <v>51.1</v>
      </c>
      <c r="L1366" s="17" t="s">
        <v>4824</v>
      </c>
      <c r="M1366" s="16" t="s">
        <v>478</v>
      </c>
      <c r="N1366" s="17" t="s">
        <v>8128</v>
      </c>
      <c r="O1366" s="16" t="s">
        <v>26</v>
      </c>
      <c r="P1366" s="17" t="s">
        <v>8129</v>
      </c>
      <c r="Q1366" s="17"/>
      <c r="R1366" s="17"/>
      <c r="S1366" s="17"/>
      <c r="T1366" s="17"/>
      <c r="U1366" s="17"/>
      <c r="V1366" s="17"/>
      <c r="W1366" s="17"/>
      <c r="X1366" s="17"/>
      <c r="Y1366" s="17"/>
      <c r="Z1366" s="17" t="str">
        <f t="shared" ref="Z1366" si="11">"GPR"&amp;E1366&amp;F1366</f>
        <v>GPR060351R1</v>
      </c>
    </row>
    <row r="1367" spans="1:26">
      <c r="A1367" s="17" t="s">
        <v>8130</v>
      </c>
      <c r="B1367" s="17" t="s">
        <v>8130</v>
      </c>
      <c r="C1367" s="16" t="s">
        <v>8133</v>
      </c>
      <c r="D1367" s="16" t="s">
        <v>21</v>
      </c>
      <c r="E1367" s="24" t="s">
        <v>22</v>
      </c>
      <c r="F1367" s="17" t="s">
        <v>8127</v>
      </c>
      <c r="G1367" s="17" t="str">
        <f>Config!$B$3</f>
        <v>SCH/R_IEC.SchLib</v>
      </c>
      <c r="H1367" s="16" t="s">
        <v>420</v>
      </c>
      <c r="I1367" s="18" t="s">
        <v>462</v>
      </c>
      <c r="J1367" s="16" t="s">
        <v>463</v>
      </c>
      <c r="K1367" s="21">
        <v>51100</v>
      </c>
      <c r="L1367" s="17" t="s">
        <v>4824</v>
      </c>
      <c r="M1367" s="16" t="s">
        <v>478</v>
      </c>
      <c r="N1367" s="17" t="s">
        <v>6385</v>
      </c>
      <c r="O1367" s="16" t="s">
        <v>26</v>
      </c>
      <c r="P1367" s="17" t="s">
        <v>6386</v>
      </c>
      <c r="Q1367" s="17"/>
      <c r="R1367" s="17"/>
      <c r="S1367" s="17"/>
      <c r="T1367" s="17"/>
      <c r="U1367" s="17" t="s">
        <v>6388</v>
      </c>
      <c r="V1367" s="17" t="s">
        <v>6387</v>
      </c>
      <c r="W1367" s="17" t="s">
        <v>4561</v>
      </c>
      <c r="X1367" s="17" t="s">
        <v>6389</v>
      </c>
      <c r="Y1367" s="17"/>
      <c r="Z1367" s="17" t="str">
        <f t="shared" ref="Z1367:Z1371" si="12">"GPR"&amp;E1367&amp;F1367</f>
        <v>GPR060351K1</v>
      </c>
    </row>
    <row r="1368" spans="1:26">
      <c r="A1368" s="17" t="s">
        <v>6421</v>
      </c>
      <c r="B1368" s="17" t="s">
        <v>6421</v>
      </c>
      <c r="C1368" s="16" t="s">
        <v>6420</v>
      </c>
      <c r="D1368" s="16" t="s">
        <v>21</v>
      </c>
      <c r="E1368" s="24">
        <v>1206</v>
      </c>
      <c r="F1368" s="17" t="s">
        <v>6453</v>
      </c>
      <c r="G1368" s="17" t="str">
        <f>Config!$B$3</f>
        <v>SCH/R_IEC.SchLib</v>
      </c>
      <c r="H1368" s="16" t="s">
        <v>420</v>
      </c>
      <c r="I1368" s="18" t="s">
        <v>462</v>
      </c>
      <c r="J1368" s="16" t="s">
        <v>6419</v>
      </c>
      <c r="K1368" s="21">
        <v>60.4</v>
      </c>
      <c r="L1368" s="17" t="s">
        <v>4824</v>
      </c>
      <c r="M1368" s="16" t="s">
        <v>478</v>
      </c>
      <c r="N1368" s="17" t="s">
        <v>6425</v>
      </c>
      <c r="O1368" s="16" t="s">
        <v>26</v>
      </c>
      <c r="P1368" s="17" t="s">
        <v>6424</v>
      </c>
      <c r="Q1368" s="17"/>
      <c r="R1368" s="17"/>
      <c r="S1368" s="17"/>
      <c r="T1368" s="17"/>
      <c r="U1368" s="17" t="s">
        <v>6388</v>
      </c>
      <c r="V1368" s="17" t="s">
        <v>6422</v>
      </c>
      <c r="W1368" s="17" t="s">
        <v>4561</v>
      </c>
      <c r="X1368" s="17" t="s">
        <v>6423</v>
      </c>
      <c r="Y1368" s="17"/>
      <c r="Z1368" s="17" t="str">
        <f t="shared" si="12"/>
        <v>GPR120660R4</v>
      </c>
    </row>
    <row r="1369" spans="1:26">
      <c r="A1369" s="17" t="s">
        <v>6440</v>
      </c>
      <c r="B1369" s="17" t="s">
        <v>6440</v>
      </c>
      <c r="C1369" s="16" t="s">
        <v>6441</v>
      </c>
      <c r="D1369" s="16" t="s">
        <v>21</v>
      </c>
      <c r="E1369" s="24">
        <v>1206</v>
      </c>
      <c r="F1369" s="17" t="s">
        <v>64</v>
      </c>
      <c r="G1369" s="17" t="str">
        <f>Config!$B$3</f>
        <v>SCH/R_IEC.SchLib</v>
      </c>
      <c r="H1369" s="16" t="s">
        <v>420</v>
      </c>
      <c r="I1369" s="18" t="s">
        <v>462</v>
      </c>
      <c r="J1369" s="16" t="s">
        <v>6419</v>
      </c>
      <c r="K1369" s="21">
        <v>15</v>
      </c>
      <c r="L1369" s="17" t="s">
        <v>4824</v>
      </c>
      <c r="M1369" s="16" t="s">
        <v>478</v>
      </c>
      <c r="N1369" s="17" t="s">
        <v>6443</v>
      </c>
      <c r="O1369" s="16" t="s">
        <v>26</v>
      </c>
      <c r="P1369" s="17" t="s">
        <v>6442</v>
      </c>
      <c r="Q1369" s="17"/>
      <c r="R1369" s="17"/>
      <c r="S1369" s="17"/>
      <c r="T1369" s="17"/>
      <c r="U1369" s="17" t="s">
        <v>6388</v>
      </c>
      <c r="V1369" s="17" t="s">
        <v>6444</v>
      </c>
      <c r="W1369" s="17" t="s">
        <v>4561</v>
      </c>
      <c r="X1369" s="17" t="s">
        <v>6445</v>
      </c>
      <c r="Y1369" s="17"/>
      <c r="Z1369" s="17" t="str">
        <f t="shared" si="12"/>
        <v>GPR120615R</v>
      </c>
    </row>
    <row r="1370" spans="1:26">
      <c r="A1370" t="s">
        <v>6780</v>
      </c>
      <c r="B1370" t="s">
        <v>6780</v>
      </c>
      <c r="C1370" s="16" t="s">
        <v>6781</v>
      </c>
      <c r="D1370" s="16" t="s">
        <v>21</v>
      </c>
      <c r="E1370" s="14" t="s">
        <v>6782</v>
      </c>
      <c r="F1370" t="s">
        <v>6779</v>
      </c>
      <c r="G1370" s="17" t="str">
        <f>Config!$B$3</f>
        <v>SCH/R_IEC.SchLib</v>
      </c>
      <c r="H1370" s="16" t="s">
        <v>420</v>
      </c>
      <c r="I1370" s="18" t="s">
        <v>462</v>
      </c>
      <c r="J1370" s="16" t="s">
        <v>6419</v>
      </c>
      <c r="K1370" s="3">
        <v>0.25</v>
      </c>
      <c r="L1370" t="s">
        <v>6821</v>
      </c>
      <c r="M1370" s="16" t="s">
        <v>478</v>
      </c>
      <c r="N1370" s="17" t="s">
        <v>7831</v>
      </c>
      <c r="O1370" s="16" t="s">
        <v>26</v>
      </c>
      <c r="P1370" s="16" t="s">
        <v>6820</v>
      </c>
      <c r="U1370" s="29" t="s">
        <v>6824</v>
      </c>
      <c r="V1370" s="5" t="s">
        <v>6823</v>
      </c>
      <c r="W1370" s="17" t="s">
        <v>4561</v>
      </c>
      <c r="X1370" s="5" t="s">
        <v>6822</v>
      </c>
      <c r="Z1370" s="17" t="str">
        <f t="shared" si="12"/>
        <v>GPR12060R25</v>
      </c>
    </row>
    <row r="1371" spans="1:26">
      <c r="A1371" t="s">
        <v>6785</v>
      </c>
      <c r="B1371" t="s">
        <v>6785</v>
      </c>
      <c r="C1371" s="16" t="s">
        <v>6786</v>
      </c>
      <c r="D1371" s="16" t="s">
        <v>21</v>
      </c>
      <c r="E1371" s="14" t="s">
        <v>22</v>
      </c>
      <c r="F1371" t="s">
        <v>6787</v>
      </c>
      <c r="G1371" s="17" t="str">
        <f>Config!$B$3</f>
        <v>SCH/R_IEC.SchLib</v>
      </c>
      <c r="H1371" s="16" t="s">
        <v>420</v>
      </c>
      <c r="I1371" s="18" t="s">
        <v>462</v>
      </c>
      <c r="J1371" s="16" t="s">
        <v>463</v>
      </c>
      <c r="K1371" s="3">
        <v>191000</v>
      </c>
      <c r="L1371" t="s">
        <v>6821</v>
      </c>
      <c r="M1371" s="16" t="s">
        <v>478</v>
      </c>
      <c r="N1371" t="s">
        <v>6826</v>
      </c>
      <c r="O1371" s="16" t="s">
        <v>26</v>
      </c>
      <c r="P1371" t="s">
        <v>6825</v>
      </c>
      <c r="U1371" s="17" t="s">
        <v>6388</v>
      </c>
      <c r="V1371" s="5" t="s">
        <v>6827</v>
      </c>
      <c r="W1371" s="17" t="s">
        <v>4561</v>
      </c>
      <c r="X1371" s="5" t="s">
        <v>6828</v>
      </c>
      <c r="Z1371" s="17" t="str">
        <f t="shared" si="12"/>
        <v>GPR0603191K</v>
      </c>
    </row>
    <row r="1372" spans="1:26">
      <c r="A1372" t="s">
        <v>7007</v>
      </c>
      <c r="B1372" t="s">
        <v>7008</v>
      </c>
      <c r="C1372" s="30" t="s">
        <v>7009</v>
      </c>
      <c r="D1372" s="16" t="s">
        <v>6994</v>
      </c>
      <c r="E1372" s="14" t="s">
        <v>7010</v>
      </c>
      <c r="G1372" s="17" t="str">
        <f>Config!$B$3</f>
        <v>SCH/R_IEC.SchLib</v>
      </c>
      <c r="H1372" s="17" t="s">
        <v>4365</v>
      </c>
      <c r="I1372" s="38" t="str">
        <f>_xlfn.CONCAT(PrivateLibraryPath,"PCB/Schurter.PcbLib")</f>
        <v>../altium_lib_private/PCB/Schurter.PcbLib</v>
      </c>
      <c r="J1372" s="16" t="s">
        <v>7011</v>
      </c>
      <c r="L1372" s="28" t="s">
        <v>7012</v>
      </c>
      <c r="M1372" s="16" t="s">
        <v>6994</v>
      </c>
      <c r="N1372" t="s">
        <v>7013</v>
      </c>
      <c r="O1372" s="16" t="s">
        <v>26</v>
      </c>
      <c r="P1372" t="s">
        <v>7014</v>
      </c>
    </row>
    <row r="1373" spans="1:26" ht="16.5">
      <c r="A1373" t="s">
        <v>7033</v>
      </c>
      <c r="B1373" t="s">
        <v>7033</v>
      </c>
      <c r="C1373" s="16" t="s">
        <v>7034</v>
      </c>
      <c r="D1373" s="16" t="s">
        <v>21</v>
      </c>
      <c r="E1373" s="14" t="s">
        <v>22</v>
      </c>
      <c r="F1373" t="s">
        <v>7035</v>
      </c>
      <c r="G1373" s="17" t="str">
        <f>Config!$B$3</f>
        <v>SCH/R_IEC.SchLib</v>
      </c>
      <c r="H1373" s="16" t="s">
        <v>420</v>
      </c>
      <c r="I1373" s="18" t="s">
        <v>462</v>
      </c>
      <c r="J1373" s="16" t="s">
        <v>463</v>
      </c>
      <c r="K1373" s="3">
        <v>4420</v>
      </c>
      <c r="L1373" t="s">
        <v>4824</v>
      </c>
      <c r="M1373" s="16" t="s">
        <v>478</v>
      </c>
      <c r="N1373" t="s">
        <v>7036</v>
      </c>
      <c r="O1373" s="16" t="s">
        <v>26</v>
      </c>
      <c r="P1373" t="s">
        <v>7037</v>
      </c>
      <c r="Q1373" s="17" t="s">
        <v>478</v>
      </c>
      <c r="R1373" t="s">
        <v>7039</v>
      </c>
      <c r="S1373" t="s">
        <v>26</v>
      </c>
      <c r="T1373" t="s">
        <v>7038</v>
      </c>
      <c r="U1373" s="9" t="s">
        <v>478</v>
      </c>
      <c r="V1373" s="9" t="s">
        <v>7036</v>
      </c>
      <c r="W1373" s="17" t="s">
        <v>4561</v>
      </c>
      <c r="X1373" s="9" t="s">
        <v>7041</v>
      </c>
    </row>
    <row r="1374" spans="1:26" ht="16.5">
      <c r="A1374" t="s">
        <v>7048</v>
      </c>
      <c r="B1374" t="s">
        <v>7048</v>
      </c>
      <c r="C1374" s="16" t="s">
        <v>7050</v>
      </c>
      <c r="D1374" s="16" t="s">
        <v>21</v>
      </c>
      <c r="E1374" s="14" t="s">
        <v>22</v>
      </c>
      <c r="F1374" t="s">
        <v>7044</v>
      </c>
      <c r="G1374" s="17" t="str">
        <f>Config!$B$3</f>
        <v>SCH/R_IEC.SchLib</v>
      </c>
      <c r="H1374" s="16" t="s">
        <v>420</v>
      </c>
      <c r="I1374" s="18" t="s">
        <v>462</v>
      </c>
      <c r="J1374" s="16" t="s">
        <v>463</v>
      </c>
      <c r="K1374" s="3">
        <v>24300</v>
      </c>
      <c r="L1374" t="s">
        <v>4824</v>
      </c>
      <c r="M1374" s="16" t="s">
        <v>478</v>
      </c>
      <c r="N1374" t="s">
        <v>7053</v>
      </c>
      <c r="O1374" s="16" t="s">
        <v>26</v>
      </c>
      <c r="P1374" t="s">
        <v>7052</v>
      </c>
      <c r="Q1374" s="17" t="s">
        <v>478</v>
      </c>
      <c r="R1374" t="s">
        <v>7055</v>
      </c>
      <c r="S1374" t="s">
        <v>26</v>
      </c>
      <c r="T1374" t="s">
        <v>7054</v>
      </c>
      <c r="U1374" s="9" t="s">
        <v>478</v>
      </c>
      <c r="V1374" s="9" t="s">
        <v>7047</v>
      </c>
      <c r="W1374" t="s">
        <v>4561</v>
      </c>
      <c r="X1374" s="9" t="s">
        <v>7046</v>
      </c>
      <c r="Y1374" s="17" t="s">
        <v>4729</v>
      </c>
    </row>
    <row r="1375" spans="1:26" ht="16.5">
      <c r="A1375" t="s">
        <v>7049</v>
      </c>
      <c r="B1375" t="s">
        <v>7049</v>
      </c>
      <c r="C1375" s="16" t="s">
        <v>7051</v>
      </c>
      <c r="D1375" s="16" t="s">
        <v>21</v>
      </c>
      <c r="E1375" s="14" t="s">
        <v>22</v>
      </c>
      <c r="F1375" t="s">
        <v>7043</v>
      </c>
      <c r="G1375" s="17" t="str">
        <f>Config!$B$3</f>
        <v>SCH/R_IEC.SchLib</v>
      </c>
      <c r="H1375" s="16" t="s">
        <v>420</v>
      </c>
      <c r="I1375" s="18" t="s">
        <v>462</v>
      </c>
      <c r="J1375" s="16" t="s">
        <v>463</v>
      </c>
      <c r="K1375" s="3">
        <v>14300</v>
      </c>
      <c r="L1375" t="s">
        <v>4824</v>
      </c>
      <c r="M1375" s="16" t="s">
        <v>478</v>
      </c>
      <c r="N1375" t="s">
        <v>7045</v>
      </c>
      <c r="O1375" s="16" t="s">
        <v>26</v>
      </c>
      <c r="P1375" t="s">
        <v>7056</v>
      </c>
      <c r="U1375" s="9" t="s">
        <v>478</v>
      </c>
      <c r="V1375" t="s">
        <v>7045</v>
      </c>
      <c r="W1375" t="s">
        <v>4561</v>
      </c>
      <c r="X1375" t="s">
        <v>7042</v>
      </c>
      <c r="Y1375" s="17" t="s">
        <v>4729</v>
      </c>
    </row>
    <row r="1376" spans="1:26">
      <c r="A1376" t="s">
        <v>7490</v>
      </c>
      <c r="B1376" t="s">
        <v>7490</v>
      </c>
      <c r="C1376" s="16" t="s">
        <v>7491</v>
      </c>
      <c r="D1376" s="16" t="s">
        <v>21</v>
      </c>
      <c r="E1376" s="14" t="s">
        <v>7492</v>
      </c>
      <c r="F1376" t="s">
        <v>7493</v>
      </c>
      <c r="G1376" s="17" t="str">
        <f>Config!$B$3</f>
        <v>SCH/R_IEC.SchLib</v>
      </c>
      <c r="H1376" s="16" t="s">
        <v>420</v>
      </c>
      <c r="I1376" s="18" t="s">
        <v>462</v>
      </c>
      <c r="J1376" s="16" t="s">
        <v>7494</v>
      </c>
      <c r="K1376" s="3">
        <v>5.0000000000000001E-3</v>
      </c>
      <c r="L1376" t="s">
        <v>7498</v>
      </c>
      <c r="M1376" t="s">
        <v>7496</v>
      </c>
      <c r="N1376" t="s">
        <v>7497</v>
      </c>
      <c r="O1376" s="16" t="s">
        <v>26</v>
      </c>
      <c r="P1376" t="s">
        <v>7495</v>
      </c>
    </row>
    <row r="1377" spans="1:16">
      <c r="A1377" t="s">
        <v>12566</v>
      </c>
      <c r="B1377" t="s">
        <v>12566</v>
      </c>
      <c r="C1377" s="16" t="s">
        <v>12567</v>
      </c>
      <c r="D1377" s="16" t="s">
        <v>21</v>
      </c>
      <c r="E1377" s="14" t="s">
        <v>7492</v>
      </c>
      <c r="F1377" t="s">
        <v>12568</v>
      </c>
      <c r="G1377" s="17" t="str">
        <f>Config!$B$3</f>
        <v>SCH/R_IEC.SchLib</v>
      </c>
      <c r="H1377" s="16" t="s">
        <v>420</v>
      </c>
      <c r="I1377" s="18" t="s">
        <v>462</v>
      </c>
      <c r="J1377" s="16" t="s">
        <v>7494</v>
      </c>
      <c r="K1377" s="3">
        <v>0.01</v>
      </c>
      <c r="L1377" t="s">
        <v>12569</v>
      </c>
      <c r="M1377" s="16" t="s">
        <v>478</v>
      </c>
      <c r="N1377" t="s">
        <v>12570</v>
      </c>
      <c r="O1377" s="16" t="s">
        <v>26</v>
      </c>
      <c r="P1377" t="s">
        <v>12571</v>
      </c>
    </row>
    <row r="1378" spans="1:16">
      <c r="A1378" t="s">
        <v>7502</v>
      </c>
      <c r="B1378" t="s">
        <v>7502</v>
      </c>
      <c r="C1378" s="16" t="s">
        <v>7503</v>
      </c>
      <c r="D1378" s="16" t="s">
        <v>21</v>
      </c>
      <c r="E1378" s="14" t="s">
        <v>7492</v>
      </c>
      <c r="F1378" t="s">
        <v>7501</v>
      </c>
      <c r="G1378" s="17" t="str">
        <f>Config!$B$3</f>
        <v>SCH/R_IEC.SchLib</v>
      </c>
      <c r="H1378" s="16" t="s">
        <v>420</v>
      </c>
      <c r="I1378" s="18" t="s">
        <v>462</v>
      </c>
      <c r="J1378" s="16" t="s">
        <v>7494</v>
      </c>
      <c r="K1378" s="3">
        <v>2.5000000000000001E-2</v>
      </c>
      <c r="L1378" t="s">
        <v>7498</v>
      </c>
      <c r="M1378" t="s">
        <v>7496</v>
      </c>
      <c r="N1378" t="s">
        <v>7499</v>
      </c>
      <c r="O1378" s="16" t="s">
        <v>26</v>
      </c>
      <c r="P1378" t="s">
        <v>7500</v>
      </c>
    </row>
    <row r="1379" spans="1:16">
      <c r="A1379" s="17" t="s">
        <v>7504</v>
      </c>
      <c r="B1379" s="17" t="s">
        <v>7504</v>
      </c>
      <c r="C1379" s="17" t="s">
        <v>7505</v>
      </c>
      <c r="D1379" s="16" t="s">
        <v>21</v>
      </c>
      <c r="E1379" s="14" t="s">
        <v>22</v>
      </c>
      <c r="F1379" t="s">
        <v>306</v>
      </c>
      <c r="G1379" s="17" t="str">
        <f>Config!$B$3</f>
        <v>SCH/R_IEC.SchLib</v>
      </c>
      <c r="H1379" s="17" t="s">
        <v>4298</v>
      </c>
      <c r="I1379" s="17" t="s">
        <v>462</v>
      </c>
      <c r="J1379" s="17" t="s">
        <v>463</v>
      </c>
      <c r="K1379" s="3">
        <v>100000</v>
      </c>
      <c r="L1379" t="s">
        <v>7506</v>
      </c>
      <c r="M1379" t="s">
        <v>6415</v>
      </c>
      <c r="N1379" t="s">
        <v>7508</v>
      </c>
      <c r="O1379" s="16" t="s">
        <v>26</v>
      </c>
      <c r="P1379" t="s">
        <v>7507</v>
      </c>
    </row>
    <row r="1380" spans="1:16">
      <c r="A1380" t="s">
        <v>7516</v>
      </c>
      <c r="B1380" t="s">
        <v>7516</v>
      </c>
      <c r="C1380" s="16" t="s">
        <v>7517</v>
      </c>
      <c r="D1380" s="16" t="s">
        <v>21</v>
      </c>
      <c r="E1380" s="14" t="s">
        <v>7518</v>
      </c>
      <c r="F1380" t="s">
        <v>7519</v>
      </c>
      <c r="G1380" s="17" t="str">
        <f>Config!$B$3</f>
        <v>SCH/R_IEC.SchLib</v>
      </c>
      <c r="H1380" s="16" t="s">
        <v>4298</v>
      </c>
      <c r="I1380" s="18" t="s">
        <v>7520</v>
      </c>
      <c r="J1380" s="16" t="s">
        <v>7521</v>
      </c>
      <c r="K1380" s="3">
        <v>25</v>
      </c>
      <c r="L1380" s="26" t="s">
        <v>7522</v>
      </c>
      <c r="M1380" t="s">
        <v>7523</v>
      </c>
      <c r="N1380" t="s">
        <v>7525</v>
      </c>
      <c r="O1380" s="16" t="s">
        <v>26</v>
      </c>
      <c r="P1380" t="s">
        <v>7524</v>
      </c>
    </row>
    <row r="1381" spans="1:16">
      <c r="A1381" t="s">
        <v>7526</v>
      </c>
      <c r="B1381" t="s">
        <v>7526</v>
      </c>
      <c r="C1381" s="16" t="s">
        <v>7527</v>
      </c>
      <c r="D1381" s="16" t="s">
        <v>21</v>
      </c>
      <c r="E1381" s="14" t="s">
        <v>7531</v>
      </c>
      <c r="F1381" t="s">
        <v>7528</v>
      </c>
      <c r="G1381" s="17" t="str">
        <f>Config!$B$3</f>
        <v>SCH/R_IEC.SchLib</v>
      </c>
      <c r="H1381" s="16" t="s">
        <v>7529</v>
      </c>
      <c r="I1381" s="18" t="s">
        <v>7520</v>
      </c>
      <c r="J1381" s="16" t="s">
        <v>7530</v>
      </c>
      <c r="K1381" s="3">
        <v>391</v>
      </c>
      <c r="L1381" s="26" t="s">
        <v>7532</v>
      </c>
      <c r="M1381" t="s">
        <v>6415</v>
      </c>
      <c r="N1381" t="s">
        <v>7526</v>
      </c>
      <c r="O1381" s="16" t="s">
        <v>26</v>
      </c>
      <c r="P1381" t="s">
        <v>7533</v>
      </c>
    </row>
    <row r="1382" spans="1:16">
      <c r="A1382" t="s">
        <v>7550</v>
      </c>
      <c r="B1382" t="s">
        <v>7550</v>
      </c>
      <c r="C1382" s="16" t="s">
        <v>7571</v>
      </c>
      <c r="D1382" s="16" t="s">
        <v>6994</v>
      </c>
      <c r="E1382" s="14" t="s">
        <v>7592</v>
      </c>
      <c r="F1382" t="s">
        <v>7593</v>
      </c>
      <c r="G1382" s="17" t="str">
        <f>Config!$B$3</f>
        <v>SCH/R_IEC.SchLib</v>
      </c>
      <c r="H1382" s="17" t="s">
        <v>4365</v>
      </c>
      <c r="I1382" s="38" t="str">
        <f t="shared" ref="I1382:I1403" si="13">_xlfn.CONCAT(PrivateLibraryPath,"PCB/Schurter.PcbLib")</f>
        <v>../altium_lib_private/PCB/Schurter.PcbLib</v>
      </c>
      <c r="J1382" s="16" t="s">
        <v>7592</v>
      </c>
      <c r="K1382">
        <v>0.08</v>
      </c>
      <c r="L1382" t="s">
        <v>7639</v>
      </c>
      <c r="M1382" s="16" t="s">
        <v>6994</v>
      </c>
      <c r="N1382" t="s">
        <v>7614</v>
      </c>
      <c r="O1382" s="16" t="s">
        <v>26</v>
      </c>
      <c r="P1382" t="s">
        <v>7640</v>
      </c>
    </row>
    <row r="1383" spans="1:16">
      <c r="A1383" t="s">
        <v>7551</v>
      </c>
      <c r="B1383" t="s">
        <v>7551</v>
      </c>
      <c r="C1383" t="s">
        <v>7572</v>
      </c>
      <c r="D1383" s="16" t="s">
        <v>6994</v>
      </c>
      <c r="E1383" s="14" t="s">
        <v>7592</v>
      </c>
      <c r="F1383" t="s">
        <v>7594</v>
      </c>
      <c r="G1383" s="17" t="str">
        <f>Config!$B$3</f>
        <v>SCH/R_IEC.SchLib</v>
      </c>
      <c r="H1383" s="17" t="s">
        <v>4365</v>
      </c>
      <c r="I1383" s="38" t="str">
        <f t="shared" si="13"/>
        <v>../altium_lib_private/PCB/Schurter.PcbLib</v>
      </c>
      <c r="J1383" s="16" t="s">
        <v>7592</v>
      </c>
      <c r="K1383">
        <v>0.1</v>
      </c>
      <c r="L1383" t="s">
        <v>7639</v>
      </c>
      <c r="M1383" s="16" t="s">
        <v>6994</v>
      </c>
      <c r="N1383" t="s">
        <v>7615</v>
      </c>
      <c r="O1383" s="16" t="s">
        <v>26</v>
      </c>
      <c r="P1383" t="s">
        <v>7641</v>
      </c>
    </row>
    <row r="1384" spans="1:16">
      <c r="A1384" t="s">
        <v>7552</v>
      </c>
      <c r="B1384" t="s">
        <v>7552</v>
      </c>
      <c r="C1384" t="s">
        <v>7573</v>
      </c>
      <c r="D1384" s="16" t="s">
        <v>6994</v>
      </c>
      <c r="E1384" s="14" t="s">
        <v>7592</v>
      </c>
      <c r="F1384" t="s">
        <v>7595</v>
      </c>
      <c r="G1384" s="17" t="str">
        <f>Config!$B$3</f>
        <v>SCH/R_IEC.SchLib</v>
      </c>
      <c r="H1384" s="17" t="s">
        <v>4365</v>
      </c>
      <c r="I1384" s="38" t="str">
        <f t="shared" si="13"/>
        <v>../altium_lib_private/PCB/Schurter.PcbLib</v>
      </c>
      <c r="J1384" s="16" t="s">
        <v>7592</v>
      </c>
      <c r="K1384">
        <v>0.125</v>
      </c>
      <c r="L1384" t="s">
        <v>7639</v>
      </c>
      <c r="M1384" s="16" t="s">
        <v>6994</v>
      </c>
      <c r="N1384" t="s">
        <v>7616</v>
      </c>
      <c r="O1384" s="16" t="s">
        <v>26</v>
      </c>
      <c r="P1384" t="s">
        <v>7642</v>
      </c>
    </row>
    <row r="1385" spans="1:16">
      <c r="A1385" t="s">
        <v>7553</v>
      </c>
      <c r="B1385" t="s">
        <v>7553</v>
      </c>
      <c r="C1385" t="s">
        <v>7574</v>
      </c>
      <c r="D1385" s="16" t="s">
        <v>6994</v>
      </c>
      <c r="E1385" s="14" t="s">
        <v>7592</v>
      </c>
      <c r="F1385" t="s">
        <v>7596</v>
      </c>
      <c r="G1385" s="17" t="str">
        <f>Config!$B$3</f>
        <v>SCH/R_IEC.SchLib</v>
      </c>
      <c r="H1385" s="17" t="s">
        <v>4365</v>
      </c>
      <c r="I1385" s="38" t="str">
        <f t="shared" si="13"/>
        <v>../altium_lib_private/PCB/Schurter.PcbLib</v>
      </c>
      <c r="J1385" s="16" t="s">
        <v>7592</v>
      </c>
      <c r="K1385">
        <v>0.16</v>
      </c>
      <c r="L1385" t="s">
        <v>7639</v>
      </c>
      <c r="M1385" s="16" t="s">
        <v>6994</v>
      </c>
      <c r="N1385" t="s">
        <v>7617</v>
      </c>
      <c r="O1385" s="16" t="s">
        <v>26</v>
      </c>
      <c r="P1385" t="s">
        <v>7643</v>
      </c>
    </row>
    <row r="1386" spans="1:16">
      <c r="A1386" t="s">
        <v>7554</v>
      </c>
      <c r="B1386" t="s">
        <v>7554</v>
      </c>
      <c r="C1386" t="s">
        <v>7575</v>
      </c>
      <c r="D1386" s="16" t="s">
        <v>6994</v>
      </c>
      <c r="E1386" s="14" t="s">
        <v>7592</v>
      </c>
      <c r="F1386" t="s">
        <v>7597</v>
      </c>
      <c r="G1386" s="17" t="str">
        <f>Config!$B$3</f>
        <v>SCH/R_IEC.SchLib</v>
      </c>
      <c r="H1386" s="17" t="s">
        <v>4365</v>
      </c>
      <c r="I1386" s="38" t="str">
        <f t="shared" si="13"/>
        <v>../altium_lib_private/PCB/Schurter.PcbLib</v>
      </c>
      <c r="J1386" s="16" t="s">
        <v>7592</v>
      </c>
      <c r="K1386">
        <v>0.2</v>
      </c>
      <c r="L1386" t="s">
        <v>7639</v>
      </c>
      <c r="M1386" s="16" t="s">
        <v>6994</v>
      </c>
      <c r="N1386" t="s">
        <v>7618</v>
      </c>
      <c r="O1386" s="16" t="s">
        <v>26</v>
      </c>
      <c r="P1386" t="s">
        <v>7644</v>
      </c>
    </row>
    <row r="1387" spans="1:16">
      <c r="A1387" t="s">
        <v>7555</v>
      </c>
      <c r="B1387" t="s">
        <v>7555</v>
      </c>
      <c r="C1387" t="s">
        <v>7576</v>
      </c>
      <c r="D1387" s="16" t="s">
        <v>6994</v>
      </c>
      <c r="E1387" s="14" t="s">
        <v>7592</v>
      </c>
      <c r="F1387" t="s">
        <v>7598</v>
      </c>
      <c r="G1387" s="17" t="str">
        <f>Config!$B$3</f>
        <v>SCH/R_IEC.SchLib</v>
      </c>
      <c r="H1387" s="17" t="s">
        <v>4365</v>
      </c>
      <c r="I1387" s="38" t="str">
        <f t="shared" si="13"/>
        <v>../altium_lib_private/PCB/Schurter.PcbLib</v>
      </c>
      <c r="J1387" s="16" t="s">
        <v>7592</v>
      </c>
      <c r="K1387">
        <v>0.25</v>
      </c>
      <c r="L1387" t="s">
        <v>7639</v>
      </c>
      <c r="M1387" s="16" t="s">
        <v>6994</v>
      </c>
      <c r="N1387" t="s">
        <v>7619</v>
      </c>
      <c r="O1387" s="16" t="s">
        <v>26</v>
      </c>
      <c r="P1387" t="s">
        <v>7645</v>
      </c>
    </row>
    <row r="1388" spans="1:16">
      <c r="A1388" t="s">
        <v>7556</v>
      </c>
      <c r="B1388" t="s">
        <v>7556</v>
      </c>
      <c r="C1388" t="s">
        <v>7577</v>
      </c>
      <c r="D1388" s="16" t="s">
        <v>6994</v>
      </c>
      <c r="E1388" s="14" t="s">
        <v>7592</v>
      </c>
      <c r="F1388" t="s">
        <v>7599</v>
      </c>
      <c r="G1388" s="17" t="str">
        <f>Config!$B$3</f>
        <v>SCH/R_IEC.SchLib</v>
      </c>
      <c r="H1388" s="17" t="s">
        <v>4365</v>
      </c>
      <c r="I1388" s="38" t="str">
        <f t="shared" si="13"/>
        <v>../altium_lib_private/PCB/Schurter.PcbLib</v>
      </c>
      <c r="J1388" s="16" t="s">
        <v>7592</v>
      </c>
      <c r="K1388">
        <v>0.315</v>
      </c>
      <c r="L1388" t="s">
        <v>7639</v>
      </c>
      <c r="M1388" s="16" t="s">
        <v>6994</v>
      </c>
      <c r="N1388" t="s">
        <v>7620</v>
      </c>
      <c r="O1388" s="16" t="s">
        <v>26</v>
      </c>
      <c r="P1388" t="s">
        <v>7646</v>
      </c>
    </row>
    <row r="1389" spans="1:16">
      <c r="A1389" t="s">
        <v>7557</v>
      </c>
      <c r="B1389" t="s">
        <v>7557</v>
      </c>
      <c r="C1389" t="s">
        <v>7578</v>
      </c>
      <c r="D1389" s="16" t="s">
        <v>6994</v>
      </c>
      <c r="E1389" s="14" t="s">
        <v>7592</v>
      </c>
      <c r="F1389" t="s">
        <v>7600</v>
      </c>
      <c r="G1389" s="17" t="str">
        <f>Config!$B$3</f>
        <v>SCH/R_IEC.SchLib</v>
      </c>
      <c r="H1389" s="17" t="s">
        <v>4365</v>
      </c>
      <c r="I1389" s="38" t="str">
        <f t="shared" si="13"/>
        <v>../altium_lib_private/PCB/Schurter.PcbLib</v>
      </c>
      <c r="J1389" s="16" t="s">
        <v>7592</v>
      </c>
      <c r="K1389">
        <v>0.4</v>
      </c>
      <c r="L1389" t="s">
        <v>7639</v>
      </c>
      <c r="M1389" s="16" t="s">
        <v>6994</v>
      </c>
      <c r="N1389" t="s">
        <v>7621</v>
      </c>
      <c r="O1389" s="16" t="s">
        <v>26</v>
      </c>
      <c r="P1389" t="s">
        <v>7647</v>
      </c>
    </row>
    <row r="1390" spans="1:16">
      <c r="A1390" t="s">
        <v>7558</v>
      </c>
      <c r="B1390" t="s">
        <v>7558</v>
      </c>
      <c r="C1390" t="s">
        <v>7579</v>
      </c>
      <c r="D1390" s="16" t="s">
        <v>6994</v>
      </c>
      <c r="E1390" s="14" t="s">
        <v>7592</v>
      </c>
      <c r="F1390" t="s">
        <v>7601</v>
      </c>
      <c r="G1390" s="17" t="str">
        <f>Config!$B$3</f>
        <v>SCH/R_IEC.SchLib</v>
      </c>
      <c r="H1390" s="17" t="s">
        <v>4365</v>
      </c>
      <c r="I1390" s="38" t="str">
        <f t="shared" si="13"/>
        <v>../altium_lib_private/PCB/Schurter.PcbLib</v>
      </c>
      <c r="J1390" s="16" t="s">
        <v>7592</v>
      </c>
      <c r="K1390">
        <v>0.5</v>
      </c>
      <c r="L1390" t="s">
        <v>7639</v>
      </c>
      <c r="M1390" s="16" t="s">
        <v>6994</v>
      </c>
      <c r="N1390" t="s">
        <v>7622</v>
      </c>
      <c r="O1390" s="16" t="s">
        <v>26</v>
      </c>
      <c r="P1390" t="s">
        <v>7648</v>
      </c>
    </row>
    <row r="1391" spans="1:16">
      <c r="A1391" t="s">
        <v>7559</v>
      </c>
      <c r="B1391" t="s">
        <v>7559</v>
      </c>
      <c r="C1391" t="s">
        <v>7580</v>
      </c>
      <c r="D1391" s="16" t="s">
        <v>6994</v>
      </c>
      <c r="E1391" s="14" t="s">
        <v>7592</v>
      </c>
      <c r="F1391" t="s">
        <v>7602</v>
      </c>
      <c r="G1391" s="17" t="str">
        <f>Config!$B$3</f>
        <v>SCH/R_IEC.SchLib</v>
      </c>
      <c r="H1391" s="17" t="s">
        <v>4365</v>
      </c>
      <c r="I1391" s="38" t="str">
        <f t="shared" si="13"/>
        <v>../altium_lib_private/PCB/Schurter.PcbLib</v>
      </c>
      <c r="J1391" s="16" t="s">
        <v>7592</v>
      </c>
      <c r="K1391">
        <v>0.63</v>
      </c>
      <c r="L1391" t="s">
        <v>7639</v>
      </c>
      <c r="M1391" s="16" t="s">
        <v>6994</v>
      </c>
      <c r="N1391" t="s">
        <v>7623</v>
      </c>
      <c r="O1391" s="16" t="s">
        <v>26</v>
      </c>
      <c r="P1391" t="s">
        <v>7649</v>
      </c>
    </row>
    <row r="1392" spans="1:16">
      <c r="A1392" t="s">
        <v>7636</v>
      </c>
      <c r="B1392" t="s">
        <v>7636</v>
      </c>
      <c r="C1392" t="s">
        <v>7637</v>
      </c>
      <c r="D1392" s="16" t="s">
        <v>6994</v>
      </c>
      <c r="E1392" s="14" t="s">
        <v>7592</v>
      </c>
      <c r="F1392" t="s">
        <v>7638</v>
      </c>
      <c r="G1392" s="17" t="str">
        <f>Config!$B$3</f>
        <v>SCH/R_IEC.SchLib</v>
      </c>
      <c r="H1392" s="17" t="s">
        <v>4365</v>
      </c>
      <c r="I1392" s="38" t="str">
        <f t="shared" si="13"/>
        <v>../altium_lib_private/PCB/Schurter.PcbLib</v>
      </c>
      <c r="J1392" s="16" t="s">
        <v>7592</v>
      </c>
      <c r="K1392">
        <v>0.8</v>
      </c>
      <c r="L1392" t="s">
        <v>7639</v>
      </c>
      <c r="M1392" s="16" t="s">
        <v>6994</v>
      </c>
      <c r="N1392" t="s">
        <v>7624</v>
      </c>
      <c r="O1392" s="16" t="s">
        <v>26</v>
      </c>
      <c r="P1392" t="s">
        <v>7650</v>
      </c>
    </row>
    <row r="1393" spans="1:16">
      <c r="A1393" t="s">
        <v>7560</v>
      </c>
      <c r="B1393" t="s">
        <v>7560</v>
      </c>
      <c r="C1393" t="s">
        <v>7581</v>
      </c>
      <c r="D1393" s="16" t="s">
        <v>6994</v>
      </c>
      <c r="E1393" s="14" t="s">
        <v>7592</v>
      </c>
      <c r="F1393" t="s">
        <v>7603</v>
      </c>
      <c r="G1393" s="17" t="str">
        <f>Config!$B$3</f>
        <v>SCH/R_IEC.SchLib</v>
      </c>
      <c r="H1393" s="17" t="s">
        <v>4365</v>
      </c>
      <c r="I1393" s="38" t="str">
        <f t="shared" si="13"/>
        <v>../altium_lib_private/PCB/Schurter.PcbLib</v>
      </c>
      <c r="J1393" s="16" t="s">
        <v>7592</v>
      </c>
      <c r="K1393">
        <v>1</v>
      </c>
      <c r="L1393" t="s">
        <v>7639</v>
      </c>
      <c r="M1393" s="16" t="s">
        <v>6994</v>
      </c>
      <c r="N1393" t="s">
        <v>7625</v>
      </c>
      <c r="O1393" s="16" t="s">
        <v>26</v>
      </c>
      <c r="P1393" t="s">
        <v>7651</v>
      </c>
    </row>
    <row r="1394" spans="1:16">
      <c r="A1394" t="s">
        <v>7561</v>
      </c>
      <c r="B1394" t="s">
        <v>7561</v>
      </c>
      <c r="C1394" t="s">
        <v>7582</v>
      </c>
      <c r="D1394" s="16" t="s">
        <v>6994</v>
      </c>
      <c r="E1394" s="14" t="s">
        <v>7592</v>
      </c>
      <c r="F1394" t="s">
        <v>7604</v>
      </c>
      <c r="G1394" s="17" t="str">
        <f>Config!$B$3</f>
        <v>SCH/R_IEC.SchLib</v>
      </c>
      <c r="H1394" s="17" t="s">
        <v>4365</v>
      </c>
      <c r="I1394" s="38" t="str">
        <f t="shared" si="13"/>
        <v>../altium_lib_private/PCB/Schurter.PcbLib</v>
      </c>
      <c r="J1394" s="16" t="s">
        <v>7592</v>
      </c>
      <c r="K1394">
        <v>1.25</v>
      </c>
      <c r="L1394" t="s">
        <v>7639</v>
      </c>
      <c r="M1394" s="16" t="s">
        <v>6994</v>
      </c>
      <c r="N1394" t="s">
        <v>7626</v>
      </c>
      <c r="O1394" s="16" t="s">
        <v>26</v>
      </c>
      <c r="P1394" t="s">
        <v>7652</v>
      </c>
    </row>
    <row r="1395" spans="1:16">
      <c r="A1395" t="s">
        <v>7562</v>
      </c>
      <c r="B1395" t="s">
        <v>7562</v>
      </c>
      <c r="C1395" t="s">
        <v>7583</v>
      </c>
      <c r="D1395" s="16" t="s">
        <v>6994</v>
      </c>
      <c r="E1395" s="14" t="s">
        <v>7592</v>
      </c>
      <c r="F1395" t="s">
        <v>7605</v>
      </c>
      <c r="G1395" s="17" t="str">
        <f>Config!$B$3</f>
        <v>SCH/R_IEC.SchLib</v>
      </c>
      <c r="H1395" s="17" t="s">
        <v>4365</v>
      </c>
      <c r="I1395" s="38" t="str">
        <f t="shared" si="13"/>
        <v>../altium_lib_private/PCB/Schurter.PcbLib</v>
      </c>
      <c r="J1395" s="16" t="s">
        <v>7592</v>
      </c>
      <c r="K1395">
        <v>1.6</v>
      </c>
      <c r="L1395" t="s">
        <v>7639</v>
      </c>
      <c r="M1395" s="16" t="s">
        <v>6994</v>
      </c>
      <c r="N1395" t="s">
        <v>7627</v>
      </c>
      <c r="O1395" s="16" t="s">
        <v>26</v>
      </c>
      <c r="P1395" t="s">
        <v>7653</v>
      </c>
    </row>
    <row r="1396" spans="1:16">
      <c r="A1396" t="s">
        <v>7563</v>
      </c>
      <c r="B1396" t="s">
        <v>7563</v>
      </c>
      <c r="C1396" t="s">
        <v>7584</v>
      </c>
      <c r="D1396" s="16" t="s">
        <v>6994</v>
      </c>
      <c r="E1396" s="14" t="s">
        <v>7592</v>
      </c>
      <c r="F1396" t="s">
        <v>7606</v>
      </c>
      <c r="G1396" s="17" t="str">
        <f>Config!$B$3</f>
        <v>SCH/R_IEC.SchLib</v>
      </c>
      <c r="H1396" s="17" t="s">
        <v>4365</v>
      </c>
      <c r="I1396" s="38" t="str">
        <f t="shared" si="13"/>
        <v>../altium_lib_private/PCB/Schurter.PcbLib</v>
      </c>
      <c r="J1396" s="16" t="s">
        <v>7592</v>
      </c>
      <c r="K1396">
        <v>2</v>
      </c>
      <c r="L1396" t="s">
        <v>7639</v>
      </c>
      <c r="M1396" s="16" t="s">
        <v>6994</v>
      </c>
      <c r="N1396" t="s">
        <v>7628</v>
      </c>
      <c r="O1396" s="16" t="s">
        <v>26</v>
      </c>
      <c r="P1396" t="s">
        <v>7654</v>
      </c>
    </row>
    <row r="1397" spans="1:16">
      <c r="A1397" t="s">
        <v>7564</v>
      </c>
      <c r="B1397" t="s">
        <v>7564</v>
      </c>
      <c r="C1397" t="s">
        <v>7585</v>
      </c>
      <c r="D1397" s="16" t="s">
        <v>6994</v>
      </c>
      <c r="E1397" s="14" t="s">
        <v>7592</v>
      </c>
      <c r="F1397" t="s">
        <v>7607</v>
      </c>
      <c r="G1397" s="17" t="str">
        <f>Config!$B$3</f>
        <v>SCH/R_IEC.SchLib</v>
      </c>
      <c r="H1397" s="17" t="s">
        <v>4365</v>
      </c>
      <c r="I1397" s="38" t="str">
        <f t="shared" si="13"/>
        <v>../altium_lib_private/PCB/Schurter.PcbLib</v>
      </c>
      <c r="J1397" s="16" t="s">
        <v>7592</v>
      </c>
      <c r="K1397">
        <v>2.5</v>
      </c>
      <c r="L1397" t="s">
        <v>7639</v>
      </c>
      <c r="M1397" s="16" t="s">
        <v>6994</v>
      </c>
      <c r="N1397" t="s">
        <v>7629</v>
      </c>
      <c r="O1397" s="16" t="s">
        <v>26</v>
      </c>
      <c r="P1397" t="s">
        <v>7655</v>
      </c>
    </row>
    <row r="1398" spans="1:16">
      <c r="A1398" t="s">
        <v>7565</v>
      </c>
      <c r="B1398" t="s">
        <v>7565</v>
      </c>
      <c r="C1398" t="s">
        <v>7586</v>
      </c>
      <c r="D1398" s="16" t="s">
        <v>6994</v>
      </c>
      <c r="E1398" s="14" t="s">
        <v>7592</v>
      </c>
      <c r="F1398" t="s">
        <v>7608</v>
      </c>
      <c r="G1398" s="17" t="str">
        <f>Config!$B$3</f>
        <v>SCH/R_IEC.SchLib</v>
      </c>
      <c r="H1398" s="17" t="s">
        <v>4365</v>
      </c>
      <c r="I1398" s="38" t="str">
        <f t="shared" si="13"/>
        <v>../altium_lib_private/PCB/Schurter.PcbLib</v>
      </c>
      <c r="J1398" s="16" t="s">
        <v>7592</v>
      </c>
      <c r="K1398">
        <v>3.15</v>
      </c>
      <c r="L1398" t="s">
        <v>7639</v>
      </c>
      <c r="M1398" s="16" t="s">
        <v>6994</v>
      </c>
      <c r="N1398" t="s">
        <v>7630</v>
      </c>
      <c r="O1398" s="16" t="s">
        <v>26</v>
      </c>
      <c r="P1398" t="s">
        <v>7656</v>
      </c>
    </row>
    <row r="1399" spans="1:16">
      <c r="A1399" t="s">
        <v>7566</v>
      </c>
      <c r="B1399" t="s">
        <v>7566</v>
      </c>
      <c r="C1399" t="s">
        <v>7587</v>
      </c>
      <c r="D1399" s="16" t="s">
        <v>6994</v>
      </c>
      <c r="E1399" s="14" t="s">
        <v>7592</v>
      </c>
      <c r="F1399" t="s">
        <v>7609</v>
      </c>
      <c r="G1399" s="17" t="str">
        <f>Config!$B$3</f>
        <v>SCH/R_IEC.SchLib</v>
      </c>
      <c r="H1399" s="17" t="s">
        <v>4365</v>
      </c>
      <c r="I1399" s="38" t="str">
        <f t="shared" si="13"/>
        <v>../altium_lib_private/PCB/Schurter.PcbLib</v>
      </c>
      <c r="J1399" s="16" t="s">
        <v>7592</v>
      </c>
      <c r="K1399">
        <v>4</v>
      </c>
      <c r="L1399" t="s">
        <v>7639</v>
      </c>
      <c r="M1399" s="16" t="s">
        <v>6994</v>
      </c>
      <c r="N1399" t="s">
        <v>7631</v>
      </c>
      <c r="O1399" s="16" t="s">
        <v>26</v>
      </c>
      <c r="P1399" t="s">
        <v>7657</v>
      </c>
    </row>
    <row r="1400" spans="1:16">
      <c r="A1400" t="s">
        <v>7567</v>
      </c>
      <c r="B1400" t="s">
        <v>7567</v>
      </c>
      <c r="C1400" t="s">
        <v>7588</v>
      </c>
      <c r="D1400" s="16" t="s">
        <v>6994</v>
      </c>
      <c r="E1400" s="14" t="s">
        <v>7592</v>
      </c>
      <c r="F1400" t="s">
        <v>7610</v>
      </c>
      <c r="G1400" s="17" t="str">
        <f>Config!$B$3</f>
        <v>SCH/R_IEC.SchLib</v>
      </c>
      <c r="H1400" s="17" t="s">
        <v>4365</v>
      </c>
      <c r="I1400" s="38" t="str">
        <f t="shared" si="13"/>
        <v>../altium_lib_private/PCB/Schurter.PcbLib</v>
      </c>
      <c r="J1400" s="16" t="s">
        <v>7592</v>
      </c>
      <c r="K1400">
        <v>5</v>
      </c>
      <c r="L1400" t="s">
        <v>7639</v>
      </c>
      <c r="M1400" s="16" t="s">
        <v>6994</v>
      </c>
      <c r="N1400" t="s">
        <v>7632</v>
      </c>
      <c r="O1400" s="16" t="s">
        <v>26</v>
      </c>
      <c r="P1400" t="s">
        <v>7658</v>
      </c>
    </row>
    <row r="1401" spans="1:16">
      <c r="A1401" t="s">
        <v>7568</v>
      </c>
      <c r="B1401" t="s">
        <v>7568</v>
      </c>
      <c r="C1401" t="s">
        <v>7589</v>
      </c>
      <c r="D1401" s="16" t="s">
        <v>6994</v>
      </c>
      <c r="E1401" s="14" t="s">
        <v>7592</v>
      </c>
      <c r="F1401" t="s">
        <v>7611</v>
      </c>
      <c r="G1401" s="17" t="str">
        <f>Config!$B$3</f>
        <v>SCH/R_IEC.SchLib</v>
      </c>
      <c r="H1401" s="17" t="s">
        <v>4365</v>
      </c>
      <c r="I1401" s="38" t="str">
        <f t="shared" si="13"/>
        <v>../altium_lib_private/PCB/Schurter.PcbLib</v>
      </c>
      <c r="J1401" s="16" t="s">
        <v>7592</v>
      </c>
      <c r="K1401">
        <v>6.3</v>
      </c>
      <c r="L1401" t="s">
        <v>7639</v>
      </c>
      <c r="M1401" s="16" t="s">
        <v>6994</v>
      </c>
      <c r="N1401" t="s">
        <v>7633</v>
      </c>
      <c r="O1401" s="16" t="s">
        <v>26</v>
      </c>
      <c r="P1401" t="s">
        <v>7659</v>
      </c>
    </row>
    <row r="1402" spans="1:16">
      <c r="A1402" t="s">
        <v>7569</v>
      </c>
      <c r="B1402" t="s">
        <v>7569</v>
      </c>
      <c r="C1402" t="s">
        <v>7590</v>
      </c>
      <c r="D1402" s="16" t="s">
        <v>6994</v>
      </c>
      <c r="E1402" s="14" t="s">
        <v>7592</v>
      </c>
      <c r="F1402" t="s">
        <v>7612</v>
      </c>
      <c r="G1402" s="17" t="str">
        <f>Config!$B$3</f>
        <v>SCH/R_IEC.SchLib</v>
      </c>
      <c r="H1402" s="17" t="s">
        <v>4365</v>
      </c>
      <c r="I1402" s="38" t="str">
        <f t="shared" si="13"/>
        <v>../altium_lib_private/PCB/Schurter.PcbLib</v>
      </c>
      <c r="J1402" s="16" t="s">
        <v>7592</v>
      </c>
      <c r="K1402">
        <v>8</v>
      </c>
      <c r="L1402" t="s">
        <v>7639</v>
      </c>
      <c r="M1402" s="16" t="s">
        <v>6994</v>
      </c>
      <c r="N1402" t="s">
        <v>7634</v>
      </c>
      <c r="O1402" s="16" t="s">
        <v>26</v>
      </c>
      <c r="P1402" t="s">
        <v>7660</v>
      </c>
    </row>
    <row r="1403" spans="1:16">
      <c r="A1403" t="s">
        <v>7570</v>
      </c>
      <c r="B1403" t="s">
        <v>7570</v>
      </c>
      <c r="C1403" t="s">
        <v>7591</v>
      </c>
      <c r="D1403" s="16" t="s">
        <v>6994</v>
      </c>
      <c r="E1403" s="14" t="s">
        <v>7592</v>
      </c>
      <c r="F1403" t="s">
        <v>7613</v>
      </c>
      <c r="G1403" s="17" t="str">
        <f>Config!$B$3</f>
        <v>SCH/R_IEC.SchLib</v>
      </c>
      <c r="H1403" s="17" t="s">
        <v>4365</v>
      </c>
      <c r="I1403" s="38" t="str">
        <f t="shared" si="13"/>
        <v>../altium_lib_private/PCB/Schurter.PcbLib</v>
      </c>
      <c r="J1403" s="16" t="s">
        <v>7592</v>
      </c>
      <c r="K1403">
        <v>10</v>
      </c>
      <c r="L1403" t="s">
        <v>7639</v>
      </c>
      <c r="M1403" s="16" t="s">
        <v>6994</v>
      </c>
      <c r="N1403" t="s">
        <v>7635</v>
      </c>
      <c r="O1403" s="16" t="s">
        <v>26</v>
      </c>
      <c r="P1403" t="s">
        <v>7661</v>
      </c>
    </row>
    <row r="1404" spans="1:16">
      <c r="A1404" t="s">
        <v>10803</v>
      </c>
      <c r="B1404" t="s">
        <v>10803</v>
      </c>
      <c r="C1404" t="s">
        <v>10804</v>
      </c>
      <c r="D1404" s="16" t="s">
        <v>10805</v>
      </c>
      <c r="E1404" s="14" t="s">
        <v>10806</v>
      </c>
      <c r="F1404" t="s">
        <v>7613</v>
      </c>
      <c r="G1404" s="17" t="str">
        <f>Config!$B$3</f>
        <v>SCH/R_IEC.SchLib</v>
      </c>
      <c r="H1404" s="17" t="s">
        <v>10819</v>
      </c>
      <c r="I1404" s="38"/>
      <c r="J1404" s="40"/>
      <c r="L1404" t="s">
        <v>12138</v>
      </c>
      <c r="M1404" s="16" t="s">
        <v>12139</v>
      </c>
      <c r="N1404" t="s">
        <v>12140</v>
      </c>
      <c r="O1404" s="16" t="s">
        <v>26</v>
      </c>
      <c r="P1404" t="s">
        <v>12141</v>
      </c>
    </row>
    <row r="1405" spans="1:16">
      <c r="A1405" t="s">
        <v>10807</v>
      </c>
      <c r="B1405" t="s">
        <v>10807</v>
      </c>
      <c r="C1405" t="s">
        <v>12564</v>
      </c>
      <c r="D1405" s="16" t="s">
        <v>12565</v>
      </c>
      <c r="E1405" s="14" t="s">
        <v>10806</v>
      </c>
      <c r="G1405" s="17" t="str">
        <f>Config!$B$3</f>
        <v>SCH/R_IEC.SchLib</v>
      </c>
      <c r="H1405" t="s">
        <v>10809</v>
      </c>
      <c r="I1405" s="38" t="str">
        <f>_xlfn.CONCAT(PrivateLibraryPath,"PCB/Littelfuse.PcbLib")</f>
        <v>../altium_lib_private/PCB/Littelfuse.PcbLib</v>
      </c>
      <c r="J1405" s="16" t="s">
        <v>12142</v>
      </c>
      <c r="L1405" t="s">
        <v>12563</v>
      </c>
      <c r="M1405" s="16" t="s">
        <v>2671</v>
      </c>
      <c r="N1405" t="s">
        <v>12142</v>
      </c>
      <c r="O1405" s="16" t="s">
        <v>26</v>
      </c>
      <c r="P1405" t="s">
        <v>12143</v>
      </c>
    </row>
    <row r="1406" spans="1:16">
      <c r="A1406" t="s">
        <v>10808</v>
      </c>
      <c r="B1406" t="s">
        <v>10808</v>
      </c>
      <c r="D1406" s="16"/>
      <c r="G1406" s="17" t="str">
        <f>Config!$B$3</f>
        <v>SCH/R_IEC.SchLib</v>
      </c>
      <c r="H1406" t="s">
        <v>10810</v>
      </c>
      <c r="I1406" s="18"/>
      <c r="J1406" s="16"/>
      <c r="M1406" s="16"/>
      <c r="O1406" s="16"/>
    </row>
    <row r="1407" spans="1:16">
      <c r="A1407" t="s">
        <v>8061</v>
      </c>
      <c r="B1407" t="s">
        <v>8061</v>
      </c>
      <c r="C1407" t="s">
        <v>8066</v>
      </c>
      <c r="D1407" s="16" t="s">
        <v>4370</v>
      </c>
      <c r="E1407" s="14" t="s">
        <v>8064</v>
      </c>
      <c r="F1407" t="s">
        <v>164</v>
      </c>
      <c r="G1407" s="17" t="str">
        <f>Config!$B$3</f>
        <v>SCH/R_IEC.SchLib</v>
      </c>
      <c r="H1407" t="s">
        <v>8063</v>
      </c>
      <c r="I1407" s="18" t="s">
        <v>8068</v>
      </c>
      <c r="J1407" t="s">
        <v>8064</v>
      </c>
      <c r="K1407">
        <v>1000</v>
      </c>
      <c r="L1407" t="s">
        <v>8069</v>
      </c>
      <c r="M1407" t="s">
        <v>4548</v>
      </c>
      <c r="N1407" t="s">
        <v>8070</v>
      </c>
      <c r="O1407" s="16" t="s">
        <v>26</v>
      </c>
      <c r="P1407" t="s">
        <v>8071</v>
      </c>
    </row>
    <row r="1408" spans="1:16">
      <c r="A1408" t="s">
        <v>8062</v>
      </c>
      <c r="B1408" t="s">
        <v>8062</v>
      </c>
      <c r="C1408" t="s">
        <v>8067</v>
      </c>
      <c r="D1408" s="16" t="s">
        <v>4370</v>
      </c>
      <c r="E1408" s="14" t="s">
        <v>8065</v>
      </c>
      <c r="F1408" t="s">
        <v>164</v>
      </c>
      <c r="G1408" s="17" t="str">
        <f>Config!$B$3</f>
        <v>SCH/R_IEC.SchLib</v>
      </c>
      <c r="H1408" t="s">
        <v>8063</v>
      </c>
      <c r="I1408" s="18" t="s">
        <v>8068</v>
      </c>
      <c r="J1408" t="s">
        <v>8065</v>
      </c>
      <c r="K1408">
        <v>1000</v>
      </c>
      <c r="L1408" t="s">
        <v>8069</v>
      </c>
      <c r="M1408" s="16" t="s">
        <v>4548</v>
      </c>
      <c r="N1408" t="s">
        <v>8072</v>
      </c>
      <c r="O1408" s="16" t="s">
        <v>26</v>
      </c>
      <c r="P1408" t="s">
        <v>8073</v>
      </c>
    </row>
    <row r="1409" spans="1:26">
      <c r="A1409" s="16" t="s">
        <v>8134</v>
      </c>
      <c r="B1409" s="16" t="s">
        <v>8134</v>
      </c>
      <c r="C1409" s="16" t="s">
        <v>8305</v>
      </c>
      <c r="D1409" s="16" t="s">
        <v>21</v>
      </c>
      <c r="E1409" s="36" t="s">
        <v>8475</v>
      </c>
      <c r="F1409" s="16" t="s">
        <v>23</v>
      </c>
      <c r="G1409" s="17" t="str">
        <f>Config!$B$3</f>
        <v>SCH/R_IEC.SchLib</v>
      </c>
      <c r="H1409" s="16" t="s">
        <v>420</v>
      </c>
      <c r="I1409" s="18" t="s">
        <v>7520</v>
      </c>
      <c r="J1409" s="16" t="s">
        <v>8304</v>
      </c>
      <c r="K1409" s="19">
        <v>0</v>
      </c>
      <c r="L1409" s="19" t="s">
        <v>8491</v>
      </c>
      <c r="M1409" s="16" t="s">
        <v>4416</v>
      </c>
      <c r="N1409" s="16"/>
      <c r="O1409" s="16"/>
      <c r="P1409" s="16"/>
      <c r="Q1409" s="16"/>
      <c r="R1409" s="16"/>
      <c r="S1409" s="16"/>
      <c r="T1409" s="16"/>
      <c r="U1409" s="17"/>
      <c r="V1409" s="17"/>
      <c r="W1409" s="16"/>
      <c r="X1409" s="17"/>
      <c r="Y1409" s="17"/>
      <c r="Z1409" s="17"/>
    </row>
    <row r="1410" spans="1:26">
      <c r="A1410" s="16" t="s">
        <v>8135</v>
      </c>
      <c r="B1410" s="16" t="s">
        <v>8135</v>
      </c>
      <c r="C1410" s="16" t="s">
        <v>8306</v>
      </c>
      <c r="D1410" s="16" t="s">
        <v>21</v>
      </c>
      <c r="E1410" s="36" t="s">
        <v>8475</v>
      </c>
      <c r="F1410" s="16" t="s">
        <v>30</v>
      </c>
      <c r="G1410" s="17" t="str">
        <f>Config!$B$3</f>
        <v>SCH/R_IEC.SchLib</v>
      </c>
      <c r="H1410" s="16" t="s">
        <v>420</v>
      </c>
      <c r="I1410" s="18" t="s">
        <v>7520</v>
      </c>
      <c r="J1410" s="16" t="s">
        <v>8304</v>
      </c>
      <c r="K1410" s="19">
        <v>1</v>
      </c>
      <c r="L1410" s="19" t="s">
        <v>8491</v>
      </c>
      <c r="M1410" s="16" t="s">
        <v>4416</v>
      </c>
      <c r="N1410" s="16"/>
      <c r="O1410" s="16"/>
      <c r="P1410" s="16"/>
      <c r="Q1410" s="16"/>
      <c r="R1410" s="16"/>
      <c r="S1410" s="16"/>
      <c r="T1410" s="16"/>
      <c r="U1410" s="17"/>
      <c r="V1410" s="17"/>
      <c r="W1410" s="17"/>
      <c r="X1410" s="17"/>
      <c r="Y1410" s="17"/>
      <c r="Z1410" s="17"/>
    </row>
    <row r="1411" spans="1:26">
      <c r="A1411" s="16" t="s">
        <v>8136</v>
      </c>
      <c r="B1411" s="16" t="s">
        <v>8136</v>
      </c>
      <c r="C1411" s="16" t="s">
        <v>8307</v>
      </c>
      <c r="D1411" s="16" t="s">
        <v>21</v>
      </c>
      <c r="E1411" s="36" t="s">
        <v>8475</v>
      </c>
      <c r="F1411" s="16" t="s">
        <v>1044</v>
      </c>
      <c r="G1411" s="17" t="str">
        <f>Config!$B$3</f>
        <v>SCH/R_IEC.SchLib</v>
      </c>
      <c r="H1411" s="16" t="s">
        <v>420</v>
      </c>
      <c r="I1411" s="18" t="s">
        <v>7520</v>
      </c>
      <c r="J1411" s="16" t="s">
        <v>8304</v>
      </c>
      <c r="K1411" s="19">
        <v>1.1000000000000001</v>
      </c>
      <c r="L1411" s="19" t="s">
        <v>8491</v>
      </c>
      <c r="M1411" s="16" t="s">
        <v>4416</v>
      </c>
      <c r="N1411" s="16"/>
      <c r="O1411" s="16"/>
      <c r="P1411" s="16"/>
      <c r="Q1411" s="16"/>
      <c r="R1411" s="16"/>
      <c r="S1411" s="16"/>
      <c r="T1411" s="16"/>
      <c r="U1411" s="17"/>
      <c r="V1411" s="17"/>
      <c r="W1411" s="17"/>
      <c r="X1411" s="17"/>
      <c r="Y1411" s="17"/>
      <c r="Z1411" s="17"/>
    </row>
    <row r="1412" spans="1:26">
      <c r="A1412" s="16" t="s">
        <v>8137</v>
      </c>
      <c r="B1412" s="16" t="s">
        <v>8137</v>
      </c>
      <c r="C1412" s="16" t="s">
        <v>8308</v>
      </c>
      <c r="D1412" s="16" t="s">
        <v>21</v>
      </c>
      <c r="E1412" s="36" t="s">
        <v>8475</v>
      </c>
      <c r="F1412" s="16" t="s">
        <v>32</v>
      </c>
      <c r="G1412" s="17" t="str">
        <f>Config!$B$3</f>
        <v>SCH/R_IEC.SchLib</v>
      </c>
      <c r="H1412" s="16" t="s">
        <v>420</v>
      </c>
      <c r="I1412" s="18" t="s">
        <v>7520</v>
      </c>
      <c r="J1412" s="16" t="s">
        <v>8304</v>
      </c>
      <c r="K1412" s="19">
        <v>1.2</v>
      </c>
      <c r="L1412" s="19" t="s">
        <v>8491</v>
      </c>
      <c r="M1412" s="16" t="s">
        <v>4416</v>
      </c>
      <c r="N1412" s="16"/>
      <c r="O1412" s="16"/>
      <c r="P1412" s="16"/>
      <c r="Q1412" s="16"/>
      <c r="R1412" s="16"/>
      <c r="S1412" s="16"/>
      <c r="T1412" s="16"/>
      <c r="U1412" s="17"/>
      <c r="V1412" s="17"/>
      <c r="W1412" s="17"/>
      <c r="X1412" s="17"/>
      <c r="Y1412" s="17"/>
      <c r="Z1412" s="17"/>
    </row>
    <row r="1413" spans="1:26">
      <c r="A1413" s="16" t="s">
        <v>8138</v>
      </c>
      <c r="B1413" s="16" t="s">
        <v>8138</v>
      </c>
      <c r="C1413" s="16" t="s">
        <v>8309</v>
      </c>
      <c r="D1413" s="16" t="s">
        <v>21</v>
      </c>
      <c r="E1413" s="36" t="s">
        <v>8475</v>
      </c>
      <c r="F1413" s="16" t="s">
        <v>1054</v>
      </c>
      <c r="G1413" s="17" t="str">
        <f>Config!$B$3</f>
        <v>SCH/R_IEC.SchLib</v>
      </c>
      <c r="H1413" s="16" t="s">
        <v>420</v>
      </c>
      <c r="I1413" s="18" t="s">
        <v>7520</v>
      </c>
      <c r="J1413" s="16" t="s">
        <v>8304</v>
      </c>
      <c r="K1413" s="19">
        <v>1.3</v>
      </c>
      <c r="L1413" s="19" t="s">
        <v>8491</v>
      </c>
      <c r="M1413" s="16" t="s">
        <v>4416</v>
      </c>
      <c r="N1413" s="16"/>
      <c r="O1413" s="16"/>
      <c r="P1413" s="16"/>
      <c r="Q1413" s="16"/>
      <c r="R1413" s="16"/>
      <c r="S1413" s="16"/>
      <c r="T1413" s="16"/>
      <c r="U1413" s="17"/>
      <c r="V1413" s="17"/>
      <c r="W1413" s="17"/>
      <c r="X1413" s="17"/>
      <c r="Y1413" s="17"/>
      <c r="Z1413" s="17"/>
    </row>
    <row r="1414" spans="1:26">
      <c r="A1414" s="16" t="s">
        <v>8139</v>
      </c>
      <c r="B1414" s="16" t="s">
        <v>8139</v>
      </c>
      <c r="C1414" s="16" t="s">
        <v>8310</v>
      </c>
      <c r="D1414" s="16" t="s">
        <v>21</v>
      </c>
      <c r="E1414" s="36" t="s">
        <v>8475</v>
      </c>
      <c r="F1414" s="16" t="s">
        <v>34</v>
      </c>
      <c r="G1414" s="17" t="str">
        <f>Config!$B$3</f>
        <v>SCH/R_IEC.SchLib</v>
      </c>
      <c r="H1414" s="16" t="s">
        <v>420</v>
      </c>
      <c r="I1414" s="18" t="s">
        <v>7520</v>
      </c>
      <c r="J1414" s="16" t="s">
        <v>8304</v>
      </c>
      <c r="K1414" s="19">
        <v>1.5</v>
      </c>
      <c r="L1414" s="19" t="s">
        <v>8491</v>
      </c>
      <c r="M1414" s="16" t="s">
        <v>4416</v>
      </c>
      <c r="N1414" s="16"/>
      <c r="O1414" s="16"/>
      <c r="P1414" s="16"/>
      <c r="Q1414" s="16"/>
      <c r="R1414" s="16"/>
      <c r="S1414" s="16"/>
      <c r="T1414" s="16"/>
      <c r="U1414" s="17"/>
      <c r="V1414" s="17"/>
      <c r="W1414" s="17"/>
      <c r="X1414" s="17"/>
      <c r="Y1414" s="17"/>
      <c r="Z1414" s="17"/>
    </row>
    <row r="1415" spans="1:26">
      <c r="A1415" s="16" t="s">
        <v>8140</v>
      </c>
      <c r="B1415" s="16" t="s">
        <v>8140</v>
      </c>
      <c r="C1415" s="16" t="s">
        <v>8311</v>
      </c>
      <c r="D1415" s="16" t="s">
        <v>21</v>
      </c>
      <c r="E1415" s="36" t="s">
        <v>8475</v>
      </c>
      <c r="F1415" s="16" t="s">
        <v>1064</v>
      </c>
      <c r="G1415" s="17" t="str">
        <f>Config!$B$3</f>
        <v>SCH/R_IEC.SchLib</v>
      </c>
      <c r="H1415" s="16" t="s">
        <v>420</v>
      </c>
      <c r="I1415" s="18" t="s">
        <v>7520</v>
      </c>
      <c r="J1415" s="16" t="s">
        <v>8304</v>
      </c>
      <c r="K1415" s="19">
        <v>1.6</v>
      </c>
      <c r="L1415" s="19" t="s">
        <v>8491</v>
      </c>
      <c r="M1415" s="16" t="s">
        <v>4416</v>
      </c>
      <c r="N1415" s="16"/>
      <c r="O1415" s="16"/>
      <c r="P1415" s="16"/>
      <c r="Q1415" s="16"/>
      <c r="R1415" s="16"/>
      <c r="S1415" s="16"/>
      <c r="T1415" s="16"/>
      <c r="U1415" s="17"/>
      <c r="V1415" s="17"/>
      <c r="W1415" s="17"/>
      <c r="X1415" s="17"/>
      <c r="Y1415" s="17"/>
      <c r="Z1415" s="17"/>
    </row>
    <row r="1416" spans="1:26">
      <c r="A1416" s="16" t="s">
        <v>8141</v>
      </c>
      <c r="B1416" s="16" t="s">
        <v>8141</v>
      </c>
      <c r="C1416" s="16" t="s">
        <v>8312</v>
      </c>
      <c r="D1416" s="16" t="s">
        <v>21</v>
      </c>
      <c r="E1416" s="36" t="s">
        <v>8475</v>
      </c>
      <c r="F1416" s="16" t="s">
        <v>36</v>
      </c>
      <c r="G1416" s="17" t="str">
        <f>Config!$B$3</f>
        <v>SCH/R_IEC.SchLib</v>
      </c>
      <c r="H1416" s="16" t="s">
        <v>420</v>
      </c>
      <c r="I1416" s="18" t="s">
        <v>7520</v>
      </c>
      <c r="J1416" s="16" t="s">
        <v>8304</v>
      </c>
      <c r="K1416" s="19">
        <v>1.8</v>
      </c>
      <c r="L1416" s="19" t="s">
        <v>8491</v>
      </c>
      <c r="M1416" s="16" t="s">
        <v>4416</v>
      </c>
      <c r="N1416" s="16"/>
      <c r="O1416" s="16"/>
      <c r="P1416" s="16"/>
      <c r="Q1416" s="16"/>
      <c r="R1416" s="16"/>
      <c r="S1416" s="16"/>
      <c r="T1416" s="16"/>
      <c r="U1416" s="17"/>
      <c r="V1416" s="17"/>
      <c r="W1416" s="17"/>
      <c r="X1416" s="17"/>
      <c r="Y1416" s="17"/>
      <c r="Z1416" s="17"/>
    </row>
    <row r="1417" spans="1:26">
      <c r="A1417" s="16" t="s">
        <v>8142</v>
      </c>
      <c r="B1417" s="16" t="s">
        <v>8142</v>
      </c>
      <c r="C1417" s="16" t="s">
        <v>8313</v>
      </c>
      <c r="D1417" s="16" t="s">
        <v>21</v>
      </c>
      <c r="E1417" s="36" t="s">
        <v>8475</v>
      </c>
      <c r="F1417" s="16" t="s">
        <v>1072</v>
      </c>
      <c r="G1417" s="17" t="str">
        <f>Config!$B$3</f>
        <v>SCH/R_IEC.SchLib</v>
      </c>
      <c r="H1417" s="16" t="s">
        <v>420</v>
      </c>
      <c r="I1417" s="18" t="s">
        <v>7520</v>
      </c>
      <c r="J1417" s="16" t="s">
        <v>8304</v>
      </c>
      <c r="K1417" s="19">
        <v>2</v>
      </c>
      <c r="L1417" s="19" t="s">
        <v>8491</v>
      </c>
      <c r="M1417" s="16" t="s">
        <v>4416</v>
      </c>
      <c r="N1417" s="16"/>
      <c r="O1417" s="16"/>
      <c r="P1417" s="16"/>
      <c r="Q1417" s="16"/>
      <c r="R1417" s="16"/>
      <c r="S1417" s="16"/>
      <c r="T1417" s="16"/>
      <c r="U1417" s="17"/>
      <c r="V1417" s="17"/>
      <c r="W1417" s="17"/>
      <c r="X1417" s="17"/>
      <c r="Y1417" s="17"/>
      <c r="Z1417" s="17"/>
    </row>
    <row r="1418" spans="1:26">
      <c r="A1418" s="16" t="s">
        <v>8143</v>
      </c>
      <c r="B1418" s="16" t="s">
        <v>8143</v>
      </c>
      <c r="C1418" s="16" t="s">
        <v>8314</v>
      </c>
      <c r="D1418" s="16" t="s">
        <v>21</v>
      </c>
      <c r="E1418" s="36" t="s">
        <v>8475</v>
      </c>
      <c r="F1418" s="16" t="s">
        <v>38</v>
      </c>
      <c r="G1418" s="17" t="str">
        <f>Config!$B$3</f>
        <v>SCH/R_IEC.SchLib</v>
      </c>
      <c r="H1418" s="16" t="s">
        <v>420</v>
      </c>
      <c r="I1418" s="18" t="s">
        <v>7520</v>
      </c>
      <c r="J1418" s="16" t="s">
        <v>8304</v>
      </c>
      <c r="K1418" s="19">
        <v>2.2000000000000002</v>
      </c>
      <c r="L1418" s="19" t="s">
        <v>8491</v>
      </c>
      <c r="M1418" s="16" t="s">
        <v>4416</v>
      </c>
      <c r="N1418" s="16"/>
      <c r="O1418" s="16"/>
      <c r="P1418" s="16"/>
      <c r="Q1418" s="16"/>
      <c r="R1418" s="16"/>
      <c r="S1418" s="16"/>
      <c r="T1418" s="16"/>
      <c r="U1418" s="17"/>
      <c r="V1418" s="17"/>
      <c r="W1418" s="17"/>
      <c r="X1418" s="17"/>
      <c r="Y1418" s="17"/>
      <c r="Z1418" s="17"/>
    </row>
    <row r="1419" spans="1:26">
      <c r="A1419" s="16" t="s">
        <v>8144</v>
      </c>
      <c r="B1419" s="16" t="s">
        <v>8144</v>
      </c>
      <c r="C1419" s="16" t="s">
        <v>8315</v>
      </c>
      <c r="D1419" s="16" t="s">
        <v>21</v>
      </c>
      <c r="E1419" s="36" t="s">
        <v>8475</v>
      </c>
      <c r="F1419" s="16" t="s">
        <v>1082</v>
      </c>
      <c r="G1419" s="17" t="str">
        <f>Config!$B$3</f>
        <v>SCH/R_IEC.SchLib</v>
      </c>
      <c r="H1419" s="16" t="s">
        <v>420</v>
      </c>
      <c r="I1419" s="18" t="s">
        <v>7520</v>
      </c>
      <c r="J1419" s="16" t="s">
        <v>8304</v>
      </c>
      <c r="K1419" s="19">
        <v>2.4</v>
      </c>
      <c r="L1419" s="19" t="s">
        <v>8491</v>
      </c>
      <c r="M1419" s="16" t="s">
        <v>4416</v>
      </c>
      <c r="N1419" s="16"/>
      <c r="O1419" s="16"/>
      <c r="P1419" s="16"/>
      <c r="Q1419" s="16"/>
      <c r="R1419" s="16"/>
      <c r="S1419" s="16"/>
      <c r="T1419" s="16"/>
      <c r="U1419" s="17"/>
      <c r="V1419" s="17"/>
      <c r="W1419" s="17"/>
      <c r="X1419" s="17"/>
      <c r="Y1419" s="17"/>
      <c r="Z1419" s="17"/>
    </row>
    <row r="1420" spans="1:26">
      <c r="A1420" s="16" t="s">
        <v>8145</v>
      </c>
      <c r="B1420" s="16" t="s">
        <v>8145</v>
      </c>
      <c r="C1420" s="16" t="s">
        <v>8316</v>
      </c>
      <c r="D1420" s="16" t="s">
        <v>21</v>
      </c>
      <c r="E1420" s="36" t="s">
        <v>8475</v>
      </c>
      <c r="F1420" s="16" t="s">
        <v>40</v>
      </c>
      <c r="G1420" s="17" t="str">
        <f>Config!$B$3</f>
        <v>SCH/R_IEC.SchLib</v>
      </c>
      <c r="H1420" s="16" t="s">
        <v>420</v>
      </c>
      <c r="I1420" s="18" t="s">
        <v>7520</v>
      </c>
      <c r="J1420" s="16" t="s">
        <v>8304</v>
      </c>
      <c r="K1420" s="19">
        <v>2.7</v>
      </c>
      <c r="L1420" s="19" t="s">
        <v>8491</v>
      </c>
      <c r="M1420" s="16" t="s">
        <v>4416</v>
      </c>
      <c r="N1420" s="16"/>
      <c r="O1420" s="16"/>
      <c r="P1420" s="16"/>
      <c r="Q1420" s="16"/>
      <c r="R1420" s="16"/>
      <c r="S1420" s="16"/>
      <c r="T1420" s="16"/>
      <c r="U1420" s="17"/>
      <c r="V1420" s="17"/>
      <c r="W1420" s="17"/>
      <c r="X1420" s="17"/>
      <c r="Y1420" s="17"/>
      <c r="Z1420" s="17"/>
    </row>
    <row r="1421" spans="1:26">
      <c r="A1421" s="16" t="s">
        <v>8146</v>
      </c>
      <c r="B1421" s="16" t="s">
        <v>8146</v>
      </c>
      <c r="C1421" s="16" t="s">
        <v>8317</v>
      </c>
      <c r="D1421" s="16" t="s">
        <v>21</v>
      </c>
      <c r="E1421" s="36" t="s">
        <v>8475</v>
      </c>
      <c r="F1421" s="16" t="s">
        <v>1090</v>
      </c>
      <c r="G1421" s="17" t="str">
        <f>Config!$B$3</f>
        <v>SCH/R_IEC.SchLib</v>
      </c>
      <c r="H1421" s="16" t="s">
        <v>420</v>
      </c>
      <c r="I1421" s="18" t="s">
        <v>7520</v>
      </c>
      <c r="J1421" s="16" t="s">
        <v>8304</v>
      </c>
      <c r="K1421" s="19">
        <v>3</v>
      </c>
      <c r="L1421" s="19" t="s">
        <v>8491</v>
      </c>
      <c r="M1421" s="16" t="s">
        <v>4416</v>
      </c>
      <c r="N1421" s="16"/>
      <c r="O1421" s="16"/>
      <c r="P1421" s="16"/>
      <c r="Q1421" s="16"/>
      <c r="R1421" s="16"/>
      <c r="S1421" s="16"/>
      <c r="T1421" s="16"/>
      <c r="U1421" s="17"/>
      <c r="V1421" s="17"/>
      <c r="W1421" s="17"/>
      <c r="X1421" s="17"/>
      <c r="Y1421" s="17"/>
      <c r="Z1421" s="17"/>
    </row>
    <row r="1422" spans="1:26">
      <c r="A1422" s="16" t="s">
        <v>8147</v>
      </c>
      <c r="B1422" s="16" t="s">
        <v>8147</v>
      </c>
      <c r="C1422" s="16" t="s">
        <v>8318</v>
      </c>
      <c r="D1422" s="16" t="s">
        <v>21</v>
      </c>
      <c r="E1422" s="36" t="s">
        <v>8475</v>
      </c>
      <c r="F1422" s="16" t="s">
        <v>42</v>
      </c>
      <c r="G1422" s="17" t="str">
        <f>Config!$B$3</f>
        <v>SCH/R_IEC.SchLib</v>
      </c>
      <c r="H1422" s="16" t="s">
        <v>420</v>
      </c>
      <c r="I1422" s="18" t="s">
        <v>7520</v>
      </c>
      <c r="J1422" s="16" t="s">
        <v>8304</v>
      </c>
      <c r="K1422" s="19">
        <v>3.3</v>
      </c>
      <c r="L1422" s="19" t="s">
        <v>8491</v>
      </c>
      <c r="M1422" s="16" t="s">
        <v>4416</v>
      </c>
      <c r="N1422" s="16"/>
      <c r="O1422" s="16"/>
      <c r="P1422" s="16"/>
      <c r="Q1422" s="16"/>
      <c r="R1422" s="16"/>
      <c r="S1422" s="16"/>
      <c r="T1422" s="16"/>
      <c r="U1422" s="17"/>
      <c r="V1422" s="17"/>
      <c r="W1422" s="17"/>
      <c r="X1422" s="17"/>
      <c r="Y1422" s="17"/>
      <c r="Z1422" s="17"/>
    </row>
    <row r="1423" spans="1:26">
      <c r="A1423" s="16" t="s">
        <v>8148</v>
      </c>
      <c r="B1423" s="16" t="s">
        <v>8148</v>
      </c>
      <c r="C1423" s="16" t="s">
        <v>8319</v>
      </c>
      <c r="D1423" s="16" t="s">
        <v>21</v>
      </c>
      <c r="E1423" s="36" t="s">
        <v>8475</v>
      </c>
      <c r="F1423" s="16" t="s">
        <v>1100</v>
      </c>
      <c r="G1423" s="17" t="str">
        <f>Config!$B$3</f>
        <v>SCH/R_IEC.SchLib</v>
      </c>
      <c r="H1423" s="16" t="s">
        <v>420</v>
      </c>
      <c r="I1423" s="18" t="s">
        <v>7520</v>
      </c>
      <c r="J1423" s="16" t="s">
        <v>8304</v>
      </c>
      <c r="K1423" s="19">
        <v>3.6</v>
      </c>
      <c r="L1423" s="19" t="s">
        <v>8491</v>
      </c>
      <c r="M1423" s="16" t="s">
        <v>4416</v>
      </c>
      <c r="N1423" s="16"/>
      <c r="O1423" s="16"/>
      <c r="P1423" s="16"/>
      <c r="Q1423" s="16"/>
      <c r="R1423" s="16"/>
      <c r="S1423" s="16"/>
      <c r="T1423" s="16"/>
      <c r="U1423" s="17"/>
      <c r="V1423" s="17"/>
      <c r="W1423" s="17"/>
      <c r="X1423" s="17"/>
      <c r="Y1423" s="17"/>
      <c r="Z1423" s="17"/>
    </row>
    <row r="1424" spans="1:26">
      <c r="A1424" s="16" t="s">
        <v>8149</v>
      </c>
      <c r="B1424" s="16" t="s">
        <v>8149</v>
      </c>
      <c r="C1424" s="16" t="s">
        <v>8320</v>
      </c>
      <c r="D1424" s="16" t="s">
        <v>21</v>
      </c>
      <c r="E1424" s="36" t="s">
        <v>8475</v>
      </c>
      <c r="F1424" s="16" t="s">
        <v>44</v>
      </c>
      <c r="G1424" s="17" t="str">
        <f>Config!$B$3</f>
        <v>SCH/R_IEC.SchLib</v>
      </c>
      <c r="H1424" s="16" t="s">
        <v>420</v>
      </c>
      <c r="I1424" s="18" t="s">
        <v>7520</v>
      </c>
      <c r="J1424" s="16" t="s">
        <v>8304</v>
      </c>
      <c r="K1424" s="19">
        <v>3.9</v>
      </c>
      <c r="L1424" s="19" t="s">
        <v>8491</v>
      </c>
      <c r="M1424" s="16" t="s">
        <v>4416</v>
      </c>
      <c r="N1424" s="16"/>
      <c r="O1424" s="16"/>
      <c r="P1424" s="16"/>
      <c r="Q1424" s="16"/>
      <c r="R1424" s="16"/>
      <c r="S1424" s="16"/>
      <c r="T1424" s="16"/>
      <c r="U1424" s="17"/>
      <c r="V1424" s="17"/>
      <c r="W1424" s="17"/>
      <c r="X1424" s="17"/>
      <c r="Y1424" s="17"/>
      <c r="Z1424" s="17"/>
    </row>
    <row r="1425" spans="1:26">
      <c r="A1425" s="16" t="s">
        <v>8150</v>
      </c>
      <c r="B1425" s="16" t="s">
        <v>8150</v>
      </c>
      <c r="C1425" s="16" t="s">
        <v>8321</v>
      </c>
      <c r="D1425" s="16" t="s">
        <v>21</v>
      </c>
      <c r="E1425" s="36" t="s">
        <v>8475</v>
      </c>
      <c r="F1425" s="16" t="s">
        <v>1108</v>
      </c>
      <c r="G1425" s="17" t="str">
        <f>Config!$B$3</f>
        <v>SCH/R_IEC.SchLib</v>
      </c>
      <c r="H1425" s="16" t="s">
        <v>420</v>
      </c>
      <c r="I1425" s="18" t="s">
        <v>7520</v>
      </c>
      <c r="J1425" s="16" t="s">
        <v>8304</v>
      </c>
      <c r="K1425" s="19">
        <v>4.3</v>
      </c>
      <c r="L1425" s="19" t="s">
        <v>8491</v>
      </c>
      <c r="M1425" s="16" t="s">
        <v>4416</v>
      </c>
      <c r="N1425" s="16"/>
      <c r="O1425" s="16"/>
      <c r="P1425" s="16"/>
      <c r="Q1425" s="16"/>
      <c r="R1425" s="16"/>
      <c r="S1425" s="16"/>
      <c r="T1425" s="16"/>
      <c r="U1425" s="17"/>
      <c r="V1425" s="17"/>
      <c r="W1425" s="17"/>
      <c r="X1425" s="17"/>
      <c r="Y1425" s="17"/>
      <c r="Z1425" s="17"/>
    </row>
    <row r="1426" spans="1:26">
      <c r="A1426" s="16" t="s">
        <v>8151</v>
      </c>
      <c r="B1426" s="16" t="s">
        <v>8151</v>
      </c>
      <c r="C1426" s="16" t="s">
        <v>8322</v>
      </c>
      <c r="D1426" s="16" t="s">
        <v>21</v>
      </c>
      <c r="E1426" s="36" t="s">
        <v>8475</v>
      </c>
      <c r="F1426" s="16" t="s">
        <v>46</v>
      </c>
      <c r="G1426" s="17" t="str">
        <f>Config!$B$3</f>
        <v>SCH/R_IEC.SchLib</v>
      </c>
      <c r="H1426" s="16" t="s">
        <v>420</v>
      </c>
      <c r="I1426" s="18" t="s">
        <v>7520</v>
      </c>
      <c r="J1426" s="16" t="s">
        <v>8304</v>
      </c>
      <c r="K1426" s="19">
        <v>4.7</v>
      </c>
      <c r="L1426" s="19" t="s">
        <v>8491</v>
      </c>
      <c r="M1426" s="16" t="s">
        <v>4416</v>
      </c>
      <c r="N1426" s="16"/>
      <c r="O1426" s="16"/>
      <c r="P1426" s="16"/>
      <c r="Q1426" s="16"/>
      <c r="R1426" s="16"/>
      <c r="S1426" s="16"/>
      <c r="T1426" s="16"/>
      <c r="U1426" s="17"/>
      <c r="V1426" s="17"/>
      <c r="W1426" s="17"/>
      <c r="X1426" s="17"/>
      <c r="Y1426" s="17"/>
      <c r="Z1426" s="17"/>
    </row>
    <row r="1427" spans="1:26">
      <c r="A1427" s="16" t="s">
        <v>8152</v>
      </c>
      <c r="B1427" s="16" t="s">
        <v>8152</v>
      </c>
      <c r="C1427" s="16" t="s">
        <v>8323</v>
      </c>
      <c r="D1427" s="16" t="s">
        <v>21</v>
      </c>
      <c r="E1427" s="36" t="s">
        <v>8475</v>
      </c>
      <c r="F1427" s="16" t="s">
        <v>1118</v>
      </c>
      <c r="G1427" s="17" t="str">
        <f>Config!$B$3</f>
        <v>SCH/R_IEC.SchLib</v>
      </c>
      <c r="H1427" s="16" t="s">
        <v>420</v>
      </c>
      <c r="I1427" s="18" t="s">
        <v>7520</v>
      </c>
      <c r="J1427" s="16" t="s">
        <v>8304</v>
      </c>
      <c r="K1427" s="19">
        <v>5.0999999999999996</v>
      </c>
      <c r="L1427" s="19" t="s">
        <v>8491</v>
      </c>
      <c r="M1427" s="16" t="s">
        <v>4416</v>
      </c>
      <c r="N1427" s="16"/>
      <c r="O1427" s="16"/>
      <c r="P1427" s="16"/>
      <c r="Q1427" s="16"/>
      <c r="R1427" s="16"/>
      <c r="S1427" s="16"/>
      <c r="T1427" s="16"/>
      <c r="U1427" s="17"/>
      <c r="V1427" s="17"/>
      <c r="W1427" s="17"/>
      <c r="X1427" s="17"/>
      <c r="Y1427" s="17"/>
      <c r="Z1427" s="17"/>
    </row>
    <row r="1428" spans="1:26">
      <c r="A1428" s="16" t="s">
        <v>8153</v>
      </c>
      <c r="B1428" s="16" t="s">
        <v>8153</v>
      </c>
      <c r="C1428" s="16" t="s">
        <v>8324</v>
      </c>
      <c r="D1428" s="16" t="s">
        <v>21</v>
      </c>
      <c r="E1428" s="36" t="s">
        <v>8475</v>
      </c>
      <c r="F1428" s="16" t="s">
        <v>48</v>
      </c>
      <c r="G1428" s="17" t="str">
        <f>Config!$B$3</f>
        <v>SCH/R_IEC.SchLib</v>
      </c>
      <c r="H1428" s="16" t="s">
        <v>420</v>
      </c>
      <c r="I1428" s="18" t="s">
        <v>7520</v>
      </c>
      <c r="J1428" s="16" t="s">
        <v>8304</v>
      </c>
      <c r="K1428" s="19">
        <v>5.6</v>
      </c>
      <c r="L1428" s="19" t="s">
        <v>8491</v>
      </c>
      <c r="M1428" s="16" t="s">
        <v>4416</v>
      </c>
      <c r="N1428" s="16"/>
      <c r="O1428" s="16"/>
      <c r="P1428" s="16"/>
      <c r="Q1428" s="16"/>
      <c r="R1428" s="16"/>
      <c r="S1428" s="16"/>
      <c r="T1428" s="16"/>
      <c r="U1428" s="17"/>
      <c r="V1428" s="17"/>
      <c r="W1428" s="17"/>
      <c r="X1428" s="17"/>
      <c r="Y1428" s="17"/>
      <c r="Z1428" s="17"/>
    </row>
    <row r="1429" spans="1:26">
      <c r="A1429" s="16" t="s">
        <v>8154</v>
      </c>
      <c r="B1429" s="16" t="s">
        <v>8154</v>
      </c>
      <c r="C1429" s="16" t="s">
        <v>8325</v>
      </c>
      <c r="D1429" s="16" t="s">
        <v>21</v>
      </c>
      <c r="E1429" s="36" t="s">
        <v>8475</v>
      </c>
      <c r="F1429" s="16" t="s">
        <v>1130</v>
      </c>
      <c r="G1429" s="17" t="str">
        <f>Config!$B$3</f>
        <v>SCH/R_IEC.SchLib</v>
      </c>
      <c r="H1429" s="16" t="s">
        <v>420</v>
      </c>
      <c r="I1429" s="18" t="s">
        <v>7520</v>
      </c>
      <c r="J1429" s="16" t="s">
        <v>8304</v>
      </c>
      <c r="K1429" s="19">
        <v>6.2</v>
      </c>
      <c r="L1429" s="19" t="s">
        <v>8491</v>
      </c>
      <c r="M1429" s="16" t="s">
        <v>4416</v>
      </c>
      <c r="N1429" s="16"/>
      <c r="O1429" s="16"/>
      <c r="P1429" s="16"/>
      <c r="Q1429" s="16"/>
      <c r="R1429" s="16"/>
      <c r="S1429" s="16"/>
      <c r="T1429" s="16"/>
      <c r="U1429" s="17"/>
      <c r="V1429" s="17"/>
      <c r="W1429" s="17"/>
      <c r="X1429" s="17"/>
      <c r="Y1429" s="17"/>
      <c r="Z1429" s="17"/>
    </row>
    <row r="1430" spans="1:26">
      <c r="A1430" s="16" t="s">
        <v>8155</v>
      </c>
      <c r="B1430" s="16" t="s">
        <v>8155</v>
      </c>
      <c r="C1430" s="16" t="s">
        <v>8326</v>
      </c>
      <c r="D1430" s="16" t="s">
        <v>21</v>
      </c>
      <c r="E1430" s="36" t="s">
        <v>8475</v>
      </c>
      <c r="F1430" s="16" t="s">
        <v>50</v>
      </c>
      <c r="G1430" s="17" t="str">
        <f>Config!$B$3</f>
        <v>SCH/R_IEC.SchLib</v>
      </c>
      <c r="H1430" s="16" t="s">
        <v>420</v>
      </c>
      <c r="I1430" s="18" t="s">
        <v>7520</v>
      </c>
      <c r="J1430" s="16" t="s">
        <v>8304</v>
      </c>
      <c r="K1430" s="19">
        <v>6.8</v>
      </c>
      <c r="L1430" s="19" t="s">
        <v>8491</v>
      </c>
      <c r="M1430" s="16" t="s">
        <v>4416</v>
      </c>
      <c r="N1430" s="16"/>
      <c r="O1430" s="16"/>
      <c r="P1430" s="16"/>
      <c r="Q1430" s="16"/>
      <c r="R1430" s="16"/>
      <c r="S1430" s="16"/>
      <c r="T1430" s="16"/>
      <c r="U1430" s="17"/>
      <c r="V1430" s="17"/>
      <c r="W1430" s="17"/>
      <c r="X1430" s="17"/>
      <c r="Y1430" s="17"/>
      <c r="Z1430" s="17"/>
    </row>
    <row r="1431" spans="1:26">
      <c r="A1431" s="16" t="s">
        <v>8156</v>
      </c>
      <c r="B1431" s="16" t="s">
        <v>8156</v>
      </c>
      <c r="C1431" s="16" t="s">
        <v>8327</v>
      </c>
      <c r="D1431" s="16" t="s">
        <v>21</v>
      </c>
      <c r="E1431" s="36" t="s">
        <v>8475</v>
      </c>
      <c r="F1431" s="16" t="s">
        <v>1140</v>
      </c>
      <c r="G1431" s="17" t="str">
        <f>Config!$B$3</f>
        <v>SCH/R_IEC.SchLib</v>
      </c>
      <c r="H1431" s="16" t="s">
        <v>420</v>
      </c>
      <c r="I1431" s="18" t="s">
        <v>7520</v>
      </c>
      <c r="J1431" s="16" t="s">
        <v>8304</v>
      </c>
      <c r="K1431" s="19">
        <v>7.5</v>
      </c>
      <c r="L1431" s="19" t="s">
        <v>8491</v>
      </c>
      <c r="M1431" s="16" t="s">
        <v>4416</v>
      </c>
      <c r="N1431" s="16"/>
      <c r="O1431" s="16"/>
      <c r="P1431" s="16"/>
      <c r="Q1431" s="16"/>
      <c r="R1431" s="16"/>
      <c r="S1431" s="16"/>
      <c r="T1431" s="16"/>
      <c r="U1431" s="17"/>
      <c r="V1431" s="17"/>
      <c r="W1431" s="17"/>
      <c r="X1431" s="17"/>
      <c r="Y1431" s="17"/>
      <c r="Z1431" s="17"/>
    </row>
    <row r="1432" spans="1:26">
      <c r="A1432" s="16" t="s">
        <v>8157</v>
      </c>
      <c r="B1432" s="16" t="s">
        <v>8157</v>
      </c>
      <c r="C1432" s="16" t="s">
        <v>8328</v>
      </c>
      <c r="D1432" s="16" t="s">
        <v>21</v>
      </c>
      <c r="E1432" s="36" t="s">
        <v>8475</v>
      </c>
      <c r="F1432" s="16" t="s">
        <v>52</v>
      </c>
      <c r="G1432" s="17" t="str">
        <f>Config!$B$3</f>
        <v>SCH/R_IEC.SchLib</v>
      </c>
      <c r="H1432" s="16" t="s">
        <v>420</v>
      </c>
      <c r="I1432" s="18" t="s">
        <v>7520</v>
      </c>
      <c r="J1432" s="16" t="s">
        <v>8304</v>
      </c>
      <c r="K1432" s="19">
        <v>8.1999999999999993</v>
      </c>
      <c r="L1432" s="19" t="s">
        <v>8491</v>
      </c>
      <c r="M1432" s="16" t="s">
        <v>4416</v>
      </c>
      <c r="N1432" s="16"/>
      <c r="O1432" s="16"/>
      <c r="P1432" s="16"/>
      <c r="Q1432" s="16"/>
      <c r="R1432" s="16"/>
      <c r="S1432" s="16"/>
      <c r="T1432" s="16"/>
      <c r="U1432" s="17"/>
      <c r="V1432" s="17"/>
      <c r="W1432" s="17"/>
      <c r="X1432" s="17"/>
      <c r="Y1432" s="17"/>
      <c r="Z1432" s="17"/>
    </row>
    <row r="1433" spans="1:26">
      <c r="A1433" s="16" t="s">
        <v>8158</v>
      </c>
      <c r="B1433" s="16" t="s">
        <v>8158</v>
      </c>
      <c r="C1433" s="16" t="s">
        <v>8329</v>
      </c>
      <c r="D1433" s="16" t="s">
        <v>21</v>
      </c>
      <c r="E1433" s="36" t="s">
        <v>8475</v>
      </c>
      <c r="F1433" s="16" t="s">
        <v>1150</v>
      </c>
      <c r="G1433" s="17" t="str">
        <f>Config!$B$3</f>
        <v>SCH/R_IEC.SchLib</v>
      </c>
      <c r="H1433" s="16" t="s">
        <v>420</v>
      </c>
      <c r="I1433" s="18" t="s">
        <v>7520</v>
      </c>
      <c r="J1433" s="16" t="s">
        <v>8304</v>
      </c>
      <c r="K1433" s="19">
        <v>9.1</v>
      </c>
      <c r="L1433" s="19" t="s">
        <v>8491</v>
      </c>
      <c r="M1433" s="16" t="s">
        <v>4416</v>
      </c>
      <c r="N1433" s="16"/>
      <c r="O1433" s="16"/>
      <c r="P1433" s="16"/>
      <c r="Q1433" s="16"/>
      <c r="R1433" s="16"/>
      <c r="S1433" s="16"/>
      <c r="T1433" s="16"/>
      <c r="U1433" s="17"/>
      <c r="V1433" s="17"/>
      <c r="W1433" s="17"/>
      <c r="X1433" s="17"/>
      <c r="Y1433" s="17"/>
      <c r="Z1433" s="17"/>
    </row>
    <row r="1434" spans="1:26">
      <c r="A1434" s="16" t="s">
        <v>8159</v>
      </c>
      <c r="B1434" s="16" t="s">
        <v>8159</v>
      </c>
      <c r="C1434" s="16" t="s">
        <v>8330</v>
      </c>
      <c r="D1434" s="16" t="s">
        <v>21</v>
      </c>
      <c r="E1434" s="36" t="s">
        <v>8475</v>
      </c>
      <c r="F1434" s="16" t="s">
        <v>54</v>
      </c>
      <c r="G1434" s="17" t="str">
        <f>Config!$B$3</f>
        <v>SCH/R_IEC.SchLib</v>
      </c>
      <c r="H1434" s="16" t="s">
        <v>420</v>
      </c>
      <c r="I1434" s="18" t="s">
        <v>7520</v>
      </c>
      <c r="J1434" s="16" t="s">
        <v>8304</v>
      </c>
      <c r="K1434" s="20">
        <v>10</v>
      </c>
      <c r="L1434" s="19" t="s">
        <v>8491</v>
      </c>
      <c r="M1434" s="16" t="s">
        <v>4416</v>
      </c>
      <c r="N1434" s="16"/>
      <c r="O1434" s="16"/>
      <c r="P1434" s="16"/>
      <c r="Q1434" s="16"/>
      <c r="R1434" s="16"/>
      <c r="S1434" s="16"/>
      <c r="T1434" s="16"/>
      <c r="U1434" s="17"/>
      <c r="V1434" s="17"/>
      <c r="W1434" s="17"/>
      <c r="X1434" s="17"/>
      <c r="Y1434" s="17"/>
      <c r="Z1434" s="17"/>
    </row>
    <row r="1435" spans="1:26">
      <c r="A1435" s="16" t="s">
        <v>8160</v>
      </c>
      <c r="B1435" s="16" t="s">
        <v>8160</v>
      </c>
      <c r="C1435" s="16" t="s">
        <v>8331</v>
      </c>
      <c r="D1435" s="16" t="s">
        <v>21</v>
      </c>
      <c r="E1435" s="36" t="s">
        <v>8475</v>
      </c>
      <c r="F1435" s="16" t="s">
        <v>58</v>
      </c>
      <c r="G1435" s="17" t="str">
        <f>Config!$B$3</f>
        <v>SCH/R_IEC.SchLib</v>
      </c>
      <c r="H1435" s="16" t="s">
        <v>420</v>
      </c>
      <c r="I1435" s="18" t="s">
        <v>7520</v>
      </c>
      <c r="J1435" s="16" t="s">
        <v>8304</v>
      </c>
      <c r="K1435" s="20">
        <v>11</v>
      </c>
      <c r="L1435" s="19" t="s">
        <v>8491</v>
      </c>
      <c r="M1435" s="16" t="s">
        <v>4416</v>
      </c>
      <c r="N1435" s="16"/>
      <c r="O1435" s="16"/>
      <c r="P1435" s="16"/>
      <c r="Q1435" s="16"/>
      <c r="R1435" s="16"/>
      <c r="S1435" s="16"/>
      <c r="T1435" s="16"/>
      <c r="U1435" s="17"/>
      <c r="V1435" s="17"/>
      <c r="W1435" s="17"/>
      <c r="X1435" s="17"/>
      <c r="Y1435" s="17"/>
      <c r="Z1435" s="17"/>
    </row>
    <row r="1436" spans="1:26">
      <c r="A1436" s="16" t="s">
        <v>8161</v>
      </c>
      <c r="B1436" s="16" t="s">
        <v>8161</v>
      </c>
      <c r="C1436" s="16" t="s">
        <v>8332</v>
      </c>
      <c r="D1436" s="16" t="s">
        <v>21</v>
      </c>
      <c r="E1436" s="36" t="s">
        <v>8475</v>
      </c>
      <c r="F1436" s="16" t="s">
        <v>60</v>
      </c>
      <c r="G1436" s="17" t="str">
        <f>Config!$B$3</f>
        <v>SCH/R_IEC.SchLib</v>
      </c>
      <c r="H1436" s="16" t="s">
        <v>420</v>
      </c>
      <c r="I1436" s="18" t="s">
        <v>7520</v>
      </c>
      <c r="J1436" s="16" t="s">
        <v>8304</v>
      </c>
      <c r="K1436" s="20">
        <v>12</v>
      </c>
      <c r="L1436" s="19" t="s">
        <v>8491</v>
      </c>
      <c r="M1436" s="16" t="s">
        <v>4416</v>
      </c>
      <c r="N1436" s="16"/>
      <c r="O1436" s="16"/>
      <c r="P1436" s="16"/>
      <c r="Q1436" s="16"/>
      <c r="R1436" s="16"/>
      <c r="S1436" s="16"/>
      <c r="T1436" s="16"/>
      <c r="U1436" s="17"/>
      <c r="V1436" s="17"/>
      <c r="W1436" s="17"/>
      <c r="X1436" s="17"/>
      <c r="Y1436" s="17"/>
      <c r="Z1436" s="17"/>
    </row>
    <row r="1437" spans="1:26">
      <c r="A1437" s="16" t="s">
        <v>8162</v>
      </c>
      <c r="B1437" s="16" t="s">
        <v>8162</v>
      </c>
      <c r="C1437" s="16" t="s">
        <v>8333</v>
      </c>
      <c r="D1437" s="16" t="s">
        <v>21</v>
      </c>
      <c r="E1437" s="36" t="s">
        <v>8475</v>
      </c>
      <c r="F1437" s="16" t="s">
        <v>62</v>
      </c>
      <c r="G1437" s="17" t="str">
        <f>Config!$B$3</f>
        <v>SCH/R_IEC.SchLib</v>
      </c>
      <c r="H1437" s="16" t="s">
        <v>420</v>
      </c>
      <c r="I1437" s="18" t="s">
        <v>7520</v>
      </c>
      <c r="J1437" s="16" t="s">
        <v>8304</v>
      </c>
      <c r="K1437" s="20">
        <v>13</v>
      </c>
      <c r="L1437" s="19" t="s">
        <v>8491</v>
      </c>
      <c r="M1437" s="16" t="s">
        <v>4416</v>
      </c>
      <c r="N1437" s="16"/>
      <c r="O1437" s="16"/>
      <c r="P1437" s="16"/>
      <c r="Q1437" s="16"/>
      <c r="R1437" s="16"/>
      <c r="S1437" s="16"/>
      <c r="T1437" s="16"/>
      <c r="U1437" s="17"/>
      <c r="V1437" s="17"/>
      <c r="W1437" s="17"/>
      <c r="X1437" s="17"/>
      <c r="Y1437" s="17"/>
      <c r="Z1437" s="17"/>
    </row>
    <row r="1438" spans="1:26">
      <c r="A1438" s="16" t="s">
        <v>8163</v>
      </c>
      <c r="B1438" s="16" t="s">
        <v>8163</v>
      </c>
      <c r="C1438" s="16" t="s">
        <v>8334</v>
      </c>
      <c r="D1438" s="16" t="s">
        <v>21</v>
      </c>
      <c r="E1438" s="36" t="s">
        <v>8475</v>
      </c>
      <c r="F1438" s="16" t="s">
        <v>64</v>
      </c>
      <c r="G1438" s="17" t="str">
        <f>Config!$B$3</f>
        <v>SCH/R_IEC.SchLib</v>
      </c>
      <c r="H1438" s="16" t="s">
        <v>420</v>
      </c>
      <c r="I1438" s="18" t="s">
        <v>7520</v>
      </c>
      <c r="J1438" s="16" t="s">
        <v>8304</v>
      </c>
      <c r="K1438" s="20">
        <v>15</v>
      </c>
      <c r="L1438" s="19" t="s">
        <v>8491</v>
      </c>
      <c r="M1438" s="16" t="s">
        <v>4416</v>
      </c>
      <c r="N1438" s="16"/>
      <c r="O1438" s="16"/>
      <c r="P1438" s="16"/>
      <c r="Q1438" s="16"/>
      <c r="R1438" s="16"/>
      <c r="S1438" s="16"/>
      <c r="T1438" s="16"/>
      <c r="U1438" s="17"/>
      <c r="V1438" s="17"/>
      <c r="W1438" s="17"/>
      <c r="X1438" s="17"/>
      <c r="Y1438" s="17"/>
      <c r="Z1438" s="17"/>
    </row>
    <row r="1439" spans="1:26">
      <c r="A1439" s="16" t="s">
        <v>8164</v>
      </c>
      <c r="B1439" s="16" t="s">
        <v>8164</v>
      </c>
      <c r="C1439" s="16" t="s">
        <v>8335</v>
      </c>
      <c r="D1439" s="16" t="s">
        <v>21</v>
      </c>
      <c r="E1439" s="36" t="s">
        <v>8475</v>
      </c>
      <c r="F1439" s="16" t="s">
        <v>66</v>
      </c>
      <c r="G1439" s="17" t="str">
        <f>Config!$B$3</f>
        <v>SCH/R_IEC.SchLib</v>
      </c>
      <c r="H1439" s="16" t="s">
        <v>420</v>
      </c>
      <c r="I1439" s="18" t="s">
        <v>7520</v>
      </c>
      <c r="J1439" s="16" t="s">
        <v>8304</v>
      </c>
      <c r="K1439" s="20">
        <v>16</v>
      </c>
      <c r="L1439" s="19" t="s">
        <v>8491</v>
      </c>
      <c r="M1439" s="16" t="s">
        <v>4416</v>
      </c>
      <c r="N1439" s="16"/>
      <c r="O1439" s="16"/>
      <c r="P1439" s="16"/>
      <c r="Q1439" s="16"/>
      <c r="R1439" s="16"/>
      <c r="S1439" s="16"/>
      <c r="T1439" s="16"/>
      <c r="U1439" s="17"/>
      <c r="V1439" s="17"/>
      <c r="W1439" s="17"/>
      <c r="X1439" s="17"/>
      <c r="Y1439" s="17"/>
      <c r="Z1439" s="17"/>
    </row>
    <row r="1440" spans="1:26">
      <c r="A1440" s="16" t="s">
        <v>8165</v>
      </c>
      <c r="B1440" s="16" t="s">
        <v>8165</v>
      </c>
      <c r="C1440" s="16" t="s">
        <v>8336</v>
      </c>
      <c r="D1440" s="16" t="s">
        <v>21</v>
      </c>
      <c r="E1440" s="36" t="s">
        <v>8475</v>
      </c>
      <c r="F1440" s="16" t="s">
        <v>68</v>
      </c>
      <c r="G1440" s="17" t="str">
        <f>Config!$B$3</f>
        <v>SCH/R_IEC.SchLib</v>
      </c>
      <c r="H1440" s="16" t="s">
        <v>420</v>
      </c>
      <c r="I1440" s="18" t="s">
        <v>7520</v>
      </c>
      <c r="J1440" s="16" t="s">
        <v>8304</v>
      </c>
      <c r="K1440" s="20">
        <v>18</v>
      </c>
      <c r="L1440" s="19" t="s">
        <v>8491</v>
      </c>
      <c r="M1440" s="16" t="s">
        <v>4416</v>
      </c>
      <c r="N1440" s="16"/>
      <c r="O1440" s="16"/>
      <c r="P1440" s="16"/>
      <c r="Q1440" s="16"/>
      <c r="R1440" s="16"/>
      <c r="S1440" s="16"/>
      <c r="T1440" s="16"/>
      <c r="U1440" s="17"/>
      <c r="V1440" s="17"/>
      <c r="W1440" s="17"/>
      <c r="X1440" s="17"/>
      <c r="Y1440" s="17"/>
      <c r="Z1440" s="17"/>
    </row>
    <row r="1441" spans="1:26">
      <c r="A1441" s="16" t="s">
        <v>8166</v>
      </c>
      <c r="B1441" s="16" t="s">
        <v>8166</v>
      </c>
      <c r="C1441" s="16" t="s">
        <v>8337</v>
      </c>
      <c r="D1441" s="16" t="s">
        <v>21</v>
      </c>
      <c r="E1441" s="36" t="s">
        <v>8475</v>
      </c>
      <c r="F1441" s="16" t="s">
        <v>70</v>
      </c>
      <c r="G1441" s="17" t="str">
        <f>Config!$B$3</f>
        <v>SCH/R_IEC.SchLib</v>
      </c>
      <c r="H1441" s="16" t="s">
        <v>420</v>
      </c>
      <c r="I1441" s="18" t="s">
        <v>7520</v>
      </c>
      <c r="J1441" s="16" t="s">
        <v>8304</v>
      </c>
      <c r="K1441" s="20">
        <v>20</v>
      </c>
      <c r="L1441" s="19" t="s">
        <v>8491</v>
      </c>
      <c r="M1441" s="16" t="s">
        <v>4416</v>
      </c>
      <c r="N1441" s="16"/>
      <c r="O1441" s="16"/>
      <c r="P1441" s="16"/>
      <c r="Q1441" s="16"/>
      <c r="R1441" s="16"/>
      <c r="S1441" s="16"/>
      <c r="T1441" s="16"/>
      <c r="U1441" s="16"/>
      <c r="V1441" s="17"/>
      <c r="W1441" s="16"/>
      <c r="X1441" s="17"/>
      <c r="Y1441" s="16"/>
      <c r="Z1441" s="17"/>
    </row>
    <row r="1442" spans="1:26">
      <c r="A1442" s="16" t="s">
        <v>8167</v>
      </c>
      <c r="B1442" s="16" t="s">
        <v>8167</v>
      </c>
      <c r="C1442" s="16" t="s">
        <v>8338</v>
      </c>
      <c r="D1442" s="16" t="s">
        <v>21</v>
      </c>
      <c r="E1442" s="36" t="s">
        <v>8475</v>
      </c>
      <c r="F1442" s="16" t="s">
        <v>72</v>
      </c>
      <c r="G1442" s="17" t="str">
        <f>Config!$B$3</f>
        <v>SCH/R_IEC.SchLib</v>
      </c>
      <c r="H1442" s="16" t="s">
        <v>420</v>
      </c>
      <c r="I1442" s="18" t="s">
        <v>7520</v>
      </c>
      <c r="J1442" s="16" t="s">
        <v>8304</v>
      </c>
      <c r="K1442" s="20">
        <v>22</v>
      </c>
      <c r="L1442" s="19" t="s">
        <v>8491</v>
      </c>
      <c r="M1442" s="16" t="s">
        <v>4416</v>
      </c>
      <c r="N1442" s="16"/>
      <c r="O1442" s="16"/>
      <c r="P1442" s="16"/>
      <c r="Q1442" s="16"/>
      <c r="R1442" s="16"/>
      <c r="S1442" s="16"/>
      <c r="T1442" s="16"/>
      <c r="U1442" s="17"/>
      <c r="V1442" s="17"/>
      <c r="W1442" s="16"/>
      <c r="X1442" s="25"/>
      <c r="Y1442" s="17"/>
      <c r="Z1442" s="17"/>
    </row>
    <row r="1443" spans="1:26">
      <c r="A1443" s="16" t="s">
        <v>8168</v>
      </c>
      <c r="B1443" s="16" t="s">
        <v>8168</v>
      </c>
      <c r="C1443" s="16" t="s">
        <v>8339</v>
      </c>
      <c r="D1443" s="16" t="s">
        <v>21</v>
      </c>
      <c r="E1443" s="36" t="s">
        <v>8475</v>
      </c>
      <c r="F1443" s="16" t="s">
        <v>76</v>
      </c>
      <c r="G1443" s="17" t="str">
        <f>Config!$B$3</f>
        <v>SCH/R_IEC.SchLib</v>
      </c>
      <c r="H1443" s="16" t="s">
        <v>420</v>
      </c>
      <c r="I1443" s="18" t="s">
        <v>7520</v>
      </c>
      <c r="J1443" s="16" t="s">
        <v>8304</v>
      </c>
      <c r="K1443" s="20">
        <v>24</v>
      </c>
      <c r="L1443" s="19" t="s">
        <v>8491</v>
      </c>
      <c r="M1443" s="16" t="s">
        <v>4416</v>
      </c>
      <c r="N1443" s="16"/>
      <c r="O1443" s="16"/>
      <c r="P1443" s="16"/>
      <c r="Q1443" s="16"/>
      <c r="R1443" s="16"/>
      <c r="S1443" s="16"/>
      <c r="T1443" s="16"/>
      <c r="U1443" s="17"/>
      <c r="V1443" s="17"/>
      <c r="W1443" s="17"/>
      <c r="X1443" s="17"/>
      <c r="Y1443" s="17"/>
      <c r="Z1443" s="17"/>
    </row>
    <row r="1444" spans="1:26">
      <c r="A1444" s="16" t="s">
        <v>8169</v>
      </c>
      <c r="B1444" s="16" t="s">
        <v>8169</v>
      </c>
      <c r="C1444" s="16" t="s">
        <v>8340</v>
      </c>
      <c r="D1444" s="16" t="s">
        <v>21</v>
      </c>
      <c r="E1444" s="36" t="s">
        <v>8475</v>
      </c>
      <c r="F1444" s="16" t="s">
        <v>78</v>
      </c>
      <c r="G1444" s="17" t="str">
        <f>Config!$B$3</f>
        <v>SCH/R_IEC.SchLib</v>
      </c>
      <c r="H1444" s="16" t="s">
        <v>420</v>
      </c>
      <c r="I1444" s="18" t="s">
        <v>7520</v>
      </c>
      <c r="J1444" s="16" t="s">
        <v>8304</v>
      </c>
      <c r="K1444" s="20">
        <v>27</v>
      </c>
      <c r="L1444" s="19" t="s">
        <v>8491</v>
      </c>
      <c r="M1444" s="16" t="s">
        <v>4416</v>
      </c>
      <c r="N1444" s="16"/>
      <c r="O1444" s="16"/>
      <c r="P1444" s="16"/>
      <c r="Q1444" s="16"/>
      <c r="R1444" s="16"/>
      <c r="S1444" s="16"/>
      <c r="T1444" s="16"/>
      <c r="U1444" s="17"/>
      <c r="V1444" s="17"/>
      <c r="W1444" s="17"/>
      <c r="X1444" s="17"/>
      <c r="Y1444" s="17"/>
      <c r="Z1444" s="17"/>
    </row>
    <row r="1445" spans="1:26">
      <c r="A1445" s="16" t="s">
        <v>8170</v>
      </c>
      <c r="B1445" s="16" t="s">
        <v>8170</v>
      </c>
      <c r="C1445" s="16" t="s">
        <v>8341</v>
      </c>
      <c r="D1445" s="16" t="s">
        <v>21</v>
      </c>
      <c r="E1445" s="36" t="s">
        <v>8475</v>
      </c>
      <c r="F1445" s="16" t="s">
        <v>80</v>
      </c>
      <c r="G1445" s="17" t="str">
        <f>Config!$B$3</f>
        <v>SCH/R_IEC.SchLib</v>
      </c>
      <c r="H1445" s="16" t="s">
        <v>420</v>
      </c>
      <c r="I1445" s="18" t="s">
        <v>7520</v>
      </c>
      <c r="J1445" s="16" t="s">
        <v>8304</v>
      </c>
      <c r="K1445" s="20">
        <v>30</v>
      </c>
      <c r="L1445" s="19" t="s">
        <v>8491</v>
      </c>
      <c r="M1445" s="16" t="s">
        <v>4416</v>
      </c>
      <c r="N1445" s="16"/>
      <c r="O1445" s="16"/>
      <c r="P1445" s="16"/>
      <c r="Q1445" s="16"/>
      <c r="R1445" s="16"/>
      <c r="S1445" s="16"/>
      <c r="T1445" s="16"/>
      <c r="U1445" s="17"/>
      <c r="V1445" s="17"/>
      <c r="W1445" s="17"/>
      <c r="X1445" s="17"/>
      <c r="Y1445" s="17"/>
      <c r="Z1445" s="17"/>
    </row>
    <row r="1446" spans="1:26">
      <c r="A1446" s="16" t="s">
        <v>8171</v>
      </c>
      <c r="B1446" s="16" t="s">
        <v>8171</v>
      </c>
      <c r="C1446" s="16" t="s">
        <v>8342</v>
      </c>
      <c r="D1446" s="16" t="s">
        <v>21</v>
      </c>
      <c r="E1446" s="36" t="s">
        <v>8475</v>
      </c>
      <c r="F1446" s="16" t="s">
        <v>82</v>
      </c>
      <c r="G1446" s="17" t="str">
        <f>Config!$B$3</f>
        <v>SCH/R_IEC.SchLib</v>
      </c>
      <c r="H1446" s="16" t="s">
        <v>420</v>
      </c>
      <c r="I1446" s="18" t="s">
        <v>7520</v>
      </c>
      <c r="J1446" s="16" t="s">
        <v>8304</v>
      </c>
      <c r="K1446" s="20">
        <v>33</v>
      </c>
      <c r="L1446" s="19" t="s">
        <v>8491</v>
      </c>
      <c r="M1446" s="16" t="s">
        <v>4416</v>
      </c>
      <c r="N1446" s="16"/>
      <c r="O1446" s="16"/>
      <c r="P1446" s="16"/>
      <c r="Q1446" s="16"/>
      <c r="R1446" s="16"/>
      <c r="S1446" s="16"/>
      <c r="T1446" s="16"/>
      <c r="U1446" s="17"/>
      <c r="V1446" s="17"/>
      <c r="W1446" s="17"/>
      <c r="X1446" s="17"/>
      <c r="Y1446" s="17"/>
      <c r="Z1446" s="17"/>
    </row>
    <row r="1447" spans="1:26">
      <c r="A1447" s="16" t="s">
        <v>8172</v>
      </c>
      <c r="B1447" s="16" t="s">
        <v>8172</v>
      </c>
      <c r="C1447" s="16" t="s">
        <v>8343</v>
      </c>
      <c r="D1447" s="16" t="s">
        <v>21</v>
      </c>
      <c r="E1447" s="36" t="s">
        <v>8475</v>
      </c>
      <c r="F1447" s="16" t="s">
        <v>84</v>
      </c>
      <c r="G1447" s="17" t="str">
        <f>Config!$B$3</f>
        <v>SCH/R_IEC.SchLib</v>
      </c>
      <c r="H1447" s="16" t="s">
        <v>420</v>
      </c>
      <c r="I1447" s="18" t="s">
        <v>7520</v>
      </c>
      <c r="J1447" s="16" t="s">
        <v>8304</v>
      </c>
      <c r="K1447" s="20">
        <v>36</v>
      </c>
      <c r="L1447" s="19" t="s">
        <v>8491</v>
      </c>
      <c r="M1447" s="16" t="s">
        <v>4416</v>
      </c>
      <c r="N1447" s="16"/>
      <c r="O1447" s="16"/>
      <c r="P1447" s="16"/>
      <c r="Q1447" s="16"/>
      <c r="R1447" s="16"/>
      <c r="S1447" s="16"/>
      <c r="T1447" s="16"/>
      <c r="U1447" s="17"/>
      <c r="V1447" s="17"/>
      <c r="W1447" s="17"/>
      <c r="X1447" s="17"/>
      <c r="Y1447" s="17"/>
      <c r="Z1447" s="17"/>
    </row>
    <row r="1448" spans="1:26">
      <c r="A1448" s="16" t="s">
        <v>8173</v>
      </c>
      <c r="B1448" s="16" t="s">
        <v>8173</v>
      </c>
      <c r="C1448" s="16" t="s">
        <v>8344</v>
      </c>
      <c r="D1448" s="16" t="s">
        <v>21</v>
      </c>
      <c r="E1448" s="36" t="s">
        <v>8475</v>
      </c>
      <c r="F1448" s="16" t="s">
        <v>86</v>
      </c>
      <c r="G1448" s="17" t="str">
        <f>Config!$B$3</f>
        <v>SCH/R_IEC.SchLib</v>
      </c>
      <c r="H1448" s="16" t="s">
        <v>420</v>
      </c>
      <c r="I1448" s="18" t="s">
        <v>7520</v>
      </c>
      <c r="J1448" s="16" t="s">
        <v>8304</v>
      </c>
      <c r="K1448" s="20">
        <v>39</v>
      </c>
      <c r="L1448" s="19" t="s">
        <v>8491</v>
      </c>
      <c r="M1448" s="16" t="s">
        <v>4416</v>
      </c>
      <c r="N1448" s="16"/>
      <c r="O1448" s="16"/>
      <c r="P1448" s="16"/>
      <c r="Q1448" s="16"/>
      <c r="R1448" s="16"/>
      <c r="S1448" s="16"/>
      <c r="T1448" s="16"/>
      <c r="U1448" s="17"/>
      <c r="V1448" s="17"/>
      <c r="W1448" s="17"/>
      <c r="X1448" s="17"/>
      <c r="Y1448" s="17"/>
      <c r="Z1448" s="17"/>
    </row>
    <row r="1449" spans="1:26">
      <c r="A1449" s="16" t="s">
        <v>8174</v>
      </c>
      <c r="B1449" s="16" t="s">
        <v>8174</v>
      </c>
      <c r="C1449" s="16" t="s">
        <v>8345</v>
      </c>
      <c r="D1449" s="16" t="s">
        <v>21</v>
      </c>
      <c r="E1449" s="36" t="s">
        <v>8475</v>
      </c>
      <c r="F1449" s="16" t="s">
        <v>88</v>
      </c>
      <c r="G1449" s="17" t="str">
        <f>Config!$B$3</f>
        <v>SCH/R_IEC.SchLib</v>
      </c>
      <c r="H1449" s="16" t="s">
        <v>420</v>
      </c>
      <c r="I1449" s="18" t="s">
        <v>7520</v>
      </c>
      <c r="J1449" s="16" t="s">
        <v>8304</v>
      </c>
      <c r="K1449" s="20">
        <v>43</v>
      </c>
      <c r="L1449" s="19" t="s">
        <v>8491</v>
      </c>
      <c r="M1449" s="16" t="s">
        <v>4416</v>
      </c>
      <c r="N1449" s="16"/>
      <c r="O1449" s="16"/>
      <c r="P1449" s="16"/>
      <c r="Q1449" s="16"/>
      <c r="R1449" s="16"/>
      <c r="S1449" s="16"/>
      <c r="T1449" s="16"/>
      <c r="U1449" s="17"/>
      <c r="V1449" s="17"/>
      <c r="W1449" s="17"/>
      <c r="X1449" s="17"/>
      <c r="Y1449" s="17"/>
      <c r="Z1449" s="17"/>
    </row>
    <row r="1450" spans="1:26">
      <c r="A1450" s="16" t="s">
        <v>8175</v>
      </c>
      <c r="B1450" s="16" t="s">
        <v>8175</v>
      </c>
      <c r="C1450" s="16" t="s">
        <v>8346</v>
      </c>
      <c r="D1450" s="16" t="s">
        <v>21</v>
      </c>
      <c r="E1450" s="36" t="s">
        <v>8475</v>
      </c>
      <c r="F1450" s="16" t="s">
        <v>90</v>
      </c>
      <c r="G1450" s="17" t="str">
        <f>Config!$B$3</f>
        <v>SCH/R_IEC.SchLib</v>
      </c>
      <c r="H1450" s="16" t="s">
        <v>420</v>
      </c>
      <c r="I1450" s="18" t="s">
        <v>7520</v>
      </c>
      <c r="J1450" s="16" t="s">
        <v>8304</v>
      </c>
      <c r="K1450" s="20">
        <v>47</v>
      </c>
      <c r="L1450" s="19" t="s">
        <v>8491</v>
      </c>
      <c r="M1450" s="16" t="s">
        <v>4416</v>
      </c>
      <c r="N1450" s="16"/>
      <c r="O1450" s="16"/>
      <c r="P1450" s="16"/>
      <c r="Q1450" s="16"/>
      <c r="R1450" s="16"/>
      <c r="S1450" s="16"/>
      <c r="T1450" s="16"/>
      <c r="U1450" s="17"/>
      <c r="V1450" s="17"/>
      <c r="W1450" s="17"/>
      <c r="X1450" s="17"/>
      <c r="Y1450" s="17"/>
      <c r="Z1450" s="17"/>
    </row>
    <row r="1451" spans="1:26">
      <c r="A1451" s="16" t="s">
        <v>8176</v>
      </c>
      <c r="B1451" s="16" t="s">
        <v>8176</v>
      </c>
      <c r="C1451" s="16" t="s">
        <v>8347</v>
      </c>
      <c r="D1451" s="16" t="s">
        <v>21</v>
      </c>
      <c r="E1451" s="36" t="s">
        <v>8475</v>
      </c>
      <c r="F1451" s="16" t="s">
        <v>92</v>
      </c>
      <c r="G1451" s="17" t="str">
        <f>Config!$B$3</f>
        <v>SCH/R_IEC.SchLib</v>
      </c>
      <c r="H1451" s="16" t="s">
        <v>420</v>
      </c>
      <c r="I1451" s="18" t="s">
        <v>7520</v>
      </c>
      <c r="J1451" s="16" t="s">
        <v>8304</v>
      </c>
      <c r="K1451" s="20">
        <v>51</v>
      </c>
      <c r="L1451" s="19" t="s">
        <v>8491</v>
      </c>
      <c r="M1451" s="16" t="s">
        <v>4416</v>
      </c>
      <c r="N1451" s="16"/>
      <c r="O1451" s="16"/>
      <c r="P1451" s="16"/>
      <c r="Q1451" s="16"/>
      <c r="R1451" s="16"/>
      <c r="S1451" s="16"/>
      <c r="T1451" s="16"/>
      <c r="U1451" s="17"/>
      <c r="V1451" s="17"/>
      <c r="W1451" s="17"/>
      <c r="X1451" s="17"/>
      <c r="Y1451" s="17"/>
      <c r="Z1451" s="17"/>
    </row>
    <row r="1452" spans="1:26">
      <c r="A1452" s="16" t="s">
        <v>8177</v>
      </c>
      <c r="B1452" s="16" t="s">
        <v>8177</v>
      </c>
      <c r="C1452" s="16" t="s">
        <v>8348</v>
      </c>
      <c r="D1452" s="16" t="s">
        <v>21</v>
      </c>
      <c r="E1452" s="36" t="s">
        <v>8475</v>
      </c>
      <c r="F1452" s="16" t="s">
        <v>94</v>
      </c>
      <c r="G1452" s="17" t="str">
        <f>Config!$B$3</f>
        <v>SCH/R_IEC.SchLib</v>
      </c>
      <c r="H1452" s="16" t="s">
        <v>420</v>
      </c>
      <c r="I1452" s="18" t="s">
        <v>7520</v>
      </c>
      <c r="J1452" s="16" t="s">
        <v>8304</v>
      </c>
      <c r="K1452" s="20">
        <v>56</v>
      </c>
      <c r="L1452" s="19" t="s">
        <v>8491</v>
      </c>
      <c r="M1452" s="16" t="s">
        <v>4416</v>
      </c>
      <c r="N1452" s="16"/>
      <c r="O1452" s="16"/>
      <c r="P1452" s="16"/>
      <c r="Q1452" s="16"/>
      <c r="R1452" s="16"/>
      <c r="S1452" s="16"/>
      <c r="T1452" s="16"/>
      <c r="U1452" s="17"/>
      <c r="V1452" s="17"/>
      <c r="W1452" s="17"/>
      <c r="X1452" s="17"/>
      <c r="Y1452" s="17"/>
      <c r="Z1452" s="17"/>
    </row>
    <row r="1453" spans="1:26">
      <c r="A1453" s="16" t="s">
        <v>8178</v>
      </c>
      <c r="B1453" s="16" t="s">
        <v>8178</v>
      </c>
      <c r="C1453" s="16" t="s">
        <v>8349</v>
      </c>
      <c r="D1453" s="16" t="s">
        <v>21</v>
      </c>
      <c r="E1453" s="36" t="s">
        <v>8475</v>
      </c>
      <c r="F1453" s="16" t="s">
        <v>96</v>
      </c>
      <c r="G1453" s="17" t="str">
        <f>Config!$B$3</f>
        <v>SCH/R_IEC.SchLib</v>
      </c>
      <c r="H1453" s="16" t="s">
        <v>420</v>
      </c>
      <c r="I1453" s="18" t="s">
        <v>7520</v>
      </c>
      <c r="J1453" s="16" t="s">
        <v>8304</v>
      </c>
      <c r="K1453" s="20">
        <v>62</v>
      </c>
      <c r="L1453" s="19" t="s">
        <v>8491</v>
      </c>
      <c r="M1453" s="16" t="s">
        <v>4416</v>
      </c>
      <c r="N1453" s="16"/>
      <c r="O1453" s="16"/>
      <c r="P1453" s="16"/>
      <c r="Q1453" s="16"/>
      <c r="R1453" s="16"/>
      <c r="S1453" s="16"/>
      <c r="T1453" s="16"/>
      <c r="U1453" s="17"/>
      <c r="V1453" s="17"/>
      <c r="W1453" s="17"/>
      <c r="X1453" s="17"/>
      <c r="Y1453" s="17"/>
      <c r="Z1453" s="17"/>
    </row>
    <row r="1454" spans="1:26">
      <c r="A1454" s="16" t="s">
        <v>8179</v>
      </c>
      <c r="B1454" s="16" t="s">
        <v>8179</v>
      </c>
      <c r="C1454" s="16" t="s">
        <v>8350</v>
      </c>
      <c r="D1454" s="16" t="s">
        <v>21</v>
      </c>
      <c r="E1454" s="36" t="s">
        <v>8475</v>
      </c>
      <c r="F1454" s="16" t="s">
        <v>98</v>
      </c>
      <c r="G1454" s="17" t="str">
        <f>Config!$B$3</f>
        <v>SCH/R_IEC.SchLib</v>
      </c>
      <c r="H1454" s="16" t="s">
        <v>420</v>
      </c>
      <c r="I1454" s="18" t="s">
        <v>7520</v>
      </c>
      <c r="J1454" s="16" t="s">
        <v>8304</v>
      </c>
      <c r="K1454" s="20">
        <v>68</v>
      </c>
      <c r="L1454" s="19" t="s">
        <v>8491</v>
      </c>
      <c r="M1454" s="16" t="s">
        <v>4416</v>
      </c>
      <c r="N1454" s="16"/>
      <c r="O1454" s="16"/>
      <c r="P1454" s="16"/>
      <c r="Q1454" s="16"/>
      <c r="R1454" s="16"/>
      <c r="S1454" s="16"/>
      <c r="T1454" s="16"/>
      <c r="U1454" s="17"/>
      <c r="V1454" s="17"/>
      <c r="W1454" s="17"/>
      <c r="X1454" s="17"/>
      <c r="Y1454" s="17"/>
      <c r="Z1454" s="17"/>
    </row>
    <row r="1455" spans="1:26">
      <c r="A1455" s="16" t="s">
        <v>8180</v>
      </c>
      <c r="B1455" s="16" t="s">
        <v>8180</v>
      </c>
      <c r="C1455" s="16" t="s">
        <v>8351</v>
      </c>
      <c r="D1455" s="16" t="s">
        <v>21</v>
      </c>
      <c r="E1455" s="36" t="s">
        <v>8475</v>
      </c>
      <c r="F1455" s="16" t="s">
        <v>100</v>
      </c>
      <c r="G1455" s="17" t="str">
        <f>Config!$B$3</f>
        <v>SCH/R_IEC.SchLib</v>
      </c>
      <c r="H1455" s="16" t="s">
        <v>420</v>
      </c>
      <c r="I1455" s="18" t="s">
        <v>7520</v>
      </c>
      <c r="J1455" s="16" t="s">
        <v>8304</v>
      </c>
      <c r="K1455" s="20">
        <v>75</v>
      </c>
      <c r="L1455" s="19" t="s">
        <v>8491</v>
      </c>
      <c r="M1455" s="16" t="s">
        <v>4416</v>
      </c>
      <c r="N1455" s="16"/>
      <c r="O1455" s="16"/>
      <c r="P1455" s="16"/>
      <c r="Q1455" s="16"/>
      <c r="R1455" s="16"/>
      <c r="S1455" s="16"/>
      <c r="T1455" s="16"/>
      <c r="U1455" s="17"/>
      <c r="V1455" s="17"/>
      <c r="W1455" s="16"/>
      <c r="X1455" s="25"/>
      <c r="Y1455" s="17"/>
      <c r="Z1455" s="17"/>
    </row>
    <row r="1456" spans="1:26">
      <c r="A1456" s="16" t="s">
        <v>8181</v>
      </c>
      <c r="B1456" s="16" t="s">
        <v>8181</v>
      </c>
      <c r="C1456" s="16" t="s">
        <v>8352</v>
      </c>
      <c r="D1456" s="16" t="s">
        <v>21</v>
      </c>
      <c r="E1456" s="36" t="s">
        <v>8475</v>
      </c>
      <c r="F1456" s="16" t="s">
        <v>102</v>
      </c>
      <c r="G1456" s="17" t="str">
        <f>Config!$B$3</f>
        <v>SCH/R_IEC.SchLib</v>
      </c>
      <c r="H1456" s="16" t="s">
        <v>420</v>
      </c>
      <c r="I1456" s="18" t="s">
        <v>7520</v>
      </c>
      <c r="J1456" s="16" t="s">
        <v>8304</v>
      </c>
      <c r="K1456" s="20">
        <v>82</v>
      </c>
      <c r="L1456" s="19" t="s">
        <v>8491</v>
      </c>
      <c r="M1456" s="16" t="s">
        <v>4416</v>
      </c>
      <c r="N1456" s="16"/>
      <c r="O1456" s="16"/>
      <c r="P1456" s="16"/>
      <c r="Q1456" s="16"/>
      <c r="R1456" s="16"/>
      <c r="S1456" s="16"/>
      <c r="T1456" s="16"/>
      <c r="U1456" s="16"/>
      <c r="W1456" s="16"/>
      <c r="Y1456" s="17"/>
      <c r="Z1456" s="17"/>
    </row>
    <row r="1457" spans="1:26">
      <c r="A1457" s="16" t="s">
        <v>8182</v>
      </c>
      <c r="B1457" s="16" t="s">
        <v>8182</v>
      </c>
      <c r="C1457" s="16" t="s">
        <v>8353</v>
      </c>
      <c r="D1457" s="16" t="s">
        <v>21</v>
      </c>
      <c r="E1457" s="36" t="s">
        <v>8475</v>
      </c>
      <c r="F1457" s="16" t="s">
        <v>104</v>
      </c>
      <c r="G1457" s="17" t="str">
        <f>Config!$B$3</f>
        <v>SCH/R_IEC.SchLib</v>
      </c>
      <c r="H1457" s="16" t="s">
        <v>420</v>
      </c>
      <c r="I1457" s="18" t="s">
        <v>7520</v>
      </c>
      <c r="J1457" s="16" t="s">
        <v>8304</v>
      </c>
      <c r="K1457" s="20">
        <v>91</v>
      </c>
      <c r="L1457" s="19" t="s">
        <v>8491</v>
      </c>
      <c r="M1457" s="16" t="s">
        <v>4416</v>
      </c>
      <c r="N1457" s="16"/>
      <c r="O1457" s="16"/>
      <c r="P1457" s="16"/>
      <c r="Q1457" s="16"/>
      <c r="R1457" s="16"/>
      <c r="S1457" s="16"/>
      <c r="T1457" s="16"/>
      <c r="U1457" s="17"/>
      <c r="V1457" s="17"/>
      <c r="W1457" s="17"/>
      <c r="X1457" s="17"/>
      <c r="Y1457" s="17"/>
      <c r="Z1457" s="17"/>
    </row>
    <row r="1458" spans="1:26">
      <c r="A1458" s="16" t="s">
        <v>8183</v>
      </c>
      <c r="B1458" s="16" t="s">
        <v>8183</v>
      </c>
      <c r="C1458" s="16" t="s">
        <v>8354</v>
      </c>
      <c r="D1458" s="16" t="s">
        <v>21</v>
      </c>
      <c r="E1458" s="36" t="s">
        <v>8475</v>
      </c>
      <c r="F1458" s="16" t="s">
        <v>106</v>
      </c>
      <c r="G1458" s="17" t="str">
        <f>Config!$B$3</f>
        <v>SCH/R_IEC.SchLib</v>
      </c>
      <c r="H1458" s="16" t="s">
        <v>420</v>
      </c>
      <c r="I1458" s="18" t="s">
        <v>7520</v>
      </c>
      <c r="J1458" s="16" t="s">
        <v>8304</v>
      </c>
      <c r="K1458" s="20">
        <v>100</v>
      </c>
      <c r="L1458" s="19" t="s">
        <v>8491</v>
      </c>
      <c r="M1458" s="16" t="s">
        <v>4416</v>
      </c>
      <c r="N1458" s="16" t="s">
        <v>8493</v>
      </c>
      <c r="O1458" s="16" t="s">
        <v>26</v>
      </c>
      <c r="P1458" s="16" t="s">
        <v>10612</v>
      </c>
      <c r="Q1458" s="16"/>
      <c r="R1458" s="16"/>
      <c r="S1458" s="16"/>
      <c r="T1458" s="16"/>
      <c r="U1458" s="17"/>
      <c r="V1458" s="17"/>
      <c r="W1458" s="17"/>
      <c r="X1458" s="17"/>
      <c r="Y1458" s="17"/>
      <c r="Z1458" s="17"/>
    </row>
    <row r="1459" spans="1:26">
      <c r="A1459" s="16" t="s">
        <v>8184</v>
      </c>
      <c r="B1459" s="16" t="s">
        <v>8184</v>
      </c>
      <c r="C1459" s="16" t="s">
        <v>8355</v>
      </c>
      <c r="D1459" s="16" t="s">
        <v>21</v>
      </c>
      <c r="E1459" s="36" t="s">
        <v>8475</v>
      </c>
      <c r="F1459" s="16" t="s">
        <v>110</v>
      </c>
      <c r="G1459" s="17" t="str">
        <f>Config!$B$3</f>
        <v>SCH/R_IEC.SchLib</v>
      </c>
      <c r="H1459" s="16" t="s">
        <v>420</v>
      </c>
      <c r="I1459" s="18" t="s">
        <v>7520</v>
      </c>
      <c r="J1459" s="16" t="s">
        <v>8304</v>
      </c>
      <c r="K1459" s="20">
        <v>110</v>
      </c>
      <c r="L1459" s="19" t="s">
        <v>8491</v>
      </c>
      <c r="M1459" s="16" t="s">
        <v>4416</v>
      </c>
      <c r="N1459" s="16"/>
      <c r="O1459" s="16"/>
      <c r="P1459" s="16"/>
      <c r="Q1459" s="16"/>
      <c r="R1459" s="16"/>
      <c r="S1459" s="16"/>
      <c r="T1459" s="16"/>
      <c r="U1459" s="17"/>
      <c r="V1459" s="17"/>
      <c r="W1459" s="17"/>
      <c r="X1459" s="17"/>
      <c r="Y1459" s="17"/>
      <c r="Z1459" s="17"/>
    </row>
    <row r="1460" spans="1:26">
      <c r="A1460" s="16" t="s">
        <v>8185</v>
      </c>
      <c r="B1460" s="16" t="s">
        <v>8185</v>
      </c>
      <c r="C1460" s="16" t="s">
        <v>8356</v>
      </c>
      <c r="D1460" s="16" t="s">
        <v>21</v>
      </c>
      <c r="E1460" s="36" t="s">
        <v>8475</v>
      </c>
      <c r="F1460" s="16" t="s">
        <v>112</v>
      </c>
      <c r="G1460" s="17" t="str">
        <f>Config!$B$3</f>
        <v>SCH/R_IEC.SchLib</v>
      </c>
      <c r="H1460" s="16" t="s">
        <v>420</v>
      </c>
      <c r="I1460" s="18" t="s">
        <v>7520</v>
      </c>
      <c r="J1460" s="16" t="s">
        <v>8304</v>
      </c>
      <c r="K1460" s="20">
        <v>120</v>
      </c>
      <c r="L1460" s="19" t="s">
        <v>8491</v>
      </c>
      <c r="M1460" s="16" t="s">
        <v>4416</v>
      </c>
      <c r="N1460" s="16"/>
      <c r="O1460" s="16"/>
      <c r="P1460" s="16"/>
      <c r="Q1460" s="16"/>
      <c r="R1460" s="16"/>
      <c r="S1460" s="16"/>
      <c r="T1460" s="16"/>
      <c r="U1460" s="17"/>
      <c r="V1460" s="17"/>
      <c r="W1460" s="17"/>
      <c r="X1460" s="17"/>
      <c r="Y1460" s="17"/>
      <c r="Z1460" s="17"/>
    </row>
    <row r="1461" spans="1:26">
      <c r="A1461" s="16" t="s">
        <v>8186</v>
      </c>
      <c r="B1461" s="16" t="s">
        <v>8186</v>
      </c>
      <c r="C1461" s="16" t="s">
        <v>8357</v>
      </c>
      <c r="D1461" s="16" t="s">
        <v>21</v>
      </c>
      <c r="E1461" s="36" t="s">
        <v>8475</v>
      </c>
      <c r="F1461" s="16" t="s">
        <v>114</v>
      </c>
      <c r="G1461" s="17" t="str">
        <f>Config!$B$3</f>
        <v>SCH/R_IEC.SchLib</v>
      </c>
      <c r="H1461" s="16" t="s">
        <v>420</v>
      </c>
      <c r="I1461" s="18" t="s">
        <v>7520</v>
      </c>
      <c r="J1461" s="16" t="s">
        <v>8304</v>
      </c>
      <c r="K1461" s="20">
        <v>130</v>
      </c>
      <c r="L1461" s="19" t="s">
        <v>8491</v>
      </c>
      <c r="M1461" s="16" t="s">
        <v>4416</v>
      </c>
      <c r="N1461" s="16"/>
      <c r="O1461" s="16"/>
      <c r="P1461" s="16"/>
      <c r="Q1461" s="16"/>
      <c r="R1461" s="16"/>
      <c r="S1461" s="16"/>
      <c r="T1461" s="16"/>
      <c r="U1461" s="17"/>
      <c r="V1461" s="17"/>
      <c r="W1461" s="17"/>
      <c r="X1461" s="17"/>
      <c r="Y1461" s="17"/>
      <c r="Z1461" s="17"/>
    </row>
    <row r="1462" spans="1:26">
      <c r="A1462" s="16" t="s">
        <v>8187</v>
      </c>
      <c r="B1462" s="16" t="s">
        <v>8187</v>
      </c>
      <c r="C1462" s="16" t="s">
        <v>8358</v>
      </c>
      <c r="D1462" s="16" t="s">
        <v>21</v>
      </c>
      <c r="E1462" s="36" t="s">
        <v>8475</v>
      </c>
      <c r="F1462" s="16" t="s">
        <v>116</v>
      </c>
      <c r="G1462" s="17" t="str">
        <f>Config!$B$3</f>
        <v>SCH/R_IEC.SchLib</v>
      </c>
      <c r="H1462" s="16" t="s">
        <v>420</v>
      </c>
      <c r="I1462" s="18" t="s">
        <v>7520</v>
      </c>
      <c r="J1462" s="16" t="s">
        <v>8304</v>
      </c>
      <c r="K1462" s="20">
        <v>150</v>
      </c>
      <c r="L1462" s="19" t="s">
        <v>8491</v>
      </c>
      <c r="M1462" s="16" t="s">
        <v>4416</v>
      </c>
      <c r="N1462" s="16"/>
      <c r="O1462" s="16"/>
      <c r="P1462" s="16"/>
      <c r="Q1462" s="16"/>
      <c r="R1462" s="16"/>
      <c r="S1462" s="16"/>
      <c r="T1462" s="16"/>
      <c r="U1462" s="17"/>
      <c r="V1462" s="17"/>
      <c r="W1462" s="17"/>
      <c r="X1462" s="17"/>
      <c r="Y1462" s="17"/>
      <c r="Z1462" s="17"/>
    </row>
    <row r="1463" spans="1:26">
      <c r="A1463" s="16" t="s">
        <v>8188</v>
      </c>
      <c r="B1463" s="16" t="s">
        <v>8188</v>
      </c>
      <c r="C1463" s="16" t="s">
        <v>8359</v>
      </c>
      <c r="D1463" s="16" t="s">
        <v>21</v>
      </c>
      <c r="E1463" s="36" t="s">
        <v>8475</v>
      </c>
      <c r="F1463" s="16" t="s">
        <v>118</v>
      </c>
      <c r="G1463" s="17" t="str">
        <f>Config!$B$3</f>
        <v>SCH/R_IEC.SchLib</v>
      </c>
      <c r="H1463" s="16" t="s">
        <v>420</v>
      </c>
      <c r="I1463" s="18" t="s">
        <v>7520</v>
      </c>
      <c r="J1463" s="16" t="s">
        <v>8304</v>
      </c>
      <c r="K1463" s="20">
        <v>160</v>
      </c>
      <c r="L1463" s="19" t="s">
        <v>8491</v>
      </c>
      <c r="M1463" s="16" t="s">
        <v>4416</v>
      </c>
      <c r="N1463" s="16"/>
      <c r="O1463" s="16"/>
      <c r="P1463" s="16"/>
      <c r="Q1463" s="16"/>
      <c r="R1463" s="16"/>
      <c r="S1463" s="16"/>
      <c r="T1463" s="16"/>
      <c r="U1463" s="17"/>
      <c r="V1463" s="17"/>
      <c r="W1463" s="17"/>
      <c r="X1463" s="17"/>
      <c r="Y1463" s="17"/>
      <c r="Z1463" s="17"/>
    </row>
    <row r="1464" spans="1:26">
      <c r="A1464" s="16" t="s">
        <v>8189</v>
      </c>
      <c r="B1464" s="16" t="s">
        <v>8189</v>
      </c>
      <c r="C1464" s="16" t="s">
        <v>8360</v>
      </c>
      <c r="D1464" s="16" t="s">
        <v>21</v>
      </c>
      <c r="E1464" s="36" t="s">
        <v>8475</v>
      </c>
      <c r="F1464" s="16" t="s">
        <v>120</v>
      </c>
      <c r="G1464" s="17" t="str">
        <f>Config!$B$3</f>
        <v>SCH/R_IEC.SchLib</v>
      </c>
      <c r="H1464" s="16" t="s">
        <v>420</v>
      </c>
      <c r="I1464" s="18" t="s">
        <v>7520</v>
      </c>
      <c r="J1464" s="16" t="s">
        <v>8304</v>
      </c>
      <c r="K1464" s="20">
        <v>180</v>
      </c>
      <c r="L1464" s="19" t="s">
        <v>8491</v>
      </c>
      <c r="M1464" s="16" t="s">
        <v>4416</v>
      </c>
      <c r="N1464" s="16"/>
      <c r="O1464" s="16"/>
      <c r="P1464" s="16"/>
      <c r="Q1464" s="16"/>
      <c r="R1464" s="16"/>
      <c r="S1464" s="16"/>
      <c r="T1464" s="16"/>
      <c r="U1464" s="17"/>
      <c r="V1464" s="17"/>
      <c r="W1464" s="17"/>
      <c r="X1464" s="17"/>
      <c r="Y1464" s="17"/>
      <c r="Z1464" s="17"/>
    </row>
    <row r="1465" spans="1:26">
      <c r="A1465" s="16" t="s">
        <v>8190</v>
      </c>
      <c r="B1465" s="16" t="s">
        <v>8190</v>
      </c>
      <c r="C1465" s="16" t="s">
        <v>8361</v>
      </c>
      <c r="D1465" s="16" t="s">
        <v>21</v>
      </c>
      <c r="E1465" s="36" t="s">
        <v>8475</v>
      </c>
      <c r="F1465" s="16" t="s">
        <v>124</v>
      </c>
      <c r="G1465" s="17" t="str">
        <f>Config!$B$3</f>
        <v>SCH/R_IEC.SchLib</v>
      </c>
      <c r="H1465" s="16" t="s">
        <v>420</v>
      </c>
      <c r="I1465" s="18" t="s">
        <v>7520</v>
      </c>
      <c r="J1465" s="16" t="s">
        <v>8304</v>
      </c>
      <c r="K1465" s="20">
        <v>200</v>
      </c>
      <c r="L1465" s="19" t="s">
        <v>8491</v>
      </c>
      <c r="M1465" s="16" t="s">
        <v>4416</v>
      </c>
      <c r="N1465" s="16"/>
      <c r="O1465" s="16"/>
      <c r="P1465" s="16"/>
      <c r="Q1465" s="16"/>
      <c r="R1465" s="16"/>
      <c r="S1465" s="16"/>
      <c r="T1465" s="16"/>
      <c r="U1465" s="17"/>
      <c r="V1465" s="17"/>
      <c r="W1465" s="17"/>
      <c r="X1465" s="17"/>
      <c r="Y1465" s="17"/>
      <c r="Z1465" s="17"/>
    </row>
    <row r="1466" spans="1:26">
      <c r="A1466" s="16" t="s">
        <v>8191</v>
      </c>
      <c r="B1466" s="16" t="s">
        <v>8191</v>
      </c>
      <c r="C1466" s="16" t="s">
        <v>8362</v>
      </c>
      <c r="D1466" s="16" t="s">
        <v>21</v>
      </c>
      <c r="E1466" s="36" t="s">
        <v>8475</v>
      </c>
      <c r="F1466" s="16" t="s">
        <v>126</v>
      </c>
      <c r="G1466" s="17" t="str">
        <f>Config!$B$3</f>
        <v>SCH/R_IEC.SchLib</v>
      </c>
      <c r="H1466" s="16" t="s">
        <v>420</v>
      </c>
      <c r="I1466" s="18" t="s">
        <v>7520</v>
      </c>
      <c r="J1466" s="16" t="s">
        <v>8304</v>
      </c>
      <c r="K1466" s="20">
        <v>220</v>
      </c>
      <c r="L1466" s="19" t="s">
        <v>8491</v>
      </c>
      <c r="M1466" s="16" t="s">
        <v>4416</v>
      </c>
      <c r="N1466" s="16"/>
      <c r="O1466" s="16"/>
      <c r="P1466" s="16"/>
      <c r="Q1466" s="16"/>
      <c r="R1466" s="16"/>
      <c r="S1466" s="16"/>
      <c r="T1466" s="16"/>
      <c r="U1466" s="16"/>
      <c r="V1466" s="17"/>
      <c r="W1466" s="16"/>
      <c r="X1466" s="17"/>
      <c r="Y1466" s="16"/>
      <c r="Z1466" s="17"/>
    </row>
    <row r="1467" spans="1:26">
      <c r="A1467" s="16" t="s">
        <v>8192</v>
      </c>
      <c r="B1467" s="16" t="s">
        <v>8192</v>
      </c>
      <c r="C1467" s="16" t="s">
        <v>8363</v>
      </c>
      <c r="D1467" s="16" t="s">
        <v>21</v>
      </c>
      <c r="E1467" s="36" t="s">
        <v>8475</v>
      </c>
      <c r="F1467" s="16" t="s">
        <v>130</v>
      </c>
      <c r="G1467" s="17" t="str">
        <f>Config!$B$3</f>
        <v>SCH/R_IEC.SchLib</v>
      </c>
      <c r="H1467" s="16" t="s">
        <v>420</v>
      </c>
      <c r="I1467" s="18" t="s">
        <v>7520</v>
      </c>
      <c r="J1467" s="16" t="s">
        <v>8304</v>
      </c>
      <c r="K1467" s="20">
        <v>240</v>
      </c>
      <c r="L1467" s="19" t="s">
        <v>8491</v>
      </c>
      <c r="M1467" s="16" t="s">
        <v>4416</v>
      </c>
      <c r="N1467" s="16"/>
      <c r="O1467" s="16"/>
      <c r="P1467" s="16"/>
      <c r="Q1467" s="16"/>
      <c r="R1467" s="16"/>
      <c r="S1467" s="16"/>
      <c r="T1467" s="16"/>
      <c r="U1467" s="17"/>
      <c r="V1467" s="17"/>
      <c r="W1467" s="17"/>
      <c r="X1467" s="17"/>
      <c r="Y1467" s="17"/>
      <c r="Z1467" s="17"/>
    </row>
    <row r="1468" spans="1:26">
      <c r="A1468" s="16" t="s">
        <v>8193</v>
      </c>
      <c r="B1468" s="16" t="s">
        <v>8193</v>
      </c>
      <c r="C1468" s="16" t="s">
        <v>8364</v>
      </c>
      <c r="D1468" s="16" t="s">
        <v>21</v>
      </c>
      <c r="E1468" s="36" t="s">
        <v>8475</v>
      </c>
      <c r="F1468" s="16" t="s">
        <v>132</v>
      </c>
      <c r="G1468" s="17" t="str">
        <f>Config!$B$3</f>
        <v>SCH/R_IEC.SchLib</v>
      </c>
      <c r="H1468" s="16" t="s">
        <v>420</v>
      </c>
      <c r="I1468" s="18" t="s">
        <v>7520</v>
      </c>
      <c r="J1468" s="16" t="s">
        <v>8304</v>
      </c>
      <c r="K1468" s="20">
        <v>270</v>
      </c>
      <c r="L1468" s="19" t="s">
        <v>8491</v>
      </c>
      <c r="M1468" s="16" t="s">
        <v>4416</v>
      </c>
      <c r="N1468" s="16"/>
      <c r="O1468" s="16"/>
      <c r="P1468" s="16"/>
      <c r="Q1468" s="16"/>
      <c r="R1468" s="16"/>
      <c r="S1468" s="16"/>
      <c r="T1468" s="16"/>
      <c r="U1468" s="16"/>
      <c r="V1468" s="17"/>
      <c r="W1468" s="16"/>
      <c r="X1468" s="17"/>
      <c r="Y1468" s="16"/>
      <c r="Z1468" s="17"/>
    </row>
    <row r="1469" spans="1:26">
      <c r="A1469" s="16" t="s">
        <v>8194</v>
      </c>
      <c r="B1469" s="16" t="s">
        <v>8194</v>
      </c>
      <c r="C1469" s="16" t="s">
        <v>8365</v>
      </c>
      <c r="D1469" s="16" t="s">
        <v>21</v>
      </c>
      <c r="E1469" s="36" t="s">
        <v>8475</v>
      </c>
      <c r="F1469" s="16" t="s">
        <v>134</v>
      </c>
      <c r="G1469" s="17" t="str">
        <f>Config!$B$3</f>
        <v>SCH/R_IEC.SchLib</v>
      </c>
      <c r="H1469" s="16" t="s">
        <v>420</v>
      </c>
      <c r="I1469" s="18" t="s">
        <v>7520</v>
      </c>
      <c r="J1469" s="16" t="s">
        <v>8304</v>
      </c>
      <c r="K1469" s="20">
        <v>300</v>
      </c>
      <c r="L1469" s="19" t="s">
        <v>8491</v>
      </c>
      <c r="M1469" s="16" t="s">
        <v>4416</v>
      </c>
      <c r="N1469" s="16"/>
      <c r="O1469" s="16"/>
      <c r="P1469" s="16"/>
      <c r="Q1469" s="16"/>
      <c r="R1469" s="16"/>
      <c r="S1469" s="16"/>
      <c r="T1469" s="16"/>
      <c r="U1469" s="17"/>
      <c r="V1469" s="17"/>
      <c r="W1469" s="17"/>
      <c r="X1469" s="17"/>
      <c r="Y1469" s="17"/>
      <c r="Z1469" s="17"/>
    </row>
    <row r="1470" spans="1:26">
      <c r="A1470" s="16" t="s">
        <v>8195</v>
      </c>
      <c r="B1470" s="16" t="s">
        <v>8195</v>
      </c>
      <c r="C1470" s="16" t="s">
        <v>8366</v>
      </c>
      <c r="D1470" s="16" t="s">
        <v>21</v>
      </c>
      <c r="E1470" s="36" t="s">
        <v>8475</v>
      </c>
      <c r="F1470" s="16" t="s">
        <v>138</v>
      </c>
      <c r="G1470" s="17" t="str">
        <f>Config!$B$3</f>
        <v>SCH/R_IEC.SchLib</v>
      </c>
      <c r="H1470" s="16" t="s">
        <v>420</v>
      </c>
      <c r="I1470" s="18" t="s">
        <v>7520</v>
      </c>
      <c r="J1470" s="16" t="s">
        <v>8304</v>
      </c>
      <c r="K1470" s="20">
        <v>330</v>
      </c>
      <c r="L1470" s="19" t="s">
        <v>8491</v>
      </c>
      <c r="M1470" s="16" t="s">
        <v>4416</v>
      </c>
      <c r="N1470" s="16"/>
      <c r="O1470" s="16"/>
      <c r="P1470" s="16"/>
      <c r="Q1470" s="16"/>
      <c r="R1470" s="16"/>
      <c r="S1470" s="16"/>
      <c r="T1470" s="16"/>
      <c r="U1470" s="16"/>
      <c r="V1470" s="17"/>
      <c r="W1470" s="16"/>
      <c r="X1470" s="17"/>
      <c r="Y1470" s="16"/>
      <c r="Z1470" s="17"/>
    </row>
    <row r="1471" spans="1:26">
      <c r="A1471" s="16" t="s">
        <v>8196</v>
      </c>
      <c r="B1471" s="16" t="s">
        <v>8196</v>
      </c>
      <c r="C1471" s="16" t="s">
        <v>8367</v>
      </c>
      <c r="D1471" s="16" t="s">
        <v>21</v>
      </c>
      <c r="E1471" s="36" t="s">
        <v>8475</v>
      </c>
      <c r="F1471" s="16" t="s">
        <v>140</v>
      </c>
      <c r="G1471" s="17" t="str">
        <f>Config!$B$3</f>
        <v>SCH/R_IEC.SchLib</v>
      </c>
      <c r="H1471" s="16" t="s">
        <v>420</v>
      </c>
      <c r="I1471" s="18" t="s">
        <v>7520</v>
      </c>
      <c r="J1471" s="16" t="s">
        <v>8304</v>
      </c>
      <c r="K1471" s="20">
        <v>360</v>
      </c>
      <c r="L1471" s="19" t="s">
        <v>8491</v>
      </c>
      <c r="M1471" s="16" t="s">
        <v>4416</v>
      </c>
      <c r="N1471" s="16"/>
      <c r="O1471" s="16"/>
      <c r="P1471" s="16"/>
      <c r="Q1471" s="16"/>
      <c r="R1471" s="16"/>
      <c r="S1471" s="16"/>
      <c r="T1471" s="16"/>
      <c r="U1471" s="17"/>
      <c r="V1471" s="17"/>
      <c r="W1471" s="17"/>
      <c r="X1471" s="17"/>
      <c r="Y1471" s="17"/>
      <c r="Z1471" s="17"/>
    </row>
    <row r="1472" spans="1:26">
      <c r="A1472" s="16" t="s">
        <v>8197</v>
      </c>
      <c r="B1472" s="16" t="s">
        <v>8197</v>
      </c>
      <c r="C1472" s="16" t="s">
        <v>8368</v>
      </c>
      <c r="D1472" s="16" t="s">
        <v>21</v>
      </c>
      <c r="E1472" s="36" t="s">
        <v>8475</v>
      </c>
      <c r="F1472" s="16" t="s">
        <v>142</v>
      </c>
      <c r="G1472" s="17" t="str">
        <f>Config!$B$3</f>
        <v>SCH/R_IEC.SchLib</v>
      </c>
      <c r="H1472" s="16" t="s">
        <v>420</v>
      </c>
      <c r="I1472" s="18" t="s">
        <v>7520</v>
      </c>
      <c r="J1472" s="16" t="s">
        <v>8304</v>
      </c>
      <c r="K1472" s="20">
        <v>390</v>
      </c>
      <c r="L1472" s="19" t="s">
        <v>8491</v>
      </c>
      <c r="M1472" s="16" t="s">
        <v>4416</v>
      </c>
      <c r="N1472" s="16"/>
      <c r="O1472" s="16"/>
      <c r="P1472" s="16"/>
      <c r="Q1472" s="16"/>
      <c r="R1472" s="16"/>
      <c r="S1472" s="16"/>
      <c r="T1472" s="16"/>
      <c r="U1472" s="17"/>
      <c r="V1472" s="17"/>
      <c r="W1472" s="17"/>
      <c r="X1472" s="17"/>
      <c r="Y1472" s="17"/>
      <c r="Z1472" s="17"/>
    </row>
    <row r="1473" spans="1:26">
      <c r="A1473" s="16" t="s">
        <v>8198</v>
      </c>
      <c r="B1473" s="16" t="s">
        <v>8198</v>
      </c>
      <c r="C1473" s="16" t="s">
        <v>8369</v>
      </c>
      <c r="D1473" s="16" t="s">
        <v>21</v>
      </c>
      <c r="E1473" s="36" t="s">
        <v>8475</v>
      </c>
      <c r="F1473" s="16" t="s">
        <v>144</v>
      </c>
      <c r="G1473" s="17" t="str">
        <f>Config!$B$3</f>
        <v>SCH/R_IEC.SchLib</v>
      </c>
      <c r="H1473" s="16" t="s">
        <v>420</v>
      </c>
      <c r="I1473" s="18" t="s">
        <v>7520</v>
      </c>
      <c r="J1473" s="16" t="s">
        <v>8304</v>
      </c>
      <c r="K1473" s="20">
        <v>430</v>
      </c>
      <c r="L1473" s="19" t="s">
        <v>8491</v>
      </c>
      <c r="M1473" s="16" t="s">
        <v>4416</v>
      </c>
      <c r="N1473" s="16"/>
      <c r="O1473" s="16"/>
      <c r="P1473" s="16"/>
      <c r="Q1473" s="16"/>
      <c r="R1473" s="16"/>
      <c r="S1473" s="16"/>
      <c r="T1473" s="16"/>
      <c r="U1473" s="17"/>
      <c r="V1473" s="17"/>
      <c r="W1473" s="17"/>
      <c r="X1473" s="17"/>
      <c r="Y1473" s="17"/>
      <c r="Z1473" s="17"/>
    </row>
    <row r="1474" spans="1:26">
      <c r="A1474" s="16" t="s">
        <v>8199</v>
      </c>
      <c r="B1474" s="16" t="s">
        <v>8199</v>
      </c>
      <c r="C1474" s="16" t="s">
        <v>8370</v>
      </c>
      <c r="D1474" s="16" t="s">
        <v>21</v>
      </c>
      <c r="E1474" s="36" t="s">
        <v>8475</v>
      </c>
      <c r="F1474" s="16" t="s">
        <v>146</v>
      </c>
      <c r="G1474" s="17" t="str">
        <f>Config!$B$3</f>
        <v>SCH/R_IEC.SchLib</v>
      </c>
      <c r="H1474" s="16" t="s">
        <v>420</v>
      </c>
      <c r="I1474" s="18" t="s">
        <v>7520</v>
      </c>
      <c r="J1474" s="16" t="s">
        <v>8304</v>
      </c>
      <c r="K1474" s="20">
        <v>470</v>
      </c>
      <c r="L1474" s="19" t="s">
        <v>8491</v>
      </c>
      <c r="M1474" s="16" t="s">
        <v>4416</v>
      </c>
      <c r="N1474" s="16"/>
      <c r="O1474" s="16"/>
      <c r="P1474" s="16"/>
      <c r="Q1474" s="16"/>
      <c r="R1474" s="16"/>
      <c r="S1474" s="16"/>
      <c r="T1474" s="16"/>
      <c r="U1474" s="17"/>
      <c r="V1474" s="17"/>
      <c r="W1474" s="17"/>
      <c r="X1474" s="17"/>
      <c r="Y1474" s="17"/>
      <c r="Z1474" s="17"/>
    </row>
    <row r="1475" spans="1:26">
      <c r="A1475" s="16" t="s">
        <v>8200</v>
      </c>
      <c r="B1475" s="16" t="s">
        <v>8200</v>
      </c>
      <c r="C1475" s="16" t="s">
        <v>8371</v>
      </c>
      <c r="D1475" s="16" t="s">
        <v>21</v>
      </c>
      <c r="E1475" s="36" t="s">
        <v>8475</v>
      </c>
      <c r="F1475" s="16" t="s">
        <v>150</v>
      </c>
      <c r="G1475" s="17" t="str">
        <f>Config!$B$3</f>
        <v>SCH/R_IEC.SchLib</v>
      </c>
      <c r="H1475" s="16" t="s">
        <v>420</v>
      </c>
      <c r="I1475" s="18" t="s">
        <v>7520</v>
      </c>
      <c r="J1475" s="16" t="s">
        <v>8304</v>
      </c>
      <c r="K1475" s="20">
        <v>510</v>
      </c>
      <c r="L1475" s="19" t="s">
        <v>8491</v>
      </c>
      <c r="M1475" s="16" t="s">
        <v>4416</v>
      </c>
      <c r="N1475" s="16"/>
      <c r="O1475" s="16"/>
      <c r="P1475" s="16"/>
      <c r="Q1475" s="16"/>
      <c r="R1475" s="16"/>
      <c r="S1475" s="16"/>
      <c r="T1475" s="16"/>
      <c r="U1475" s="17"/>
      <c r="V1475" s="17"/>
      <c r="W1475" s="17"/>
      <c r="X1475" s="17"/>
      <c r="Y1475" s="17"/>
      <c r="Z1475" s="17"/>
    </row>
    <row r="1476" spans="1:26">
      <c r="A1476" s="16" t="s">
        <v>8201</v>
      </c>
      <c r="B1476" s="16" t="s">
        <v>8201</v>
      </c>
      <c r="C1476" s="16" t="s">
        <v>8372</v>
      </c>
      <c r="D1476" s="16" t="s">
        <v>21</v>
      </c>
      <c r="E1476" s="36" t="s">
        <v>8475</v>
      </c>
      <c r="F1476" s="16" t="s">
        <v>152</v>
      </c>
      <c r="G1476" s="17" t="str">
        <f>Config!$B$3</f>
        <v>SCH/R_IEC.SchLib</v>
      </c>
      <c r="H1476" s="16" t="s">
        <v>420</v>
      </c>
      <c r="I1476" s="18" t="s">
        <v>7520</v>
      </c>
      <c r="J1476" s="16" t="s">
        <v>8304</v>
      </c>
      <c r="K1476" s="20">
        <v>560</v>
      </c>
      <c r="L1476" s="19" t="s">
        <v>8491</v>
      </c>
      <c r="M1476" s="16" t="s">
        <v>4416</v>
      </c>
      <c r="N1476" s="16"/>
      <c r="O1476" s="16"/>
      <c r="P1476" s="16"/>
      <c r="Q1476" s="16"/>
      <c r="R1476" s="16"/>
      <c r="S1476" s="16"/>
      <c r="T1476" s="16"/>
      <c r="U1476" s="17"/>
      <c r="V1476" s="17"/>
      <c r="W1476" s="17"/>
      <c r="X1476" s="17"/>
      <c r="Y1476" s="17"/>
      <c r="Z1476" s="17"/>
    </row>
    <row r="1477" spans="1:26">
      <c r="A1477" s="16" t="s">
        <v>8202</v>
      </c>
      <c r="B1477" s="16" t="s">
        <v>8202</v>
      </c>
      <c r="C1477" s="16" t="s">
        <v>8373</v>
      </c>
      <c r="D1477" s="16" t="s">
        <v>21</v>
      </c>
      <c r="E1477" s="36" t="s">
        <v>8475</v>
      </c>
      <c r="F1477" s="16" t="s">
        <v>154</v>
      </c>
      <c r="G1477" s="17" t="str">
        <f>Config!$B$3</f>
        <v>SCH/R_IEC.SchLib</v>
      </c>
      <c r="H1477" s="16" t="s">
        <v>420</v>
      </c>
      <c r="I1477" s="18" t="s">
        <v>7520</v>
      </c>
      <c r="J1477" s="16" t="s">
        <v>8304</v>
      </c>
      <c r="K1477" s="20">
        <v>620</v>
      </c>
      <c r="L1477" s="19" t="s">
        <v>8491</v>
      </c>
      <c r="M1477" s="16" t="s">
        <v>4416</v>
      </c>
      <c r="N1477" s="16"/>
      <c r="O1477" s="16"/>
      <c r="P1477" s="16"/>
      <c r="Q1477" s="16"/>
      <c r="R1477" s="16"/>
      <c r="S1477" s="16"/>
      <c r="T1477" s="16"/>
      <c r="U1477" s="17"/>
      <c r="V1477" s="17"/>
      <c r="W1477" s="17"/>
      <c r="X1477" s="17"/>
      <c r="Y1477" s="17"/>
      <c r="Z1477" s="17"/>
    </row>
    <row r="1478" spans="1:26">
      <c r="A1478" s="16" t="s">
        <v>8203</v>
      </c>
      <c r="B1478" s="16" t="s">
        <v>8203</v>
      </c>
      <c r="C1478" s="16" t="s">
        <v>8374</v>
      </c>
      <c r="D1478" s="16" t="s">
        <v>21</v>
      </c>
      <c r="E1478" s="36" t="s">
        <v>8475</v>
      </c>
      <c r="F1478" s="16" t="s">
        <v>156</v>
      </c>
      <c r="G1478" s="17" t="str">
        <f>Config!$B$3</f>
        <v>SCH/R_IEC.SchLib</v>
      </c>
      <c r="H1478" s="16" t="s">
        <v>420</v>
      </c>
      <c r="I1478" s="18" t="s">
        <v>7520</v>
      </c>
      <c r="J1478" s="16" t="s">
        <v>8304</v>
      </c>
      <c r="K1478" s="20">
        <v>680</v>
      </c>
      <c r="L1478" s="19" t="s">
        <v>8491</v>
      </c>
      <c r="M1478" s="16" t="s">
        <v>4416</v>
      </c>
      <c r="N1478" s="16"/>
      <c r="O1478" s="16"/>
      <c r="P1478" s="16"/>
      <c r="Q1478" s="16"/>
      <c r="R1478" s="16"/>
      <c r="S1478" s="16"/>
      <c r="T1478" s="16"/>
      <c r="U1478" s="17"/>
      <c r="V1478" s="17"/>
      <c r="W1478" s="17"/>
      <c r="X1478" s="17"/>
      <c r="Y1478" s="17"/>
      <c r="Z1478" s="17"/>
    </row>
    <row r="1479" spans="1:26">
      <c r="A1479" s="16" t="s">
        <v>8204</v>
      </c>
      <c r="B1479" s="16" t="s">
        <v>8204</v>
      </c>
      <c r="C1479" s="16" t="s">
        <v>8375</v>
      </c>
      <c r="D1479" s="16" t="s">
        <v>21</v>
      </c>
      <c r="E1479" s="36" t="s">
        <v>8475</v>
      </c>
      <c r="F1479" s="16" t="s">
        <v>158</v>
      </c>
      <c r="G1479" s="17" t="str">
        <f>Config!$B$3</f>
        <v>SCH/R_IEC.SchLib</v>
      </c>
      <c r="H1479" s="16" t="s">
        <v>420</v>
      </c>
      <c r="I1479" s="18" t="s">
        <v>7520</v>
      </c>
      <c r="J1479" s="16" t="s">
        <v>8304</v>
      </c>
      <c r="K1479" s="20">
        <v>750</v>
      </c>
      <c r="L1479" s="19" t="s">
        <v>8491</v>
      </c>
      <c r="M1479" s="16" t="s">
        <v>4416</v>
      </c>
      <c r="N1479" s="16"/>
      <c r="O1479" s="16"/>
      <c r="P1479" s="16"/>
      <c r="Q1479" s="16"/>
      <c r="R1479" s="16"/>
      <c r="S1479" s="16"/>
      <c r="T1479" s="16"/>
      <c r="U1479" s="17"/>
      <c r="V1479" s="17"/>
      <c r="W1479" s="17"/>
      <c r="X1479" s="17"/>
      <c r="Y1479" s="17"/>
      <c r="Z1479" s="17"/>
    </row>
    <row r="1480" spans="1:26">
      <c r="A1480" s="16" t="s">
        <v>8205</v>
      </c>
      <c r="B1480" s="16" t="s">
        <v>8205</v>
      </c>
      <c r="C1480" s="16" t="s">
        <v>8376</v>
      </c>
      <c r="D1480" s="16" t="s">
        <v>21</v>
      </c>
      <c r="E1480" s="36" t="s">
        <v>8475</v>
      </c>
      <c r="F1480" s="16" t="s">
        <v>160</v>
      </c>
      <c r="G1480" s="17" t="str">
        <f>Config!$B$3</f>
        <v>SCH/R_IEC.SchLib</v>
      </c>
      <c r="H1480" s="16" t="s">
        <v>420</v>
      </c>
      <c r="I1480" s="18" t="s">
        <v>7520</v>
      </c>
      <c r="J1480" s="16" t="s">
        <v>8304</v>
      </c>
      <c r="K1480" s="20">
        <v>820</v>
      </c>
      <c r="L1480" s="19" t="s">
        <v>8491</v>
      </c>
      <c r="M1480" s="16" t="s">
        <v>4416</v>
      </c>
      <c r="N1480" s="16"/>
      <c r="O1480" s="16"/>
      <c r="P1480" s="16"/>
      <c r="Q1480" s="16"/>
      <c r="R1480" s="16"/>
      <c r="S1480" s="16"/>
      <c r="T1480" s="16"/>
      <c r="U1480" s="17"/>
      <c r="V1480" s="17"/>
      <c r="W1480" s="17"/>
      <c r="X1480" s="17"/>
      <c r="Y1480" s="17"/>
      <c r="Z1480" s="17"/>
    </row>
    <row r="1481" spans="1:26">
      <c r="A1481" s="16" t="s">
        <v>8206</v>
      </c>
      <c r="B1481" s="16" t="s">
        <v>8206</v>
      </c>
      <c r="C1481" s="16" t="s">
        <v>8377</v>
      </c>
      <c r="D1481" s="16" t="s">
        <v>21</v>
      </c>
      <c r="E1481" s="36" t="s">
        <v>8475</v>
      </c>
      <c r="F1481" s="16" t="s">
        <v>162</v>
      </c>
      <c r="G1481" s="17" t="str">
        <f>Config!$B$3</f>
        <v>SCH/R_IEC.SchLib</v>
      </c>
      <c r="H1481" s="16" t="s">
        <v>420</v>
      </c>
      <c r="I1481" s="18" t="s">
        <v>7520</v>
      </c>
      <c r="J1481" s="16" t="s">
        <v>8304</v>
      </c>
      <c r="K1481" s="20">
        <v>910</v>
      </c>
      <c r="L1481" s="19" t="s">
        <v>8491</v>
      </c>
      <c r="M1481" s="16" t="s">
        <v>4416</v>
      </c>
      <c r="N1481" s="16"/>
      <c r="O1481" s="16"/>
      <c r="P1481" s="16"/>
      <c r="Q1481" s="16"/>
      <c r="R1481" s="16"/>
      <c r="S1481" s="16"/>
      <c r="T1481" s="16"/>
      <c r="U1481" s="17"/>
      <c r="V1481" s="17"/>
      <c r="W1481" s="17"/>
      <c r="X1481" s="17"/>
      <c r="Y1481" s="17"/>
      <c r="Z1481" s="17"/>
    </row>
    <row r="1482" spans="1:26">
      <c r="A1482" s="16" t="s">
        <v>8207</v>
      </c>
      <c r="B1482" s="16" t="s">
        <v>8207</v>
      </c>
      <c r="C1482" s="16" t="s">
        <v>8378</v>
      </c>
      <c r="D1482" s="16" t="s">
        <v>21</v>
      </c>
      <c r="E1482" s="36" t="s">
        <v>8475</v>
      </c>
      <c r="F1482" s="16" t="s">
        <v>164</v>
      </c>
      <c r="G1482" s="17" t="str">
        <f>Config!$B$3</f>
        <v>SCH/R_IEC.SchLib</v>
      </c>
      <c r="H1482" s="16" t="s">
        <v>420</v>
      </c>
      <c r="I1482" s="18" t="s">
        <v>7520</v>
      </c>
      <c r="J1482" s="16" t="s">
        <v>8304</v>
      </c>
      <c r="K1482" s="20">
        <v>1000</v>
      </c>
      <c r="L1482" s="19" t="s">
        <v>8491</v>
      </c>
      <c r="M1482" s="16" t="s">
        <v>4416</v>
      </c>
      <c r="N1482" s="16" t="s">
        <v>8492</v>
      </c>
      <c r="O1482" s="16" t="s">
        <v>26</v>
      </c>
      <c r="P1482" s="16" t="s">
        <v>10613</v>
      </c>
      <c r="Q1482" s="16"/>
      <c r="R1482" s="16"/>
      <c r="S1482" s="16"/>
      <c r="T1482" s="16"/>
      <c r="U1482" s="17"/>
      <c r="V1482" s="17"/>
      <c r="W1482" s="16"/>
      <c r="X1482" s="17"/>
      <c r="Y1482" s="17"/>
      <c r="Z1482" s="17"/>
    </row>
    <row r="1483" spans="1:26">
      <c r="A1483" s="16" t="s">
        <v>8208</v>
      </c>
      <c r="B1483" s="16" t="s">
        <v>8208</v>
      </c>
      <c r="C1483" s="16" t="s">
        <v>8379</v>
      </c>
      <c r="D1483" s="16" t="s">
        <v>21</v>
      </c>
      <c r="E1483" s="36" t="s">
        <v>8475</v>
      </c>
      <c r="F1483" s="16" t="s">
        <v>166</v>
      </c>
      <c r="G1483" s="17" t="str">
        <f>Config!$B$3</f>
        <v>SCH/R_IEC.SchLib</v>
      </c>
      <c r="H1483" s="16" t="s">
        <v>420</v>
      </c>
      <c r="I1483" s="18" t="s">
        <v>7520</v>
      </c>
      <c r="J1483" s="16" t="s">
        <v>8304</v>
      </c>
      <c r="K1483" s="20">
        <v>1100</v>
      </c>
      <c r="L1483" s="19" t="s">
        <v>8491</v>
      </c>
      <c r="M1483" s="16" t="s">
        <v>4416</v>
      </c>
      <c r="N1483" s="16"/>
      <c r="O1483" s="16"/>
      <c r="P1483" s="16"/>
      <c r="Q1483" s="16"/>
      <c r="R1483" s="16"/>
      <c r="S1483" s="16"/>
      <c r="T1483" s="16"/>
      <c r="U1483" s="17"/>
      <c r="V1483" s="17"/>
      <c r="W1483" s="17"/>
      <c r="X1483" s="17"/>
      <c r="Y1483" s="17"/>
      <c r="Z1483" s="17"/>
    </row>
    <row r="1484" spans="1:26">
      <c r="A1484" s="16" t="s">
        <v>8209</v>
      </c>
      <c r="B1484" s="16" t="s">
        <v>8209</v>
      </c>
      <c r="C1484" s="16" t="s">
        <v>8380</v>
      </c>
      <c r="D1484" s="16" t="s">
        <v>21</v>
      </c>
      <c r="E1484" s="36" t="s">
        <v>8475</v>
      </c>
      <c r="F1484" s="16" t="s">
        <v>168</v>
      </c>
      <c r="G1484" s="17" t="str">
        <f>Config!$B$3</f>
        <v>SCH/R_IEC.SchLib</v>
      </c>
      <c r="H1484" s="16" t="s">
        <v>420</v>
      </c>
      <c r="I1484" s="18" t="s">
        <v>7520</v>
      </c>
      <c r="J1484" s="16" t="s">
        <v>8304</v>
      </c>
      <c r="K1484" s="20">
        <v>1200</v>
      </c>
      <c r="L1484" s="19" t="s">
        <v>8491</v>
      </c>
      <c r="M1484" s="16" t="s">
        <v>4416</v>
      </c>
      <c r="N1484" s="16"/>
      <c r="O1484" s="16"/>
      <c r="P1484" s="16"/>
      <c r="Q1484" s="16"/>
      <c r="R1484" s="16"/>
      <c r="S1484" s="16"/>
      <c r="T1484" s="16"/>
      <c r="U1484" s="17"/>
      <c r="V1484" s="17"/>
      <c r="W1484" s="17"/>
      <c r="X1484" s="17"/>
      <c r="Y1484" s="17"/>
      <c r="Z1484" s="17"/>
    </row>
    <row r="1485" spans="1:26">
      <c r="A1485" s="16" t="s">
        <v>8210</v>
      </c>
      <c r="B1485" s="16" t="s">
        <v>8210</v>
      </c>
      <c r="C1485" s="16" t="s">
        <v>8381</v>
      </c>
      <c r="D1485" s="16" t="s">
        <v>21</v>
      </c>
      <c r="E1485" s="36" t="s">
        <v>8475</v>
      </c>
      <c r="F1485" s="16" t="s">
        <v>170</v>
      </c>
      <c r="G1485" s="17" t="str">
        <f>Config!$B$3</f>
        <v>SCH/R_IEC.SchLib</v>
      </c>
      <c r="H1485" s="16" t="s">
        <v>420</v>
      </c>
      <c r="I1485" s="18" t="s">
        <v>7520</v>
      </c>
      <c r="J1485" s="16" t="s">
        <v>8304</v>
      </c>
      <c r="K1485" s="20">
        <v>1300</v>
      </c>
      <c r="L1485" s="19" t="s">
        <v>8491</v>
      </c>
      <c r="M1485" s="16" t="s">
        <v>4416</v>
      </c>
      <c r="N1485" s="16"/>
      <c r="O1485" s="16"/>
      <c r="P1485" s="16"/>
      <c r="Q1485" s="16"/>
      <c r="R1485" s="16"/>
      <c r="S1485" s="16"/>
      <c r="T1485" s="16"/>
      <c r="U1485" s="17"/>
      <c r="V1485" s="17"/>
      <c r="W1485" s="17"/>
      <c r="X1485" s="17"/>
      <c r="Y1485" s="17"/>
      <c r="Z1485" s="17"/>
    </row>
    <row r="1486" spans="1:26">
      <c r="A1486" s="16" t="s">
        <v>8211</v>
      </c>
      <c r="B1486" s="16" t="s">
        <v>8211</v>
      </c>
      <c r="C1486" s="16" t="s">
        <v>8382</v>
      </c>
      <c r="D1486" s="16" t="s">
        <v>21</v>
      </c>
      <c r="E1486" s="36" t="s">
        <v>8475</v>
      </c>
      <c r="F1486" s="16" t="s">
        <v>172</v>
      </c>
      <c r="G1486" s="17" t="str">
        <f>Config!$B$3</f>
        <v>SCH/R_IEC.SchLib</v>
      </c>
      <c r="H1486" s="16" t="s">
        <v>420</v>
      </c>
      <c r="I1486" s="18" t="s">
        <v>7520</v>
      </c>
      <c r="J1486" s="16" t="s">
        <v>8304</v>
      </c>
      <c r="K1486" s="20">
        <v>1500</v>
      </c>
      <c r="L1486" s="19" t="s">
        <v>8491</v>
      </c>
      <c r="M1486" s="16" t="s">
        <v>4416</v>
      </c>
      <c r="N1486" s="16"/>
      <c r="O1486" s="16"/>
      <c r="P1486" s="16"/>
      <c r="Q1486" s="16"/>
      <c r="R1486" s="16"/>
      <c r="S1486" s="16"/>
      <c r="T1486" s="16"/>
      <c r="U1486" s="16"/>
      <c r="V1486" s="17"/>
      <c r="W1486" s="16"/>
      <c r="X1486" s="17"/>
      <c r="Y1486" s="16"/>
      <c r="Z1486" s="17"/>
    </row>
    <row r="1487" spans="1:26">
      <c r="A1487" s="16" t="s">
        <v>8212</v>
      </c>
      <c r="B1487" s="16" t="s">
        <v>8212</v>
      </c>
      <c r="C1487" s="16" t="s">
        <v>8383</v>
      </c>
      <c r="D1487" s="16" t="s">
        <v>21</v>
      </c>
      <c r="E1487" s="36" t="s">
        <v>8475</v>
      </c>
      <c r="F1487" s="16" t="s">
        <v>176</v>
      </c>
      <c r="G1487" s="17" t="str">
        <f>Config!$B$3</f>
        <v>SCH/R_IEC.SchLib</v>
      </c>
      <c r="H1487" s="16" t="s">
        <v>420</v>
      </c>
      <c r="I1487" s="18" t="s">
        <v>7520</v>
      </c>
      <c r="J1487" s="16" t="s">
        <v>8304</v>
      </c>
      <c r="K1487" s="20">
        <v>1600</v>
      </c>
      <c r="L1487" s="19" t="s">
        <v>8491</v>
      </c>
      <c r="M1487" s="16" t="s">
        <v>4416</v>
      </c>
      <c r="N1487" s="16"/>
      <c r="O1487" s="16"/>
      <c r="P1487" s="16"/>
      <c r="Q1487" s="16"/>
      <c r="R1487" s="16"/>
      <c r="S1487" s="16"/>
      <c r="T1487" s="16"/>
      <c r="U1487" s="17"/>
      <c r="V1487" s="17"/>
      <c r="W1487" s="17"/>
      <c r="X1487" s="17"/>
      <c r="Y1487" s="17"/>
      <c r="Z1487" s="17"/>
    </row>
    <row r="1488" spans="1:26">
      <c r="A1488" s="16" t="s">
        <v>8213</v>
      </c>
      <c r="B1488" s="16" t="s">
        <v>8213</v>
      </c>
      <c r="C1488" s="16" t="s">
        <v>8384</v>
      </c>
      <c r="D1488" s="16" t="s">
        <v>21</v>
      </c>
      <c r="E1488" s="36" t="s">
        <v>8475</v>
      </c>
      <c r="F1488" s="16" t="s">
        <v>182</v>
      </c>
      <c r="G1488" s="17" t="str">
        <f>Config!$B$3</f>
        <v>SCH/R_IEC.SchLib</v>
      </c>
      <c r="H1488" s="16" t="s">
        <v>420</v>
      </c>
      <c r="I1488" s="18" t="s">
        <v>7520</v>
      </c>
      <c r="J1488" s="16" t="s">
        <v>8304</v>
      </c>
      <c r="K1488" s="20">
        <v>1800</v>
      </c>
      <c r="L1488" s="19" t="s">
        <v>8491</v>
      </c>
      <c r="M1488" s="16" t="s">
        <v>4416</v>
      </c>
      <c r="N1488" s="16"/>
      <c r="O1488" s="16"/>
      <c r="P1488" s="16"/>
      <c r="Q1488" s="16"/>
      <c r="R1488" s="16"/>
      <c r="S1488" s="16"/>
      <c r="T1488" s="16"/>
      <c r="U1488" s="17"/>
      <c r="V1488" s="17"/>
      <c r="W1488" s="17"/>
      <c r="X1488" s="17"/>
      <c r="Y1488" s="17"/>
      <c r="Z1488" s="17"/>
    </row>
    <row r="1489" spans="1:26">
      <c r="A1489" s="16" t="s">
        <v>8214</v>
      </c>
      <c r="B1489" s="16" t="s">
        <v>8214</v>
      </c>
      <c r="C1489" s="16" t="s">
        <v>8385</v>
      </c>
      <c r="D1489" s="16" t="s">
        <v>21</v>
      </c>
      <c r="E1489" s="36" t="s">
        <v>8475</v>
      </c>
      <c r="F1489" s="16" t="s">
        <v>184</v>
      </c>
      <c r="G1489" s="17" t="str">
        <f>Config!$B$3</f>
        <v>SCH/R_IEC.SchLib</v>
      </c>
      <c r="H1489" s="16" t="s">
        <v>420</v>
      </c>
      <c r="I1489" s="18" t="s">
        <v>7520</v>
      </c>
      <c r="J1489" s="16" t="s">
        <v>8304</v>
      </c>
      <c r="K1489" s="20">
        <v>2000</v>
      </c>
      <c r="L1489" s="19" t="s">
        <v>8491</v>
      </c>
      <c r="M1489" s="16" t="s">
        <v>4416</v>
      </c>
      <c r="N1489" s="16"/>
      <c r="O1489" s="16"/>
      <c r="P1489" s="16"/>
      <c r="Q1489" s="16"/>
      <c r="R1489" s="16"/>
      <c r="S1489" s="16"/>
      <c r="T1489" s="16"/>
      <c r="U1489" s="17"/>
      <c r="V1489" s="17"/>
      <c r="W1489" s="16"/>
      <c r="X1489" s="17"/>
      <c r="Y1489" s="17"/>
      <c r="Z1489" s="17"/>
    </row>
    <row r="1490" spans="1:26">
      <c r="A1490" s="16" t="s">
        <v>8215</v>
      </c>
      <c r="B1490" s="16" t="s">
        <v>8215</v>
      </c>
      <c r="C1490" s="16" t="s">
        <v>8386</v>
      </c>
      <c r="D1490" s="16" t="s">
        <v>21</v>
      </c>
      <c r="E1490" s="36" t="s">
        <v>8475</v>
      </c>
      <c r="F1490" s="16" t="s">
        <v>188</v>
      </c>
      <c r="G1490" s="17" t="str">
        <f>Config!$B$3</f>
        <v>SCH/R_IEC.SchLib</v>
      </c>
      <c r="H1490" s="16" t="s">
        <v>420</v>
      </c>
      <c r="I1490" s="18" t="s">
        <v>7520</v>
      </c>
      <c r="J1490" s="16" t="s">
        <v>8304</v>
      </c>
      <c r="K1490" s="20">
        <v>2200</v>
      </c>
      <c r="L1490" s="19" t="s">
        <v>8491</v>
      </c>
      <c r="M1490" s="16" t="s">
        <v>4416</v>
      </c>
      <c r="N1490" s="16"/>
      <c r="O1490" s="16"/>
      <c r="P1490" s="16"/>
      <c r="Q1490" s="16"/>
      <c r="R1490" s="16"/>
      <c r="S1490" s="16"/>
      <c r="T1490" s="16"/>
      <c r="U1490" s="16"/>
      <c r="W1490" s="16"/>
      <c r="Y1490" s="17"/>
      <c r="Z1490" s="17"/>
    </row>
    <row r="1491" spans="1:26">
      <c r="A1491" s="16" t="s">
        <v>8216</v>
      </c>
      <c r="B1491" s="16" t="s">
        <v>8216</v>
      </c>
      <c r="C1491" s="16" t="s">
        <v>8387</v>
      </c>
      <c r="D1491" s="16" t="s">
        <v>21</v>
      </c>
      <c r="E1491" s="36" t="s">
        <v>8475</v>
      </c>
      <c r="F1491" s="16" t="s">
        <v>192</v>
      </c>
      <c r="G1491" s="17" t="str">
        <f>Config!$B$3</f>
        <v>SCH/R_IEC.SchLib</v>
      </c>
      <c r="H1491" s="16" t="s">
        <v>420</v>
      </c>
      <c r="I1491" s="18" t="s">
        <v>7520</v>
      </c>
      <c r="J1491" s="16" t="s">
        <v>8304</v>
      </c>
      <c r="K1491" s="20">
        <v>2400</v>
      </c>
      <c r="L1491" s="19" t="s">
        <v>8491</v>
      </c>
      <c r="M1491" s="16" t="s">
        <v>4416</v>
      </c>
      <c r="N1491" s="16"/>
      <c r="O1491" s="16"/>
      <c r="P1491" s="16"/>
      <c r="Q1491" s="16"/>
      <c r="R1491" s="16"/>
      <c r="S1491" s="16"/>
      <c r="T1491" s="16"/>
      <c r="U1491" s="17"/>
      <c r="V1491" s="17"/>
      <c r="W1491" s="17"/>
      <c r="X1491" s="17"/>
      <c r="Y1491" s="17"/>
      <c r="Z1491" s="17"/>
    </row>
    <row r="1492" spans="1:26">
      <c r="A1492" s="16" t="s">
        <v>8217</v>
      </c>
      <c r="B1492" s="16" t="s">
        <v>8217</v>
      </c>
      <c r="C1492" s="16" t="s">
        <v>8388</v>
      </c>
      <c r="D1492" s="16" t="s">
        <v>21</v>
      </c>
      <c r="E1492" s="36" t="s">
        <v>8475</v>
      </c>
      <c r="F1492" s="16" t="s">
        <v>194</v>
      </c>
      <c r="G1492" s="17" t="str">
        <f>Config!$B$3</f>
        <v>SCH/R_IEC.SchLib</v>
      </c>
      <c r="H1492" s="16" t="s">
        <v>420</v>
      </c>
      <c r="I1492" s="18" t="s">
        <v>7520</v>
      </c>
      <c r="J1492" s="16" t="s">
        <v>8304</v>
      </c>
      <c r="K1492" s="20">
        <v>2700</v>
      </c>
      <c r="L1492" s="19" t="s">
        <v>8491</v>
      </c>
      <c r="M1492" s="16" t="s">
        <v>4416</v>
      </c>
      <c r="N1492" s="16"/>
      <c r="O1492" s="16"/>
      <c r="P1492" s="16"/>
      <c r="Q1492" s="16"/>
      <c r="R1492" s="16"/>
      <c r="S1492" s="16"/>
      <c r="T1492" s="16"/>
      <c r="U1492" s="17"/>
      <c r="V1492" s="17"/>
      <c r="W1492" s="17"/>
      <c r="X1492" s="17"/>
      <c r="Y1492" s="17"/>
      <c r="Z1492" s="17"/>
    </row>
    <row r="1493" spans="1:26">
      <c r="A1493" s="16" t="s">
        <v>8218</v>
      </c>
      <c r="B1493" s="16" t="s">
        <v>8218</v>
      </c>
      <c r="C1493" s="16" t="s">
        <v>8389</v>
      </c>
      <c r="D1493" s="16" t="s">
        <v>21</v>
      </c>
      <c r="E1493" s="36" t="s">
        <v>8475</v>
      </c>
      <c r="F1493" s="16" t="s">
        <v>198</v>
      </c>
      <c r="G1493" s="17" t="str">
        <f>Config!$B$3</f>
        <v>SCH/R_IEC.SchLib</v>
      </c>
      <c r="H1493" s="16" t="s">
        <v>420</v>
      </c>
      <c r="I1493" s="18" t="s">
        <v>7520</v>
      </c>
      <c r="J1493" s="16" t="s">
        <v>8304</v>
      </c>
      <c r="K1493" s="20">
        <v>3000</v>
      </c>
      <c r="L1493" s="19" t="s">
        <v>8491</v>
      </c>
      <c r="M1493" s="16" t="s">
        <v>4416</v>
      </c>
      <c r="N1493" s="16"/>
      <c r="O1493" s="16"/>
      <c r="P1493" s="16"/>
      <c r="Q1493" s="16"/>
      <c r="R1493" s="16"/>
      <c r="S1493" s="16"/>
      <c r="T1493" s="16"/>
      <c r="U1493" s="17"/>
      <c r="V1493" s="17"/>
      <c r="W1493" s="17"/>
      <c r="X1493" s="17"/>
      <c r="Y1493" s="17"/>
      <c r="Z1493" s="17"/>
    </row>
    <row r="1494" spans="1:26">
      <c r="A1494" s="16" t="s">
        <v>8219</v>
      </c>
      <c r="B1494" s="16" t="s">
        <v>8219</v>
      </c>
      <c r="C1494" s="16" t="s">
        <v>8390</v>
      </c>
      <c r="D1494" s="16" t="s">
        <v>21</v>
      </c>
      <c r="E1494" s="36" t="s">
        <v>8475</v>
      </c>
      <c r="F1494" s="16" t="s">
        <v>202</v>
      </c>
      <c r="G1494" s="17" t="str">
        <f>Config!$B$3</f>
        <v>SCH/R_IEC.SchLib</v>
      </c>
      <c r="H1494" s="16" t="s">
        <v>420</v>
      </c>
      <c r="I1494" s="18" t="s">
        <v>7520</v>
      </c>
      <c r="J1494" s="16" t="s">
        <v>8304</v>
      </c>
      <c r="K1494" s="20">
        <v>3300</v>
      </c>
      <c r="L1494" s="19" t="s">
        <v>8491</v>
      </c>
      <c r="M1494" s="16" t="s">
        <v>4416</v>
      </c>
      <c r="N1494" s="16"/>
      <c r="O1494" s="16"/>
      <c r="P1494" s="16"/>
      <c r="Q1494" s="16"/>
      <c r="R1494" s="16"/>
      <c r="S1494" s="16"/>
      <c r="T1494" s="16"/>
      <c r="U1494" s="17"/>
      <c r="V1494" s="17"/>
      <c r="W1494" s="17"/>
      <c r="X1494" s="17"/>
      <c r="Y1494" s="17"/>
      <c r="Z1494" s="17"/>
    </row>
    <row r="1495" spans="1:26">
      <c r="A1495" s="16" t="s">
        <v>8220</v>
      </c>
      <c r="B1495" s="16" t="s">
        <v>8220</v>
      </c>
      <c r="C1495" s="16" t="s">
        <v>8391</v>
      </c>
      <c r="D1495" s="16" t="s">
        <v>21</v>
      </c>
      <c r="E1495" s="36" t="s">
        <v>8475</v>
      </c>
      <c r="F1495" s="16" t="s">
        <v>204</v>
      </c>
      <c r="G1495" s="17" t="str">
        <f>Config!$B$3</f>
        <v>SCH/R_IEC.SchLib</v>
      </c>
      <c r="H1495" s="16" t="s">
        <v>420</v>
      </c>
      <c r="I1495" s="18" t="s">
        <v>7520</v>
      </c>
      <c r="J1495" s="16" t="s">
        <v>8304</v>
      </c>
      <c r="K1495" s="20">
        <v>3600</v>
      </c>
      <c r="L1495" s="19" t="s">
        <v>8491</v>
      </c>
      <c r="M1495" s="16" t="s">
        <v>4416</v>
      </c>
      <c r="N1495" s="16"/>
      <c r="O1495" s="16"/>
      <c r="P1495" s="16"/>
      <c r="Q1495" s="16"/>
      <c r="R1495" s="16"/>
      <c r="S1495" s="16"/>
      <c r="T1495" s="16"/>
      <c r="U1495" s="17"/>
      <c r="V1495" s="17"/>
      <c r="W1495" s="17"/>
      <c r="X1495" s="17"/>
      <c r="Y1495" s="17"/>
      <c r="Z1495" s="17"/>
    </row>
    <row r="1496" spans="1:26">
      <c r="A1496" s="16" t="s">
        <v>8221</v>
      </c>
      <c r="B1496" s="16" t="s">
        <v>8221</v>
      </c>
      <c r="C1496" s="16" t="s">
        <v>8392</v>
      </c>
      <c r="D1496" s="16" t="s">
        <v>21</v>
      </c>
      <c r="E1496" s="36" t="s">
        <v>8475</v>
      </c>
      <c r="F1496" s="16" t="s">
        <v>206</v>
      </c>
      <c r="G1496" s="17" t="str">
        <f>Config!$B$3</f>
        <v>SCH/R_IEC.SchLib</v>
      </c>
      <c r="H1496" s="16" t="s">
        <v>420</v>
      </c>
      <c r="I1496" s="18" t="s">
        <v>7520</v>
      </c>
      <c r="J1496" s="16" t="s">
        <v>8304</v>
      </c>
      <c r="K1496" s="20">
        <v>3900</v>
      </c>
      <c r="L1496" s="19" t="s">
        <v>8491</v>
      </c>
      <c r="M1496" s="16" t="s">
        <v>4416</v>
      </c>
      <c r="N1496" s="16"/>
      <c r="O1496" s="16"/>
      <c r="P1496" s="16"/>
      <c r="Q1496" s="16"/>
      <c r="R1496" s="16"/>
      <c r="S1496" s="16"/>
      <c r="T1496" s="16"/>
      <c r="U1496" s="17"/>
      <c r="V1496" s="17"/>
      <c r="W1496" s="17"/>
      <c r="X1496" s="17"/>
      <c r="Y1496" s="17"/>
      <c r="Z1496" s="17"/>
    </row>
    <row r="1497" spans="1:26">
      <c r="A1497" s="16" t="s">
        <v>8222</v>
      </c>
      <c r="B1497" s="16" t="s">
        <v>8222</v>
      </c>
      <c r="C1497" s="16" t="s">
        <v>8393</v>
      </c>
      <c r="D1497" s="16" t="s">
        <v>21</v>
      </c>
      <c r="E1497" s="36" t="s">
        <v>8475</v>
      </c>
      <c r="F1497" s="16" t="s">
        <v>208</v>
      </c>
      <c r="G1497" s="17" t="str">
        <f>Config!$B$3</f>
        <v>SCH/R_IEC.SchLib</v>
      </c>
      <c r="H1497" s="16" t="s">
        <v>420</v>
      </c>
      <c r="I1497" s="18" t="s">
        <v>7520</v>
      </c>
      <c r="J1497" s="16" t="s">
        <v>8304</v>
      </c>
      <c r="K1497" s="20">
        <v>4300</v>
      </c>
      <c r="L1497" s="19" t="s">
        <v>8491</v>
      </c>
      <c r="M1497" s="16" t="s">
        <v>4416</v>
      </c>
      <c r="N1497" s="16"/>
      <c r="O1497" s="16"/>
      <c r="P1497" s="16"/>
      <c r="Q1497" s="16"/>
      <c r="R1497" s="16"/>
      <c r="S1497" s="16"/>
      <c r="T1497" s="16"/>
      <c r="U1497" s="17"/>
      <c r="V1497" s="17"/>
      <c r="W1497" s="17"/>
      <c r="X1497" s="17"/>
      <c r="Y1497" s="17"/>
      <c r="Z1497" s="17"/>
    </row>
    <row r="1498" spans="1:26">
      <c r="A1498" s="16" t="s">
        <v>8223</v>
      </c>
      <c r="B1498" s="16" t="s">
        <v>8223</v>
      </c>
      <c r="C1498" s="16" t="s">
        <v>8394</v>
      </c>
      <c r="D1498" s="16" t="s">
        <v>21</v>
      </c>
      <c r="E1498" s="36" t="s">
        <v>8475</v>
      </c>
      <c r="F1498" s="16" t="s">
        <v>210</v>
      </c>
      <c r="G1498" s="17" t="str">
        <f>Config!$B$3</f>
        <v>SCH/R_IEC.SchLib</v>
      </c>
      <c r="H1498" s="16" t="s">
        <v>420</v>
      </c>
      <c r="I1498" s="18" t="s">
        <v>7520</v>
      </c>
      <c r="J1498" s="16" t="s">
        <v>8304</v>
      </c>
      <c r="K1498" s="20">
        <v>4700</v>
      </c>
      <c r="L1498" s="19" t="s">
        <v>8491</v>
      </c>
      <c r="M1498" s="16" t="s">
        <v>4416</v>
      </c>
      <c r="N1498" s="16"/>
      <c r="O1498" s="16"/>
      <c r="P1498" s="16"/>
      <c r="Q1498" s="16"/>
      <c r="R1498" s="16"/>
      <c r="S1498" s="16"/>
      <c r="T1498" s="16"/>
      <c r="U1498" s="16"/>
      <c r="V1498" s="17"/>
      <c r="W1498" s="16"/>
      <c r="X1498" s="17"/>
      <c r="Y1498" s="16"/>
      <c r="Z1498" s="17"/>
    </row>
    <row r="1499" spans="1:26">
      <c r="A1499" s="16" t="s">
        <v>8224</v>
      </c>
      <c r="B1499" s="16" t="s">
        <v>8224</v>
      </c>
      <c r="C1499" s="16" t="s">
        <v>8395</v>
      </c>
      <c r="D1499" s="16" t="s">
        <v>21</v>
      </c>
      <c r="E1499" s="36" t="s">
        <v>8475</v>
      </c>
      <c r="F1499" s="16" t="s">
        <v>214</v>
      </c>
      <c r="G1499" s="17" t="str">
        <f>Config!$B$3</f>
        <v>SCH/R_IEC.SchLib</v>
      </c>
      <c r="H1499" s="16" t="s">
        <v>420</v>
      </c>
      <c r="I1499" s="18" t="s">
        <v>7520</v>
      </c>
      <c r="J1499" s="16" t="s">
        <v>8304</v>
      </c>
      <c r="K1499" s="20">
        <v>5100</v>
      </c>
      <c r="L1499" s="19" t="s">
        <v>8491</v>
      </c>
      <c r="M1499" s="16" t="s">
        <v>4416</v>
      </c>
      <c r="N1499" s="16"/>
      <c r="O1499" s="16"/>
      <c r="P1499" s="16"/>
      <c r="Q1499" s="16"/>
      <c r="R1499" s="16"/>
      <c r="S1499" s="16"/>
      <c r="T1499" s="16"/>
      <c r="U1499" s="16"/>
      <c r="V1499" s="17"/>
      <c r="W1499" s="16"/>
      <c r="X1499" s="17"/>
      <c r="Y1499" s="16"/>
      <c r="Z1499" s="17"/>
    </row>
    <row r="1500" spans="1:26">
      <c r="A1500" s="16" t="s">
        <v>8225</v>
      </c>
      <c r="B1500" s="16" t="s">
        <v>8225</v>
      </c>
      <c r="C1500" s="16" t="s">
        <v>8396</v>
      </c>
      <c r="D1500" s="16" t="s">
        <v>21</v>
      </c>
      <c r="E1500" s="36" t="s">
        <v>8475</v>
      </c>
      <c r="F1500" s="16" t="s">
        <v>216</v>
      </c>
      <c r="G1500" s="17" t="str">
        <f>Config!$B$3</f>
        <v>SCH/R_IEC.SchLib</v>
      </c>
      <c r="H1500" s="16" t="s">
        <v>420</v>
      </c>
      <c r="I1500" s="18" t="s">
        <v>7520</v>
      </c>
      <c r="J1500" s="16" t="s">
        <v>8304</v>
      </c>
      <c r="K1500" s="20">
        <v>5600</v>
      </c>
      <c r="L1500" s="19" t="s">
        <v>8491</v>
      </c>
      <c r="M1500" s="16" t="s">
        <v>4416</v>
      </c>
      <c r="N1500" s="16"/>
      <c r="O1500" s="16"/>
      <c r="P1500" s="16"/>
      <c r="Q1500" s="16"/>
      <c r="R1500" s="16"/>
      <c r="S1500" s="16"/>
      <c r="T1500" s="16"/>
      <c r="U1500" s="17"/>
      <c r="V1500" s="17"/>
      <c r="W1500" s="17"/>
      <c r="X1500" s="17"/>
      <c r="Y1500" s="17"/>
      <c r="Z1500" s="17"/>
    </row>
    <row r="1501" spans="1:26">
      <c r="A1501" s="16" t="s">
        <v>8226</v>
      </c>
      <c r="B1501" s="16" t="s">
        <v>8226</v>
      </c>
      <c r="C1501" s="16" t="s">
        <v>8397</v>
      </c>
      <c r="D1501" s="16" t="s">
        <v>21</v>
      </c>
      <c r="E1501" s="36" t="s">
        <v>8475</v>
      </c>
      <c r="F1501" s="16" t="s">
        <v>218</v>
      </c>
      <c r="G1501" s="17" t="str">
        <f>Config!$B$3</f>
        <v>SCH/R_IEC.SchLib</v>
      </c>
      <c r="H1501" s="16" t="s">
        <v>420</v>
      </c>
      <c r="I1501" s="18" t="s">
        <v>7520</v>
      </c>
      <c r="J1501" s="16" t="s">
        <v>8304</v>
      </c>
      <c r="K1501" s="20">
        <v>6200</v>
      </c>
      <c r="L1501" s="19" t="s">
        <v>8491</v>
      </c>
      <c r="M1501" s="16" t="s">
        <v>4416</v>
      </c>
      <c r="N1501" s="16"/>
      <c r="O1501" s="16"/>
      <c r="P1501" s="16"/>
      <c r="Q1501" s="16"/>
      <c r="R1501" s="16"/>
      <c r="S1501" s="16"/>
      <c r="T1501" s="16"/>
      <c r="U1501" s="17"/>
      <c r="V1501" s="17"/>
      <c r="W1501" s="17"/>
      <c r="X1501" s="17"/>
      <c r="Y1501" s="17"/>
      <c r="Z1501" s="17"/>
    </row>
    <row r="1502" spans="1:26">
      <c r="A1502" s="16" t="s">
        <v>8227</v>
      </c>
      <c r="B1502" s="16" t="s">
        <v>8227</v>
      </c>
      <c r="C1502" s="16" t="s">
        <v>8398</v>
      </c>
      <c r="D1502" s="16" t="s">
        <v>21</v>
      </c>
      <c r="E1502" s="36" t="s">
        <v>8475</v>
      </c>
      <c r="F1502" s="16" t="s">
        <v>220</v>
      </c>
      <c r="G1502" s="17" t="str">
        <f>Config!$B$3</f>
        <v>SCH/R_IEC.SchLib</v>
      </c>
      <c r="H1502" s="16" t="s">
        <v>420</v>
      </c>
      <c r="I1502" s="18" t="s">
        <v>7520</v>
      </c>
      <c r="J1502" s="16" t="s">
        <v>8304</v>
      </c>
      <c r="K1502" s="20">
        <v>6800</v>
      </c>
      <c r="L1502" s="19" t="s">
        <v>8491</v>
      </c>
      <c r="M1502" s="16" t="s">
        <v>4416</v>
      </c>
      <c r="N1502" s="16"/>
      <c r="O1502" s="16"/>
      <c r="P1502" s="16"/>
      <c r="Q1502" s="16"/>
      <c r="R1502" s="16"/>
      <c r="S1502" s="16"/>
      <c r="T1502" s="16"/>
      <c r="U1502" s="17"/>
      <c r="V1502" s="17"/>
      <c r="W1502" s="17"/>
      <c r="X1502" s="17"/>
      <c r="Y1502" s="17"/>
      <c r="Z1502" s="17"/>
    </row>
    <row r="1503" spans="1:26">
      <c r="A1503" s="16" t="s">
        <v>8228</v>
      </c>
      <c r="B1503" s="16" t="s">
        <v>8228</v>
      </c>
      <c r="C1503" s="16" t="s">
        <v>8399</v>
      </c>
      <c r="D1503" s="16" t="s">
        <v>21</v>
      </c>
      <c r="E1503" s="36" t="s">
        <v>8475</v>
      </c>
      <c r="F1503" s="16" t="s">
        <v>222</v>
      </c>
      <c r="G1503" s="17" t="str">
        <f>Config!$B$3</f>
        <v>SCH/R_IEC.SchLib</v>
      </c>
      <c r="H1503" s="16" t="s">
        <v>420</v>
      </c>
      <c r="I1503" s="18" t="s">
        <v>7520</v>
      </c>
      <c r="J1503" s="16" t="s">
        <v>8304</v>
      </c>
      <c r="K1503" s="20">
        <v>7500</v>
      </c>
      <c r="L1503" s="19" t="s">
        <v>8491</v>
      </c>
      <c r="M1503" s="16" t="s">
        <v>4416</v>
      </c>
      <c r="N1503" s="16"/>
      <c r="O1503" s="16"/>
      <c r="P1503" s="16"/>
      <c r="Q1503" s="16"/>
      <c r="R1503" s="16"/>
      <c r="S1503" s="16"/>
      <c r="T1503" s="16"/>
      <c r="U1503" s="17"/>
      <c r="V1503" s="17"/>
      <c r="W1503" s="17"/>
      <c r="X1503" s="17"/>
      <c r="Y1503" s="17"/>
      <c r="Z1503" s="17"/>
    </row>
    <row r="1504" spans="1:26">
      <c r="A1504" s="16" t="s">
        <v>8229</v>
      </c>
      <c r="B1504" s="16" t="s">
        <v>8229</v>
      </c>
      <c r="C1504" s="16" t="s">
        <v>8400</v>
      </c>
      <c r="D1504" s="16" t="s">
        <v>21</v>
      </c>
      <c r="E1504" s="36" t="s">
        <v>8475</v>
      </c>
      <c r="F1504" s="16" t="s">
        <v>224</v>
      </c>
      <c r="G1504" s="17" t="str">
        <f>Config!$B$3</f>
        <v>SCH/R_IEC.SchLib</v>
      </c>
      <c r="H1504" s="16" t="s">
        <v>420</v>
      </c>
      <c r="I1504" s="18" t="s">
        <v>7520</v>
      </c>
      <c r="J1504" s="16" t="s">
        <v>8304</v>
      </c>
      <c r="K1504" s="20">
        <v>8200</v>
      </c>
      <c r="L1504" s="19" t="s">
        <v>8491</v>
      </c>
      <c r="M1504" s="16" t="s">
        <v>4416</v>
      </c>
      <c r="N1504" s="16"/>
      <c r="O1504" s="16"/>
      <c r="P1504" s="16"/>
      <c r="Q1504" s="16"/>
      <c r="R1504" s="16"/>
      <c r="S1504" s="16"/>
      <c r="T1504" s="16"/>
      <c r="U1504" s="17"/>
      <c r="V1504" s="17"/>
      <c r="W1504" s="17"/>
      <c r="X1504" s="17"/>
      <c r="Y1504" s="17"/>
      <c r="Z1504" s="17"/>
    </row>
    <row r="1505" spans="1:26">
      <c r="A1505" s="16" t="s">
        <v>8230</v>
      </c>
      <c r="B1505" s="16" t="s">
        <v>8230</v>
      </c>
      <c r="C1505" s="16" t="s">
        <v>8401</v>
      </c>
      <c r="D1505" s="16" t="s">
        <v>21</v>
      </c>
      <c r="E1505" s="36" t="s">
        <v>8475</v>
      </c>
      <c r="F1505" s="16" t="s">
        <v>226</v>
      </c>
      <c r="G1505" s="17" t="str">
        <f>Config!$B$3</f>
        <v>SCH/R_IEC.SchLib</v>
      </c>
      <c r="H1505" s="16" t="s">
        <v>420</v>
      </c>
      <c r="I1505" s="18" t="s">
        <v>7520</v>
      </c>
      <c r="J1505" s="16" t="s">
        <v>8304</v>
      </c>
      <c r="K1505" s="20">
        <v>9100</v>
      </c>
      <c r="L1505" s="19" t="s">
        <v>8491</v>
      </c>
      <c r="M1505" s="16" t="s">
        <v>4416</v>
      </c>
      <c r="N1505" s="16"/>
      <c r="O1505" s="16"/>
      <c r="P1505" s="16"/>
      <c r="Q1505" s="16"/>
      <c r="R1505" s="16"/>
      <c r="S1505" s="16"/>
      <c r="T1505" s="16"/>
      <c r="U1505" s="17"/>
      <c r="V1505" s="17"/>
      <c r="W1505" s="17"/>
      <c r="X1505" s="17"/>
      <c r="Y1505" s="17"/>
      <c r="Z1505" s="17"/>
    </row>
    <row r="1506" spans="1:26">
      <c r="A1506" s="16" t="s">
        <v>8231</v>
      </c>
      <c r="B1506" s="16" t="s">
        <v>8231</v>
      </c>
      <c r="C1506" s="16" t="s">
        <v>8402</v>
      </c>
      <c r="D1506" s="16" t="s">
        <v>21</v>
      </c>
      <c r="E1506" s="36" t="s">
        <v>8475</v>
      </c>
      <c r="F1506" s="16" t="s">
        <v>230</v>
      </c>
      <c r="G1506" s="17" t="str">
        <f>Config!$B$3</f>
        <v>SCH/R_IEC.SchLib</v>
      </c>
      <c r="H1506" s="16" t="s">
        <v>420</v>
      </c>
      <c r="I1506" s="18" t="s">
        <v>7520</v>
      </c>
      <c r="J1506" s="16" t="s">
        <v>8304</v>
      </c>
      <c r="K1506" s="20">
        <v>10000</v>
      </c>
      <c r="L1506" s="19" t="s">
        <v>8491</v>
      </c>
      <c r="M1506" s="16" t="s">
        <v>4416</v>
      </c>
      <c r="N1506" s="16" t="s">
        <v>8476</v>
      </c>
      <c r="O1506" s="16" t="s">
        <v>26</v>
      </c>
      <c r="P1506" s="16" t="s">
        <v>10613</v>
      </c>
      <c r="Q1506" s="16" t="s">
        <v>4416</v>
      </c>
      <c r="R1506" s="16" t="s">
        <v>8476</v>
      </c>
      <c r="S1506" s="16" t="s">
        <v>8478</v>
      </c>
      <c r="T1506" s="16" t="s">
        <v>8479</v>
      </c>
      <c r="U1506" s="17"/>
      <c r="V1506" s="17"/>
      <c r="W1506" s="16"/>
      <c r="X1506" s="17"/>
      <c r="Y1506" s="17"/>
      <c r="Z1506" s="17"/>
    </row>
    <row r="1507" spans="1:26">
      <c r="A1507" s="16" t="s">
        <v>8232</v>
      </c>
      <c r="B1507" s="16" t="s">
        <v>8232</v>
      </c>
      <c r="C1507" s="16" t="s">
        <v>8403</v>
      </c>
      <c r="D1507" s="16" t="s">
        <v>21</v>
      </c>
      <c r="E1507" s="36" t="s">
        <v>8475</v>
      </c>
      <c r="F1507" s="16" t="s">
        <v>234</v>
      </c>
      <c r="G1507" s="17" t="str">
        <f>Config!$B$3</f>
        <v>SCH/R_IEC.SchLib</v>
      </c>
      <c r="H1507" s="16" t="s">
        <v>420</v>
      </c>
      <c r="I1507" s="18" t="s">
        <v>7520</v>
      </c>
      <c r="J1507" s="16" t="s">
        <v>8304</v>
      </c>
      <c r="K1507" s="20">
        <v>11000</v>
      </c>
      <c r="L1507" s="19" t="s">
        <v>8491</v>
      </c>
      <c r="M1507" s="16" t="s">
        <v>4416</v>
      </c>
      <c r="N1507" s="16"/>
      <c r="O1507" s="16"/>
      <c r="P1507" s="16"/>
      <c r="Q1507" s="16"/>
      <c r="R1507" s="16"/>
      <c r="S1507" s="16"/>
      <c r="T1507" s="16"/>
      <c r="U1507" s="17"/>
      <c r="V1507" s="17"/>
      <c r="W1507" s="17"/>
      <c r="X1507" s="17"/>
      <c r="Y1507" s="17"/>
      <c r="Z1507" s="17"/>
    </row>
    <row r="1508" spans="1:26">
      <c r="A1508" s="16" t="s">
        <v>8233</v>
      </c>
      <c r="B1508" s="16" t="s">
        <v>8233</v>
      </c>
      <c r="C1508" s="16" t="s">
        <v>8404</v>
      </c>
      <c r="D1508" s="16" t="s">
        <v>21</v>
      </c>
      <c r="E1508" s="36" t="s">
        <v>8475</v>
      </c>
      <c r="F1508" s="16" t="s">
        <v>236</v>
      </c>
      <c r="G1508" s="17" t="str">
        <f>Config!$B$3</f>
        <v>SCH/R_IEC.SchLib</v>
      </c>
      <c r="H1508" s="16" t="s">
        <v>420</v>
      </c>
      <c r="I1508" s="18" t="s">
        <v>7520</v>
      </c>
      <c r="J1508" s="16" t="s">
        <v>8304</v>
      </c>
      <c r="K1508" s="20">
        <v>12000</v>
      </c>
      <c r="L1508" s="19" t="s">
        <v>8491</v>
      </c>
      <c r="M1508" s="16" t="s">
        <v>4416</v>
      </c>
      <c r="N1508" s="16"/>
      <c r="O1508" s="16"/>
      <c r="P1508" s="16"/>
      <c r="Q1508" s="16"/>
      <c r="R1508" s="16"/>
      <c r="S1508" s="16"/>
      <c r="T1508" s="16"/>
      <c r="U1508" s="17"/>
      <c r="V1508" s="17"/>
      <c r="W1508" s="17"/>
      <c r="X1508" s="17"/>
      <c r="Y1508" s="17"/>
      <c r="Z1508" s="17"/>
    </row>
    <row r="1509" spans="1:26">
      <c r="A1509" s="16" t="s">
        <v>8234</v>
      </c>
      <c r="B1509" s="16" t="s">
        <v>8234</v>
      </c>
      <c r="C1509" s="16" t="s">
        <v>8405</v>
      </c>
      <c r="D1509" s="16" t="s">
        <v>21</v>
      </c>
      <c r="E1509" s="36" t="s">
        <v>8475</v>
      </c>
      <c r="F1509" s="16" t="s">
        <v>240</v>
      </c>
      <c r="G1509" s="17" t="str">
        <f>Config!$B$3</f>
        <v>SCH/R_IEC.SchLib</v>
      </c>
      <c r="H1509" s="16" t="s">
        <v>420</v>
      </c>
      <c r="I1509" s="18" t="s">
        <v>7520</v>
      </c>
      <c r="J1509" s="16" t="s">
        <v>8304</v>
      </c>
      <c r="K1509" s="20">
        <v>13000</v>
      </c>
      <c r="L1509" s="19" t="s">
        <v>8491</v>
      </c>
      <c r="M1509" s="16" t="s">
        <v>4416</v>
      </c>
      <c r="N1509" s="16"/>
      <c r="O1509" s="16"/>
      <c r="P1509" s="16"/>
      <c r="Q1509" s="16"/>
      <c r="R1509" s="16"/>
      <c r="S1509" s="16"/>
      <c r="T1509" s="16"/>
      <c r="U1509" s="16"/>
      <c r="V1509" s="17"/>
      <c r="W1509" s="16"/>
      <c r="X1509" s="16"/>
      <c r="Y1509" s="16"/>
      <c r="Z1509" s="17"/>
    </row>
    <row r="1510" spans="1:26">
      <c r="A1510" s="16" t="s">
        <v>8235</v>
      </c>
      <c r="B1510" s="16" t="s">
        <v>8235</v>
      </c>
      <c r="C1510" s="16" t="s">
        <v>8406</v>
      </c>
      <c r="D1510" s="16" t="s">
        <v>21</v>
      </c>
      <c r="E1510" s="36" t="s">
        <v>8475</v>
      </c>
      <c r="F1510" s="16" t="s">
        <v>244</v>
      </c>
      <c r="G1510" s="17" t="str">
        <f>Config!$B$3</f>
        <v>SCH/R_IEC.SchLib</v>
      </c>
      <c r="H1510" s="16" t="s">
        <v>420</v>
      </c>
      <c r="I1510" s="18" t="s">
        <v>7520</v>
      </c>
      <c r="J1510" s="16" t="s">
        <v>8304</v>
      </c>
      <c r="K1510" s="20">
        <v>15000</v>
      </c>
      <c r="L1510" s="19" t="s">
        <v>8491</v>
      </c>
      <c r="M1510" s="16" t="s">
        <v>4416</v>
      </c>
      <c r="N1510" s="16"/>
      <c r="O1510" s="16"/>
      <c r="P1510" s="16"/>
      <c r="Q1510" s="16"/>
      <c r="R1510" s="16"/>
      <c r="S1510" s="16"/>
      <c r="T1510" s="16"/>
      <c r="U1510" s="16"/>
      <c r="W1510" s="16"/>
      <c r="Y1510" s="16"/>
      <c r="Z1510" s="17"/>
    </row>
    <row r="1511" spans="1:26">
      <c r="A1511" s="16" t="s">
        <v>8236</v>
      </c>
      <c r="B1511" s="16" t="s">
        <v>8236</v>
      </c>
      <c r="C1511" s="16" t="s">
        <v>8407</v>
      </c>
      <c r="D1511" s="16" t="s">
        <v>21</v>
      </c>
      <c r="E1511" s="36" t="s">
        <v>8475</v>
      </c>
      <c r="F1511" s="16" t="s">
        <v>248</v>
      </c>
      <c r="G1511" s="17" t="str">
        <f>Config!$B$3</f>
        <v>SCH/R_IEC.SchLib</v>
      </c>
      <c r="H1511" s="16" t="s">
        <v>420</v>
      </c>
      <c r="I1511" s="18" t="s">
        <v>7520</v>
      </c>
      <c r="J1511" s="16" t="s">
        <v>8304</v>
      </c>
      <c r="K1511" s="20">
        <v>16000</v>
      </c>
      <c r="L1511" s="19" t="s">
        <v>8491</v>
      </c>
      <c r="M1511" s="16" t="s">
        <v>4416</v>
      </c>
      <c r="N1511" s="16"/>
      <c r="O1511" s="16"/>
      <c r="P1511" s="16"/>
      <c r="Q1511" s="16"/>
      <c r="R1511" s="16"/>
      <c r="S1511" s="16"/>
      <c r="T1511" s="16"/>
      <c r="U1511" s="17"/>
      <c r="V1511" s="17"/>
      <c r="W1511" s="17"/>
      <c r="X1511" s="17"/>
      <c r="Y1511" s="17"/>
      <c r="Z1511" s="17"/>
    </row>
    <row r="1512" spans="1:26">
      <c r="A1512" s="16" t="s">
        <v>8237</v>
      </c>
      <c r="B1512" s="16" t="s">
        <v>8237</v>
      </c>
      <c r="C1512" s="16" t="s">
        <v>8408</v>
      </c>
      <c r="D1512" s="16" t="s">
        <v>21</v>
      </c>
      <c r="E1512" s="36" t="s">
        <v>8475</v>
      </c>
      <c r="F1512" s="16" t="s">
        <v>252</v>
      </c>
      <c r="G1512" s="17" t="str">
        <f>Config!$B$3</f>
        <v>SCH/R_IEC.SchLib</v>
      </c>
      <c r="H1512" s="16" t="s">
        <v>420</v>
      </c>
      <c r="I1512" s="18" t="s">
        <v>7520</v>
      </c>
      <c r="J1512" s="16" t="s">
        <v>8304</v>
      </c>
      <c r="K1512" s="20">
        <v>18000</v>
      </c>
      <c r="L1512" s="19" t="s">
        <v>8491</v>
      </c>
      <c r="M1512" s="16" t="s">
        <v>4416</v>
      </c>
      <c r="N1512" s="16"/>
      <c r="O1512" s="16"/>
      <c r="P1512" s="16"/>
      <c r="Q1512" s="16"/>
      <c r="R1512" s="16"/>
      <c r="S1512" s="16"/>
      <c r="T1512" s="16"/>
      <c r="U1512" s="17"/>
      <c r="V1512" s="17"/>
      <c r="W1512" s="17"/>
      <c r="X1512" s="17"/>
      <c r="Y1512" s="17"/>
      <c r="Z1512" s="17"/>
    </row>
    <row r="1513" spans="1:26">
      <c r="A1513" s="16" t="s">
        <v>8238</v>
      </c>
      <c r="B1513" s="16" t="s">
        <v>8238</v>
      </c>
      <c r="C1513" s="16" t="s">
        <v>8409</v>
      </c>
      <c r="D1513" s="16" t="s">
        <v>21</v>
      </c>
      <c r="E1513" s="36" t="s">
        <v>8475</v>
      </c>
      <c r="F1513" s="16" t="s">
        <v>256</v>
      </c>
      <c r="G1513" s="17" t="str">
        <f>Config!$B$3</f>
        <v>SCH/R_IEC.SchLib</v>
      </c>
      <c r="H1513" s="16" t="s">
        <v>420</v>
      </c>
      <c r="I1513" s="18" t="s">
        <v>7520</v>
      </c>
      <c r="J1513" s="16" t="s">
        <v>8304</v>
      </c>
      <c r="K1513" s="20">
        <v>20000</v>
      </c>
      <c r="L1513" s="19" t="s">
        <v>8491</v>
      </c>
      <c r="M1513" s="16" t="s">
        <v>4416</v>
      </c>
      <c r="N1513" s="16"/>
      <c r="O1513" s="16"/>
      <c r="P1513" s="16"/>
      <c r="Q1513" s="16"/>
      <c r="R1513" s="16"/>
      <c r="S1513" s="16"/>
      <c r="T1513" s="16"/>
      <c r="U1513" s="17"/>
      <c r="V1513" s="17"/>
      <c r="W1513" s="17"/>
      <c r="X1513" s="17"/>
      <c r="Y1513" s="17"/>
      <c r="Z1513" s="17"/>
    </row>
    <row r="1514" spans="1:26">
      <c r="A1514" s="16" t="s">
        <v>8239</v>
      </c>
      <c r="B1514" s="16" t="s">
        <v>8239</v>
      </c>
      <c r="C1514" s="16" t="s">
        <v>8410</v>
      </c>
      <c r="D1514" s="16" t="s">
        <v>21</v>
      </c>
      <c r="E1514" s="36" t="s">
        <v>8475</v>
      </c>
      <c r="F1514" s="16" t="s">
        <v>258</v>
      </c>
      <c r="G1514" s="17" t="str">
        <f>Config!$B$3</f>
        <v>SCH/R_IEC.SchLib</v>
      </c>
      <c r="H1514" s="16" t="s">
        <v>420</v>
      </c>
      <c r="I1514" s="18" t="s">
        <v>7520</v>
      </c>
      <c r="J1514" s="16" t="s">
        <v>8304</v>
      </c>
      <c r="K1514" s="20">
        <v>22000</v>
      </c>
      <c r="L1514" s="19" t="s">
        <v>8491</v>
      </c>
      <c r="M1514" s="16" t="s">
        <v>4416</v>
      </c>
      <c r="N1514" s="16"/>
      <c r="O1514" s="16"/>
      <c r="P1514" s="16"/>
      <c r="Q1514" s="16"/>
      <c r="R1514" s="16"/>
      <c r="S1514" s="16"/>
      <c r="T1514" s="16"/>
      <c r="U1514" s="16"/>
      <c r="V1514" s="17"/>
      <c r="W1514" s="16"/>
      <c r="X1514" s="16"/>
      <c r="Y1514" s="16"/>
      <c r="Z1514" s="17"/>
    </row>
    <row r="1515" spans="1:26">
      <c r="A1515" s="16" t="s">
        <v>8240</v>
      </c>
      <c r="B1515" s="16" t="s">
        <v>8240</v>
      </c>
      <c r="C1515" s="16" t="s">
        <v>8411</v>
      </c>
      <c r="D1515" s="16" t="s">
        <v>21</v>
      </c>
      <c r="E1515" s="36" t="s">
        <v>8475</v>
      </c>
      <c r="F1515" s="16" t="s">
        <v>260</v>
      </c>
      <c r="G1515" s="17" t="str">
        <f>Config!$B$3</f>
        <v>SCH/R_IEC.SchLib</v>
      </c>
      <c r="H1515" s="16" t="s">
        <v>420</v>
      </c>
      <c r="I1515" s="18" t="s">
        <v>7520</v>
      </c>
      <c r="J1515" s="16" t="s">
        <v>8304</v>
      </c>
      <c r="K1515" s="20">
        <v>24000</v>
      </c>
      <c r="L1515" s="19" t="s">
        <v>8491</v>
      </c>
      <c r="M1515" s="16" t="s">
        <v>4416</v>
      </c>
      <c r="N1515" s="16"/>
      <c r="O1515" s="16"/>
      <c r="P1515" s="16"/>
      <c r="Q1515" s="16"/>
      <c r="R1515" s="16"/>
      <c r="S1515" s="16"/>
      <c r="T1515" s="16"/>
      <c r="U1515" s="17"/>
      <c r="V1515" s="17"/>
      <c r="W1515" s="17"/>
      <c r="X1515" s="17"/>
      <c r="Y1515" s="17"/>
      <c r="Z1515" s="17"/>
    </row>
    <row r="1516" spans="1:26">
      <c r="A1516" s="16" t="s">
        <v>8241</v>
      </c>
      <c r="B1516" s="16" t="s">
        <v>8241</v>
      </c>
      <c r="C1516" s="16" t="s">
        <v>8412</v>
      </c>
      <c r="D1516" s="16" t="s">
        <v>21</v>
      </c>
      <c r="E1516" s="36" t="s">
        <v>8475</v>
      </c>
      <c r="F1516" s="16" t="s">
        <v>264</v>
      </c>
      <c r="G1516" s="17" t="str">
        <f>Config!$B$3</f>
        <v>SCH/R_IEC.SchLib</v>
      </c>
      <c r="H1516" s="16" t="s">
        <v>420</v>
      </c>
      <c r="I1516" s="18" t="s">
        <v>7520</v>
      </c>
      <c r="J1516" s="16" t="s">
        <v>8304</v>
      </c>
      <c r="K1516" s="20">
        <v>27000</v>
      </c>
      <c r="L1516" s="19" t="s">
        <v>8491</v>
      </c>
      <c r="M1516" s="16" t="s">
        <v>4416</v>
      </c>
      <c r="N1516" s="16"/>
      <c r="O1516" s="16"/>
      <c r="P1516" s="16"/>
      <c r="Q1516" s="16"/>
      <c r="R1516" s="16"/>
      <c r="S1516" s="16"/>
      <c r="T1516" s="16"/>
      <c r="U1516" s="16"/>
      <c r="W1516" s="16"/>
      <c r="Y1516" s="17"/>
      <c r="Z1516" s="17"/>
    </row>
    <row r="1517" spans="1:26">
      <c r="A1517" s="16" t="s">
        <v>8242</v>
      </c>
      <c r="B1517" s="16" t="s">
        <v>8242</v>
      </c>
      <c r="C1517" s="16" t="s">
        <v>8413</v>
      </c>
      <c r="D1517" s="16" t="s">
        <v>21</v>
      </c>
      <c r="E1517" s="36" t="s">
        <v>8475</v>
      </c>
      <c r="F1517" s="16" t="s">
        <v>266</v>
      </c>
      <c r="G1517" s="17" t="str">
        <f>Config!$B$3</f>
        <v>SCH/R_IEC.SchLib</v>
      </c>
      <c r="H1517" s="16" t="s">
        <v>420</v>
      </c>
      <c r="I1517" s="18" t="s">
        <v>7520</v>
      </c>
      <c r="J1517" s="16" t="s">
        <v>8304</v>
      </c>
      <c r="K1517" s="20">
        <v>30000</v>
      </c>
      <c r="L1517" s="19" t="s">
        <v>8491</v>
      </c>
      <c r="M1517" s="16" t="s">
        <v>4416</v>
      </c>
      <c r="N1517" s="16"/>
      <c r="O1517" s="16"/>
      <c r="P1517" s="16"/>
      <c r="Q1517" s="16"/>
      <c r="R1517" s="16"/>
      <c r="S1517" s="16"/>
      <c r="T1517" s="16"/>
      <c r="U1517" s="17"/>
      <c r="V1517" s="17"/>
      <c r="W1517" s="17"/>
      <c r="X1517" s="17"/>
      <c r="Y1517" s="17"/>
      <c r="Z1517" s="17"/>
    </row>
    <row r="1518" spans="1:26">
      <c r="A1518" s="16" t="s">
        <v>8243</v>
      </c>
      <c r="B1518" s="16" t="s">
        <v>8243</v>
      </c>
      <c r="C1518" s="16" t="s">
        <v>8414</v>
      </c>
      <c r="D1518" s="16" t="s">
        <v>21</v>
      </c>
      <c r="E1518" s="36" t="s">
        <v>8475</v>
      </c>
      <c r="F1518" s="16" t="s">
        <v>268</v>
      </c>
      <c r="G1518" s="17" t="str">
        <f>Config!$B$3</f>
        <v>SCH/R_IEC.SchLib</v>
      </c>
      <c r="H1518" s="16" t="s">
        <v>420</v>
      </c>
      <c r="I1518" s="18" t="s">
        <v>7520</v>
      </c>
      <c r="J1518" s="16" t="s">
        <v>8304</v>
      </c>
      <c r="K1518" s="20">
        <v>33000</v>
      </c>
      <c r="L1518" s="19" t="s">
        <v>8491</v>
      </c>
      <c r="M1518" s="16" t="s">
        <v>4416</v>
      </c>
      <c r="N1518" s="16"/>
      <c r="O1518" s="16"/>
      <c r="P1518" s="16"/>
      <c r="Q1518" s="16"/>
      <c r="R1518" s="16"/>
      <c r="S1518" s="16"/>
      <c r="T1518" s="16"/>
      <c r="U1518" s="17"/>
      <c r="V1518" s="17"/>
      <c r="W1518" s="17"/>
      <c r="X1518" s="17"/>
      <c r="Y1518" s="17"/>
      <c r="Z1518" s="17"/>
    </row>
    <row r="1519" spans="1:26">
      <c r="A1519" s="16" t="s">
        <v>8244</v>
      </c>
      <c r="B1519" s="16" t="s">
        <v>8244</v>
      </c>
      <c r="C1519" s="16" t="s">
        <v>8415</v>
      </c>
      <c r="D1519" s="16" t="s">
        <v>21</v>
      </c>
      <c r="E1519" s="36" t="s">
        <v>8475</v>
      </c>
      <c r="F1519" s="16" t="s">
        <v>270</v>
      </c>
      <c r="G1519" s="17" t="str">
        <f>Config!$B$3</f>
        <v>SCH/R_IEC.SchLib</v>
      </c>
      <c r="H1519" s="16" t="s">
        <v>420</v>
      </c>
      <c r="I1519" s="18" t="s">
        <v>7520</v>
      </c>
      <c r="J1519" s="16" t="s">
        <v>8304</v>
      </c>
      <c r="K1519" s="20">
        <v>36000</v>
      </c>
      <c r="L1519" s="19" t="s">
        <v>8491</v>
      </c>
      <c r="M1519" s="16" t="s">
        <v>4416</v>
      </c>
      <c r="N1519" s="16"/>
      <c r="O1519" s="16"/>
      <c r="P1519" s="16"/>
      <c r="Q1519" s="16"/>
      <c r="R1519" s="16"/>
      <c r="S1519" s="16"/>
      <c r="T1519" s="16"/>
      <c r="U1519" s="17"/>
      <c r="V1519" s="17"/>
      <c r="W1519" s="17"/>
      <c r="X1519" s="17"/>
      <c r="Y1519" s="17"/>
      <c r="Z1519" s="17"/>
    </row>
    <row r="1520" spans="1:26">
      <c r="A1520" s="16" t="s">
        <v>8245</v>
      </c>
      <c r="B1520" s="16" t="s">
        <v>8245</v>
      </c>
      <c r="C1520" s="16" t="s">
        <v>8416</v>
      </c>
      <c r="D1520" s="16" t="s">
        <v>21</v>
      </c>
      <c r="E1520" s="36" t="s">
        <v>8475</v>
      </c>
      <c r="F1520" s="16" t="s">
        <v>274</v>
      </c>
      <c r="G1520" s="17" t="str">
        <f>Config!$B$3</f>
        <v>SCH/R_IEC.SchLib</v>
      </c>
      <c r="H1520" s="16" t="s">
        <v>420</v>
      </c>
      <c r="I1520" s="18" t="s">
        <v>7520</v>
      </c>
      <c r="J1520" s="16" t="s">
        <v>8304</v>
      </c>
      <c r="K1520" s="20">
        <v>39000</v>
      </c>
      <c r="L1520" s="19" t="s">
        <v>8491</v>
      </c>
      <c r="M1520" s="16" t="s">
        <v>4416</v>
      </c>
      <c r="N1520" s="16"/>
      <c r="O1520" s="16"/>
      <c r="P1520" s="16"/>
      <c r="Q1520" s="16"/>
      <c r="R1520" s="16"/>
      <c r="S1520" s="16"/>
      <c r="T1520" s="16"/>
      <c r="U1520" s="17"/>
      <c r="V1520" s="17"/>
      <c r="W1520" s="17"/>
      <c r="X1520" s="17"/>
      <c r="Y1520" s="17"/>
      <c r="Z1520" s="17"/>
    </row>
    <row r="1521" spans="1:26">
      <c r="A1521" s="16" t="s">
        <v>8246</v>
      </c>
      <c r="B1521" s="16" t="s">
        <v>8246</v>
      </c>
      <c r="C1521" s="16" t="s">
        <v>8417</v>
      </c>
      <c r="D1521" s="16" t="s">
        <v>21</v>
      </c>
      <c r="E1521" s="36" t="s">
        <v>8475</v>
      </c>
      <c r="F1521" s="16" t="s">
        <v>278</v>
      </c>
      <c r="G1521" s="17" t="str">
        <f>Config!$B$3</f>
        <v>SCH/R_IEC.SchLib</v>
      </c>
      <c r="H1521" s="16" t="s">
        <v>420</v>
      </c>
      <c r="I1521" s="18" t="s">
        <v>7520</v>
      </c>
      <c r="J1521" s="16" t="s">
        <v>8304</v>
      </c>
      <c r="K1521" s="20">
        <v>43000</v>
      </c>
      <c r="L1521" s="19" t="s">
        <v>8491</v>
      </c>
      <c r="M1521" s="16" t="s">
        <v>4416</v>
      </c>
      <c r="N1521" s="16"/>
      <c r="O1521" s="16"/>
      <c r="P1521" s="16"/>
      <c r="Q1521" s="16"/>
      <c r="R1521" s="16"/>
      <c r="S1521" s="16"/>
      <c r="T1521" s="16"/>
      <c r="U1521" s="17"/>
      <c r="V1521" s="17"/>
      <c r="W1521" s="17"/>
      <c r="X1521" s="17"/>
      <c r="Y1521" s="17"/>
      <c r="Z1521" s="17"/>
    </row>
    <row r="1522" spans="1:26">
      <c r="A1522" s="16" t="s">
        <v>8247</v>
      </c>
      <c r="B1522" s="16" t="s">
        <v>8247</v>
      </c>
      <c r="C1522" s="16" t="s">
        <v>8418</v>
      </c>
      <c r="D1522" s="16" t="s">
        <v>21</v>
      </c>
      <c r="E1522" s="36" t="s">
        <v>8475</v>
      </c>
      <c r="F1522" s="16" t="s">
        <v>280</v>
      </c>
      <c r="G1522" s="17" t="str">
        <f>Config!$B$3</f>
        <v>SCH/R_IEC.SchLib</v>
      </c>
      <c r="H1522" s="16" t="s">
        <v>420</v>
      </c>
      <c r="I1522" s="18" t="s">
        <v>7520</v>
      </c>
      <c r="J1522" s="16" t="s">
        <v>8304</v>
      </c>
      <c r="K1522" s="20">
        <v>47000</v>
      </c>
      <c r="L1522" s="19" t="s">
        <v>8491</v>
      </c>
      <c r="M1522" s="16" t="s">
        <v>4416</v>
      </c>
      <c r="N1522" s="16"/>
      <c r="O1522" s="16"/>
      <c r="P1522" s="16"/>
      <c r="Q1522" s="16"/>
      <c r="R1522" s="16"/>
      <c r="S1522" s="16"/>
      <c r="T1522" s="16"/>
      <c r="U1522" s="16"/>
      <c r="V1522" s="17"/>
      <c r="W1522" s="16"/>
      <c r="X1522" s="17"/>
      <c r="Y1522" s="16"/>
      <c r="Z1522" s="17"/>
    </row>
    <row r="1523" spans="1:26">
      <c r="A1523" s="16" t="s">
        <v>8248</v>
      </c>
      <c r="B1523" s="16" t="s">
        <v>8248</v>
      </c>
      <c r="C1523" s="16" t="s">
        <v>8419</v>
      </c>
      <c r="D1523" s="16" t="s">
        <v>21</v>
      </c>
      <c r="E1523" s="36" t="s">
        <v>8475</v>
      </c>
      <c r="F1523" s="16" t="s">
        <v>284</v>
      </c>
      <c r="G1523" s="17" t="str">
        <f>Config!$B$3</f>
        <v>SCH/R_IEC.SchLib</v>
      </c>
      <c r="H1523" s="16" t="s">
        <v>420</v>
      </c>
      <c r="I1523" s="18" t="s">
        <v>7520</v>
      </c>
      <c r="J1523" s="16" t="s">
        <v>8304</v>
      </c>
      <c r="K1523" s="20">
        <v>51000</v>
      </c>
      <c r="L1523" s="19" t="s">
        <v>8491</v>
      </c>
      <c r="M1523" s="16" t="s">
        <v>4416</v>
      </c>
      <c r="N1523" s="16"/>
      <c r="O1523" s="16"/>
      <c r="P1523" s="16"/>
      <c r="Q1523" s="16"/>
      <c r="R1523" s="16"/>
      <c r="S1523" s="16"/>
      <c r="T1523" s="16"/>
      <c r="U1523" s="16"/>
      <c r="V1523" s="17"/>
      <c r="W1523" s="16"/>
      <c r="X1523" s="25"/>
      <c r="Y1523" s="16"/>
      <c r="Z1523" s="17"/>
    </row>
    <row r="1524" spans="1:26">
      <c r="A1524" s="16" t="s">
        <v>8249</v>
      </c>
      <c r="B1524" s="16" t="s">
        <v>8249</v>
      </c>
      <c r="C1524" s="16" t="s">
        <v>8420</v>
      </c>
      <c r="D1524" s="16" t="s">
        <v>21</v>
      </c>
      <c r="E1524" s="36" t="s">
        <v>8475</v>
      </c>
      <c r="F1524" s="16" t="s">
        <v>288</v>
      </c>
      <c r="G1524" s="17" t="str">
        <f>Config!$B$3</f>
        <v>SCH/R_IEC.SchLib</v>
      </c>
      <c r="H1524" s="16" t="s">
        <v>420</v>
      </c>
      <c r="I1524" s="18" t="s">
        <v>7520</v>
      </c>
      <c r="J1524" s="16" t="s">
        <v>8304</v>
      </c>
      <c r="K1524" s="20">
        <v>56000</v>
      </c>
      <c r="L1524" s="19" t="s">
        <v>8491</v>
      </c>
      <c r="M1524" s="16" t="s">
        <v>4416</v>
      </c>
      <c r="N1524" s="16"/>
      <c r="O1524" s="16"/>
      <c r="P1524" s="16"/>
      <c r="Q1524" s="16"/>
      <c r="R1524" s="16"/>
      <c r="S1524" s="16"/>
      <c r="T1524" s="16"/>
      <c r="U1524" s="17"/>
      <c r="V1524" s="17"/>
      <c r="W1524" s="17"/>
      <c r="X1524" s="17"/>
      <c r="Y1524" s="17"/>
      <c r="Z1524" s="17"/>
    </row>
    <row r="1525" spans="1:26">
      <c r="A1525" s="16" t="s">
        <v>8250</v>
      </c>
      <c r="B1525" s="16" t="s">
        <v>8250</v>
      </c>
      <c r="C1525" s="16" t="s">
        <v>8421</v>
      </c>
      <c r="D1525" s="16" t="s">
        <v>21</v>
      </c>
      <c r="E1525" s="36" t="s">
        <v>8475</v>
      </c>
      <c r="F1525" s="16" t="s">
        <v>292</v>
      </c>
      <c r="G1525" s="17" t="str">
        <f>Config!$B$3</f>
        <v>SCH/R_IEC.SchLib</v>
      </c>
      <c r="H1525" s="16" t="s">
        <v>420</v>
      </c>
      <c r="I1525" s="18" t="s">
        <v>7520</v>
      </c>
      <c r="J1525" s="16" t="s">
        <v>8304</v>
      </c>
      <c r="K1525" s="20">
        <v>62000</v>
      </c>
      <c r="L1525" s="19" t="s">
        <v>8491</v>
      </c>
      <c r="M1525" s="16" t="s">
        <v>4416</v>
      </c>
      <c r="N1525" s="16"/>
      <c r="O1525" s="16"/>
      <c r="P1525" s="16"/>
      <c r="Q1525" s="16"/>
      <c r="R1525" s="16"/>
      <c r="S1525" s="16"/>
      <c r="T1525" s="16"/>
      <c r="U1525" s="17"/>
      <c r="V1525" s="17"/>
      <c r="W1525" s="17"/>
      <c r="X1525" s="17"/>
      <c r="Y1525" s="17"/>
      <c r="Z1525" s="17"/>
    </row>
    <row r="1526" spans="1:26">
      <c r="A1526" s="16" t="s">
        <v>8251</v>
      </c>
      <c r="B1526" s="16" t="s">
        <v>8251</v>
      </c>
      <c r="C1526" s="16" t="s">
        <v>8422</v>
      </c>
      <c r="D1526" s="16" t="s">
        <v>21</v>
      </c>
      <c r="E1526" s="36" t="s">
        <v>8475</v>
      </c>
      <c r="F1526" s="16" t="s">
        <v>296</v>
      </c>
      <c r="G1526" s="17" t="str">
        <f>Config!$B$3</f>
        <v>SCH/R_IEC.SchLib</v>
      </c>
      <c r="H1526" s="16" t="s">
        <v>420</v>
      </c>
      <c r="I1526" s="18" t="s">
        <v>7520</v>
      </c>
      <c r="J1526" s="16" t="s">
        <v>8304</v>
      </c>
      <c r="K1526" s="20">
        <v>68000</v>
      </c>
      <c r="L1526" s="19" t="s">
        <v>8491</v>
      </c>
      <c r="M1526" s="16" t="s">
        <v>4416</v>
      </c>
      <c r="N1526" s="16"/>
      <c r="O1526" s="16"/>
      <c r="P1526" s="16"/>
      <c r="Q1526" s="16"/>
      <c r="R1526" s="16"/>
      <c r="S1526" s="16"/>
      <c r="T1526" s="16"/>
      <c r="U1526" s="16"/>
      <c r="W1526" s="16"/>
      <c r="Y1526" s="16"/>
      <c r="Z1526" s="17"/>
    </row>
    <row r="1527" spans="1:26">
      <c r="A1527" s="16" t="s">
        <v>8252</v>
      </c>
      <c r="B1527" s="16" t="s">
        <v>8252</v>
      </c>
      <c r="C1527" s="16" t="s">
        <v>8423</v>
      </c>
      <c r="D1527" s="16" t="s">
        <v>21</v>
      </c>
      <c r="E1527" s="36" t="s">
        <v>8475</v>
      </c>
      <c r="F1527" s="16" t="s">
        <v>300</v>
      </c>
      <c r="G1527" s="17" t="str">
        <f>Config!$B$3</f>
        <v>SCH/R_IEC.SchLib</v>
      </c>
      <c r="H1527" s="16" t="s">
        <v>420</v>
      </c>
      <c r="I1527" s="18" t="s">
        <v>7520</v>
      </c>
      <c r="J1527" s="16" t="s">
        <v>8304</v>
      </c>
      <c r="K1527" s="20">
        <v>75000</v>
      </c>
      <c r="L1527" s="19" t="s">
        <v>8491</v>
      </c>
      <c r="M1527" s="16" t="s">
        <v>4416</v>
      </c>
      <c r="N1527" s="16"/>
      <c r="O1527" s="16"/>
      <c r="P1527" s="16"/>
      <c r="Q1527" s="16"/>
      <c r="R1527" s="16"/>
      <c r="S1527" s="16"/>
      <c r="T1527" s="16"/>
      <c r="U1527" s="16"/>
      <c r="W1527" s="16"/>
      <c r="Y1527" s="16"/>
      <c r="Z1527" s="17"/>
    </row>
    <row r="1528" spans="1:26">
      <c r="A1528" s="16" t="s">
        <v>8253</v>
      </c>
      <c r="B1528" s="16" t="s">
        <v>8253</v>
      </c>
      <c r="C1528" s="16" t="s">
        <v>8424</v>
      </c>
      <c r="D1528" s="16" t="s">
        <v>21</v>
      </c>
      <c r="E1528" s="36" t="s">
        <v>8475</v>
      </c>
      <c r="F1528" s="16" t="s">
        <v>302</v>
      </c>
      <c r="G1528" s="17" t="str">
        <f>Config!$B$3</f>
        <v>SCH/R_IEC.SchLib</v>
      </c>
      <c r="H1528" s="16" t="s">
        <v>420</v>
      </c>
      <c r="I1528" s="18" t="s">
        <v>7520</v>
      </c>
      <c r="J1528" s="16" t="s">
        <v>8304</v>
      </c>
      <c r="K1528" s="20">
        <v>82000</v>
      </c>
      <c r="L1528" s="19" t="s">
        <v>8491</v>
      </c>
      <c r="M1528" s="16" t="s">
        <v>4416</v>
      </c>
      <c r="N1528" s="16"/>
      <c r="O1528" s="16"/>
      <c r="P1528" s="16"/>
      <c r="Q1528" s="16"/>
      <c r="R1528" s="16"/>
      <c r="S1528" s="16"/>
      <c r="T1528" s="16"/>
      <c r="U1528" s="17"/>
      <c r="V1528" s="17"/>
      <c r="W1528" s="17"/>
      <c r="X1528" s="17"/>
      <c r="Y1528" s="17"/>
      <c r="Z1528" s="17"/>
    </row>
    <row r="1529" spans="1:26">
      <c r="A1529" s="16" t="s">
        <v>8254</v>
      </c>
      <c r="B1529" s="16" t="s">
        <v>8254</v>
      </c>
      <c r="C1529" s="16" t="s">
        <v>8425</v>
      </c>
      <c r="D1529" s="16" t="s">
        <v>21</v>
      </c>
      <c r="E1529" s="36" t="s">
        <v>8475</v>
      </c>
      <c r="F1529" s="16" t="s">
        <v>304</v>
      </c>
      <c r="G1529" s="17" t="str">
        <f>Config!$B$3</f>
        <v>SCH/R_IEC.SchLib</v>
      </c>
      <c r="H1529" s="16" t="s">
        <v>420</v>
      </c>
      <c r="I1529" s="18" t="s">
        <v>7520</v>
      </c>
      <c r="J1529" s="16" t="s">
        <v>8304</v>
      </c>
      <c r="K1529" s="20">
        <v>91000</v>
      </c>
      <c r="L1529" s="19" t="s">
        <v>8491</v>
      </c>
      <c r="M1529" s="16" t="s">
        <v>4416</v>
      </c>
      <c r="N1529" s="16"/>
      <c r="O1529" s="16"/>
      <c r="P1529" s="16"/>
      <c r="Q1529" s="16"/>
      <c r="R1529" s="16"/>
      <c r="S1529" s="16"/>
      <c r="T1529" s="16"/>
      <c r="U1529" s="17"/>
      <c r="V1529" s="17"/>
      <c r="W1529" s="17"/>
      <c r="X1529" s="17"/>
      <c r="Y1529" s="17"/>
      <c r="Z1529" s="17"/>
    </row>
    <row r="1530" spans="1:26">
      <c r="A1530" s="16" t="s">
        <v>8255</v>
      </c>
      <c r="B1530" s="16" t="s">
        <v>8255</v>
      </c>
      <c r="C1530" s="16" t="s">
        <v>8426</v>
      </c>
      <c r="D1530" s="16" t="s">
        <v>21</v>
      </c>
      <c r="E1530" s="36" t="s">
        <v>8475</v>
      </c>
      <c r="F1530" s="16" t="s">
        <v>306</v>
      </c>
      <c r="G1530" s="17" t="str">
        <f>Config!$B$3</f>
        <v>SCH/R_IEC.SchLib</v>
      </c>
      <c r="H1530" s="16" t="s">
        <v>420</v>
      </c>
      <c r="I1530" s="18" t="s">
        <v>7520</v>
      </c>
      <c r="J1530" s="16" t="s">
        <v>8304</v>
      </c>
      <c r="K1530" s="20">
        <v>100000</v>
      </c>
      <c r="L1530" s="19" t="s">
        <v>8491</v>
      </c>
      <c r="M1530" s="16" t="s">
        <v>4416</v>
      </c>
      <c r="N1530" s="16" t="s">
        <v>8477</v>
      </c>
      <c r="O1530" s="16" t="s">
        <v>26</v>
      </c>
      <c r="P1530" t="s">
        <v>10613</v>
      </c>
      <c r="Q1530" s="16" t="s">
        <v>4416</v>
      </c>
      <c r="R1530" s="16" t="s">
        <v>8477</v>
      </c>
      <c r="S1530" s="16" t="s">
        <v>8478</v>
      </c>
      <c r="T1530" s="16" t="s">
        <v>8479</v>
      </c>
      <c r="U1530" s="16"/>
      <c r="V1530" s="17"/>
      <c r="W1530" s="16"/>
      <c r="X1530" s="17"/>
      <c r="Y1530" s="16"/>
      <c r="Z1530" s="17"/>
    </row>
    <row r="1531" spans="1:26">
      <c r="A1531" s="16" t="s">
        <v>8256</v>
      </c>
      <c r="B1531" s="16" t="s">
        <v>8256</v>
      </c>
      <c r="C1531" s="16" t="s">
        <v>8427</v>
      </c>
      <c r="D1531" s="16" t="s">
        <v>21</v>
      </c>
      <c r="E1531" s="36" t="s">
        <v>8475</v>
      </c>
      <c r="F1531" s="16" t="s">
        <v>310</v>
      </c>
      <c r="G1531" s="17" t="str">
        <f>Config!$B$3</f>
        <v>SCH/R_IEC.SchLib</v>
      </c>
      <c r="H1531" s="16" t="s">
        <v>420</v>
      </c>
      <c r="I1531" s="18" t="s">
        <v>7520</v>
      </c>
      <c r="J1531" s="16" t="s">
        <v>8304</v>
      </c>
      <c r="K1531" s="20">
        <v>110000</v>
      </c>
      <c r="L1531" s="19" t="s">
        <v>8491</v>
      </c>
      <c r="M1531" s="16" t="s">
        <v>4416</v>
      </c>
      <c r="N1531" s="16"/>
      <c r="O1531" s="16"/>
      <c r="P1531" s="16"/>
      <c r="Q1531" s="16"/>
      <c r="R1531" s="16"/>
      <c r="S1531" s="16"/>
      <c r="T1531" s="16"/>
      <c r="U1531" s="17"/>
      <c r="V1531" s="17"/>
      <c r="W1531" s="17"/>
      <c r="X1531" s="17"/>
      <c r="Y1531" s="17"/>
      <c r="Z1531" s="17"/>
    </row>
    <row r="1532" spans="1:26">
      <c r="A1532" s="16" t="s">
        <v>8257</v>
      </c>
      <c r="B1532" s="16" t="s">
        <v>8257</v>
      </c>
      <c r="C1532" s="16" t="s">
        <v>8428</v>
      </c>
      <c r="D1532" s="16" t="s">
        <v>21</v>
      </c>
      <c r="E1532" s="36" t="s">
        <v>8475</v>
      </c>
      <c r="F1532" s="16" t="s">
        <v>314</v>
      </c>
      <c r="G1532" s="17" t="str">
        <f>Config!$B$3</f>
        <v>SCH/R_IEC.SchLib</v>
      </c>
      <c r="H1532" s="16" t="s">
        <v>420</v>
      </c>
      <c r="I1532" s="18" t="s">
        <v>7520</v>
      </c>
      <c r="J1532" s="16" t="s">
        <v>8304</v>
      </c>
      <c r="K1532" s="20">
        <v>120000</v>
      </c>
      <c r="L1532" s="19" t="s">
        <v>8491</v>
      </c>
      <c r="M1532" s="16" t="s">
        <v>4416</v>
      </c>
      <c r="N1532" s="16"/>
      <c r="O1532" s="16"/>
      <c r="P1532" s="16"/>
      <c r="Q1532" s="16"/>
      <c r="R1532" s="16"/>
      <c r="S1532" s="16"/>
      <c r="T1532" s="16"/>
      <c r="U1532" s="17"/>
      <c r="V1532" s="17"/>
      <c r="W1532" s="17"/>
      <c r="X1532" s="17"/>
      <c r="Y1532" s="17"/>
      <c r="Z1532" s="17"/>
    </row>
    <row r="1533" spans="1:26">
      <c r="A1533" s="16" t="s">
        <v>8258</v>
      </c>
      <c r="B1533" s="16" t="s">
        <v>8258</v>
      </c>
      <c r="C1533" s="16" t="s">
        <v>8429</v>
      </c>
      <c r="D1533" s="16" t="s">
        <v>21</v>
      </c>
      <c r="E1533" s="36" t="s">
        <v>8475</v>
      </c>
      <c r="F1533" s="16" t="s">
        <v>318</v>
      </c>
      <c r="G1533" s="17" t="str">
        <f>Config!$B$3</f>
        <v>SCH/R_IEC.SchLib</v>
      </c>
      <c r="H1533" s="16" t="s">
        <v>420</v>
      </c>
      <c r="I1533" s="18" t="s">
        <v>7520</v>
      </c>
      <c r="J1533" s="16" t="s">
        <v>8304</v>
      </c>
      <c r="K1533" s="20">
        <v>130000</v>
      </c>
      <c r="L1533" s="19" t="s">
        <v>8491</v>
      </c>
      <c r="M1533" s="16" t="s">
        <v>4416</v>
      </c>
      <c r="N1533" s="16"/>
      <c r="O1533" s="16"/>
      <c r="P1533" s="16"/>
      <c r="Q1533" s="16"/>
      <c r="R1533" s="16"/>
      <c r="S1533" s="16"/>
      <c r="T1533" s="16"/>
      <c r="U1533" s="17"/>
      <c r="V1533" s="17"/>
      <c r="W1533" s="17"/>
      <c r="X1533" s="17"/>
      <c r="Y1533" s="17"/>
      <c r="Z1533" s="17"/>
    </row>
    <row r="1534" spans="1:26">
      <c r="A1534" s="16" t="s">
        <v>8259</v>
      </c>
      <c r="B1534" s="16" t="s">
        <v>8259</v>
      </c>
      <c r="C1534" s="16" t="s">
        <v>8430</v>
      </c>
      <c r="D1534" s="16" t="s">
        <v>21</v>
      </c>
      <c r="E1534" s="36" t="s">
        <v>8475</v>
      </c>
      <c r="F1534" s="16" t="s">
        <v>322</v>
      </c>
      <c r="G1534" s="17" t="str">
        <f>Config!$B$3</f>
        <v>SCH/R_IEC.SchLib</v>
      </c>
      <c r="H1534" s="16" t="s">
        <v>420</v>
      </c>
      <c r="I1534" s="18" t="s">
        <v>7520</v>
      </c>
      <c r="J1534" s="16" t="s">
        <v>8304</v>
      </c>
      <c r="K1534" s="20">
        <v>150000</v>
      </c>
      <c r="L1534" s="19" t="s">
        <v>8491</v>
      </c>
      <c r="M1534" s="16" t="s">
        <v>4416</v>
      </c>
      <c r="N1534" s="16"/>
      <c r="O1534" s="16"/>
      <c r="P1534" s="16"/>
      <c r="Q1534" s="16"/>
      <c r="R1534" s="16"/>
      <c r="S1534" s="16"/>
      <c r="T1534" s="16"/>
      <c r="U1534" s="16"/>
      <c r="V1534" s="17"/>
      <c r="W1534" s="16"/>
      <c r="X1534" s="17"/>
      <c r="Y1534" s="16"/>
      <c r="Z1534" s="17"/>
    </row>
    <row r="1535" spans="1:26">
      <c r="A1535" s="16" t="s">
        <v>8260</v>
      </c>
      <c r="B1535" s="16" t="s">
        <v>8260</v>
      </c>
      <c r="C1535" s="16" t="s">
        <v>8431</v>
      </c>
      <c r="D1535" s="16" t="s">
        <v>21</v>
      </c>
      <c r="E1535" s="36" t="s">
        <v>8475</v>
      </c>
      <c r="F1535" s="16" t="s">
        <v>324</v>
      </c>
      <c r="G1535" s="17" t="str">
        <f>Config!$B$3</f>
        <v>SCH/R_IEC.SchLib</v>
      </c>
      <c r="H1535" s="16" t="s">
        <v>420</v>
      </c>
      <c r="I1535" s="18" t="s">
        <v>7520</v>
      </c>
      <c r="J1535" s="16" t="s">
        <v>8304</v>
      </c>
      <c r="K1535" s="20">
        <v>160000</v>
      </c>
      <c r="L1535" s="19" t="s">
        <v>8491</v>
      </c>
      <c r="M1535" s="16" t="s">
        <v>4416</v>
      </c>
      <c r="N1535" s="16"/>
      <c r="O1535" s="16"/>
      <c r="P1535" s="16"/>
      <c r="Q1535" s="16"/>
      <c r="R1535" s="16"/>
      <c r="S1535" s="16"/>
      <c r="T1535" s="16"/>
      <c r="U1535" s="17"/>
      <c r="V1535" s="17"/>
      <c r="W1535" s="17"/>
      <c r="X1535" s="17"/>
      <c r="Y1535" s="17"/>
      <c r="Z1535" s="17"/>
    </row>
    <row r="1536" spans="1:26">
      <c r="A1536" s="16" t="s">
        <v>8261</v>
      </c>
      <c r="B1536" s="16" t="s">
        <v>8261</v>
      </c>
      <c r="C1536" s="16" t="s">
        <v>8432</v>
      </c>
      <c r="D1536" s="16" t="s">
        <v>21</v>
      </c>
      <c r="E1536" s="36" t="s">
        <v>8475</v>
      </c>
      <c r="F1536" s="16" t="s">
        <v>328</v>
      </c>
      <c r="G1536" s="17" t="str">
        <f>Config!$B$3</f>
        <v>SCH/R_IEC.SchLib</v>
      </c>
      <c r="H1536" s="16" t="s">
        <v>420</v>
      </c>
      <c r="I1536" s="18" t="s">
        <v>7520</v>
      </c>
      <c r="J1536" s="16" t="s">
        <v>8304</v>
      </c>
      <c r="K1536" s="20">
        <v>180000</v>
      </c>
      <c r="L1536" s="19" t="s">
        <v>8491</v>
      </c>
      <c r="M1536" s="16" t="s">
        <v>4416</v>
      </c>
      <c r="N1536" s="16"/>
      <c r="O1536" s="16"/>
      <c r="P1536" s="16"/>
      <c r="Q1536" s="16"/>
      <c r="R1536" s="16"/>
      <c r="S1536" s="16"/>
      <c r="T1536" s="16"/>
      <c r="U1536" s="17"/>
      <c r="V1536" s="17"/>
      <c r="W1536" s="17"/>
      <c r="X1536" s="17"/>
      <c r="Y1536" s="17"/>
      <c r="Z1536" s="17"/>
    </row>
    <row r="1537" spans="1:26">
      <c r="A1537" s="16" t="s">
        <v>8262</v>
      </c>
      <c r="B1537" s="16" t="s">
        <v>8262</v>
      </c>
      <c r="C1537" s="16" t="s">
        <v>8433</v>
      </c>
      <c r="D1537" s="16" t="s">
        <v>21</v>
      </c>
      <c r="E1537" s="36" t="s">
        <v>8475</v>
      </c>
      <c r="F1537" s="16" t="s">
        <v>332</v>
      </c>
      <c r="G1537" s="17" t="str">
        <f>Config!$B$3</f>
        <v>SCH/R_IEC.SchLib</v>
      </c>
      <c r="H1537" s="16" t="s">
        <v>420</v>
      </c>
      <c r="I1537" s="18" t="s">
        <v>7520</v>
      </c>
      <c r="J1537" s="16" t="s">
        <v>8304</v>
      </c>
      <c r="K1537" s="20">
        <v>200000</v>
      </c>
      <c r="L1537" s="19" t="s">
        <v>8491</v>
      </c>
      <c r="M1537" s="16" t="s">
        <v>4416</v>
      </c>
      <c r="N1537" s="16"/>
      <c r="O1537" s="16"/>
      <c r="P1537" s="16"/>
      <c r="Q1537" s="16"/>
      <c r="R1537" s="16"/>
      <c r="S1537" s="16"/>
      <c r="T1537" s="16"/>
      <c r="U1537" s="17"/>
      <c r="V1537" s="17"/>
      <c r="W1537" s="17"/>
      <c r="X1537" s="17"/>
      <c r="Y1537" s="17"/>
      <c r="Z1537" s="17"/>
    </row>
    <row r="1538" spans="1:26">
      <c r="A1538" s="16" t="s">
        <v>8263</v>
      </c>
      <c r="B1538" s="16" t="s">
        <v>8263</v>
      </c>
      <c r="C1538" s="16" t="s">
        <v>8434</v>
      </c>
      <c r="D1538" s="16" t="s">
        <v>21</v>
      </c>
      <c r="E1538" s="36" t="s">
        <v>8475</v>
      </c>
      <c r="F1538" s="16" t="s">
        <v>334</v>
      </c>
      <c r="G1538" s="17" t="str">
        <f>Config!$B$3</f>
        <v>SCH/R_IEC.SchLib</v>
      </c>
      <c r="H1538" s="16" t="s">
        <v>420</v>
      </c>
      <c r="I1538" s="18" t="s">
        <v>7520</v>
      </c>
      <c r="J1538" s="16" t="s">
        <v>8304</v>
      </c>
      <c r="K1538" s="20">
        <v>220000</v>
      </c>
      <c r="L1538" s="19" t="s">
        <v>8491</v>
      </c>
      <c r="M1538" s="16" t="s">
        <v>4416</v>
      </c>
      <c r="N1538" s="16"/>
      <c r="O1538" s="16"/>
      <c r="P1538" s="16"/>
      <c r="Q1538" s="16"/>
      <c r="R1538" s="16"/>
      <c r="S1538" s="16"/>
      <c r="T1538" s="16"/>
      <c r="U1538" s="16"/>
      <c r="V1538" s="17"/>
      <c r="W1538" s="16"/>
      <c r="X1538" s="16"/>
      <c r="Y1538" s="16"/>
      <c r="Z1538" s="17"/>
    </row>
    <row r="1539" spans="1:26">
      <c r="A1539" s="16" t="s">
        <v>8264</v>
      </c>
      <c r="B1539" s="16" t="s">
        <v>8264</v>
      </c>
      <c r="C1539" s="16" t="s">
        <v>8435</v>
      </c>
      <c r="D1539" s="16" t="s">
        <v>21</v>
      </c>
      <c r="E1539" s="36" t="s">
        <v>8475</v>
      </c>
      <c r="F1539" s="16" t="s">
        <v>336</v>
      </c>
      <c r="G1539" s="17" t="str">
        <f>Config!$B$3</f>
        <v>SCH/R_IEC.SchLib</v>
      </c>
      <c r="H1539" s="16" t="s">
        <v>420</v>
      </c>
      <c r="I1539" s="18" t="s">
        <v>7520</v>
      </c>
      <c r="J1539" s="16" t="s">
        <v>8304</v>
      </c>
      <c r="K1539" s="20">
        <v>240000</v>
      </c>
      <c r="L1539" s="19" t="s">
        <v>8491</v>
      </c>
      <c r="M1539" s="16" t="s">
        <v>4416</v>
      </c>
      <c r="N1539" s="16"/>
      <c r="O1539" s="16"/>
      <c r="P1539" s="16"/>
      <c r="Q1539" s="16"/>
      <c r="R1539" s="16"/>
      <c r="S1539" s="16"/>
      <c r="T1539" s="16"/>
      <c r="U1539" s="17"/>
      <c r="V1539" s="17"/>
      <c r="W1539" s="17"/>
      <c r="X1539" s="17"/>
      <c r="Y1539" s="17"/>
      <c r="Z1539" s="17"/>
    </row>
    <row r="1540" spans="1:26">
      <c r="A1540" s="16" t="s">
        <v>8265</v>
      </c>
      <c r="B1540" s="16" t="s">
        <v>8265</v>
      </c>
      <c r="C1540" s="16" t="s">
        <v>8436</v>
      </c>
      <c r="D1540" s="16" t="s">
        <v>21</v>
      </c>
      <c r="E1540" s="36" t="s">
        <v>8475</v>
      </c>
      <c r="F1540" s="16" t="s">
        <v>338</v>
      </c>
      <c r="G1540" s="17" t="str">
        <f>Config!$B$3</f>
        <v>SCH/R_IEC.SchLib</v>
      </c>
      <c r="H1540" s="16" t="s">
        <v>420</v>
      </c>
      <c r="I1540" s="18" t="s">
        <v>7520</v>
      </c>
      <c r="J1540" s="16" t="s">
        <v>8304</v>
      </c>
      <c r="K1540" s="20">
        <v>270000</v>
      </c>
      <c r="L1540" s="19" t="s">
        <v>8491</v>
      </c>
      <c r="M1540" s="16" t="s">
        <v>4416</v>
      </c>
      <c r="N1540" s="16"/>
      <c r="O1540" s="16"/>
      <c r="P1540" s="16"/>
      <c r="Q1540" s="16"/>
      <c r="R1540" s="16"/>
      <c r="S1540" s="16"/>
      <c r="T1540" s="16"/>
      <c r="U1540" s="17"/>
      <c r="V1540" s="17"/>
      <c r="W1540" s="17"/>
      <c r="X1540" s="17"/>
      <c r="Y1540" s="17"/>
      <c r="Z1540" s="17"/>
    </row>
    <row r="1541" spans="1:26">
      <c r="A1541" s="16" t="s">
        <v>8266</v>
      </c>
      <c r="B1541" s="16" t="s">
        <v>8266</v>
      </c>
      <c r="C1541" s="16" t="s">
        <v>8437</v>
      </c>
      <c r="D1541" s="16" t="s">
        <v>21</v>
      </c>
      <c r="E1541" s="36" t="s">
        <v>8475</v>
      </c>
      <c r="F1541" s="16" t="s">
        <v>340</v>
      </c>
      <c r="G1541" s="17" t="str">
        <f>Config!$B$3</f>
        <v>SCH/R_IEC.SchLib</v>
      </c>
      <c r="H1541" s="16" t="s">
        <v>420</v>
      </c>
      <c r="I1541" s="18" t="s">
        <v>7520</v>
      </c>
      <c r="J1541" s="16" t="s">
        <v>8304</v>
      </c>
      <c r="K1541" s="20">
        <v>300000</v>
      </c>
      <c r="L1541" s="19" t="s">
        <v>8491</v>
      </c>
      <c r="M1541" s="16" t="s">
        <v>4416</v>
      </c>
      <c r="N1541" s="16"/>
      <c r="O1541" s="16"/>
      <c r="P1541" s="16"/>
      <c r="Q1541" s="16"/>
      <c r="R1541" s="16"/>
      <c r="S1541" s="16"/>
      <c r="T1541" s="16"/>
      <c r="U1541" s="16"/>
      <c r="V1541" s="17"/>
      <c r="W1541" s="16"/>
      <c r="Y1541" s="16"/>
      <c r="Z1541" s="17"/>
    </row>
    <row r="1542" spans="1:26">
      <c r="A1542" s="16" t="s">
        <v>8267</v>
      </c>
      <c r="B1542" s="16" t="s">
        <v>8267</v>
      </c>
      <c r="C1542" s="16" t="s">
        <v>8438</v>
      </c>
      <c r="D1542" s="16" t="s">
        <v>21</v>
      </c>
      <c r="E1542" s="36" t="s">
        <v>8475</v>
      </c>
      <c r="F1542" s="16" t="s">
        <v>342</v>
      </c>
      <c r="G1542" s="17" t="str">
        <f>Config!$B$3</f>
        <v>SCH/R_IEC.SchLib</v>
      </c>
      <c r="H1542" s="16" t="s">
        <v>420</v>
      </c>
      <c r="I1542" s="18" t="s">
        <v>7520</v>
      </c>
      <c r="J1542" s="16" t="s">
        <v>8304</v>
      </c>
      <c r="K1542" s="20">
        <v>330000</v>
      </c>
      <c r="L1542" s="19" t="s">
        <v>8491</v>
      </c>
      <c r="M1542" s="16" t="s">
        <v>4416</v>
      </c>
      <c r="N1542" s="16"/>
      <c r="O1542" s="16"/>
      <c r="P1542" s="16"/>
      <c r="Q1542" s="16"/>
      <c r="R1542" s="16"/>
      <c r="S1542" s="16"/>
      <c r="T1542" s="16"/>
      <c r="U1542" s="16"/>
      <c r="W1542" s="16"/>
      <c r="X1542" s="16"/>
      <c r="Y1542" s="16"/>
      <c r="Z1542" s="17"/>
    </row>
    <row r="1543" spans="1:26">
      <c r="A1543" s="16" t="s">
        <v>8268</v>
      </c>
      <c r="B1543" s="16" t="s">
        <v>8268</v>
      </c>
      <c r="C1543" s="16" t="s">
        <v>8439</v>
      </c>
      <c r="D1543" s="16" t="s">
        <v>21</v>
      </c>
      <c r="E1543" s="36" t="s">
        <v>8475</v>
      </c>
      <c r="F1543" s="16" t="s">
        <v>346</v>
      </c>
      <c r="G1543" s="17" t="str">
        <f>Config!$B$3</f>
        <v>SCH/R_IEC.SchLib</v>
      </c>
      <c r="H1543" s="16" t="s">
        <v>420</v>
      </c>
      <c r="I1543" s="18" t="s">
        <v>7520</v>
      </c>
      <c r="J1543" s="16" t="s">
        <v>8304</v>
      </c>
      <c r="K1543" s="20">
        <v>360000</v>
      </c>
      <c r="L1543" s="19" t="s">
        <v>8491</v>
      </c>
      <c r="M1543" s="16" t="s">
        <v>4416</v>
      </c>
      <c r="N1543" s="16"/>
      <c r="O1543" s="16"/>
      <c r="P1543" s="16"/>
      <c r="Q1543" s="16"/>
      <c r="R1543" s="16"/>
      <c r="S1543" s="16"/>
      <c r="T1543" s="16"/>
      <c r="U1543" s="17"/>
      <c r="V1543" s="17"/>
      <c r="W1543" s="17"/>
      <c r="X1543" s="17"/>
      <c r="Y1543" s="17"/>
      <c r="Z1543" s="17"/>
    </row>
    <row r="1544" spans="1:26">
      <c r="A1544" s="16" t="s">
        <v>8269</v>
      </c>
      <c r="B1544" s="16" t="s">
        <v>8269</v>
      </c>
      <c r="C1544" s="16" t="s">
        <v>8440</v>
      </c>
      <c r="D1544" s="16" t="s">
        <v>21</v>
      </c>
      <c r="E1544" s="36" t="s">
        <v>8475</v>
      </c>
      <c r="F1544" s="16" t="s">
        <v>350</v>
      </c>
      <c r="G1544" s="17" t="str">
        <f>Config!$B$3</f>
        <v>SCH/R_IEC.SchLib</v>
      </c>
      <c r="H1544" s="16" t="s">
        <v>420</v>
      </c>
      <c r="I1544" s="18" t="s">
        <v>7520</v>
      </c>
      <c r="J1544" s="16" t="s">
        <v>8304</v>
      </c>
      <c r="K1544" s="20">
        <v>390000</v>
      </c>
      <c r="L1544" s="19" t="s">
        <v>8491</v>
      </c>
      <c r="M1544" s="16" t="s">
        <v>4416</v>
      </c>
      <c r="N1544" s="16"/>
      <c r="O1544" s="16"/>
      <c r="P1544" s="16"/>
      <c r="Q1544" s="16"/>
      <c r="R1544" s="16"/>
      <c r="S1544" s="16"/>
      <c r="T1544" s="16"/>
      <c r="U1544" s="16"/>
      <c r="W1544" s="16"/>
      <c r="Y1544" s="16"/>
      <c r="Z1544" s="17"/>
    </row>
    <row r="1545" spans="1:26">
      <c r="A1545" s="16" t="s">
        <v>8270</v>
      </c>
      <c r="B1545" s="16" t="s">
        <v>8270</v>
      </c>
      <c r="C1545" s="16" t="s">
        <v>8441</v>
      </c>
      <c r="D1545" s="16" t="s">
        <v>21</v>
      </c>
      <c r="E1545" s="36" t="s">
        <v>8475</v>
      </c>
      <c r="F1545" s="16" t="s">
        <v>352</v>
      </c>
      <c r="G1545" s="17" t="str">
        <f>Config!$B$3</f>
        <v>SCH/R_IEC.SchLib</v>
      </c>
      <c r="H1545" s="16" t="s">
        <v>420</v>
      </c>
      <c r="I1545" s="18" t="s">
        <v>7520</v>
      </c>
      <c r="J1545" s="16" t="s">
        <v>8304</v>
      </c>
      <c r="K1545" s="20">
        <v>430000</v>
      </c>
      <c r="L1545" s="19" t="s">
        <v>8491</v>
      </c>
      <c r="M1545" s="16" t="s">
        <v>4416</v>
      </c>
      <c r="N1545" s="16"/>
      <c r="O1545" s="16"/>
      <c r="P1545" s="16"/>
      <c r="Q1545" s="16"/>
      <c r="R1545" s="16"/>
      <c r="S1545" s="16"/>
      <c r="T1545" s="16"/>
      <c r="U1545" s="17"/>
      <c r="V1545" s="17"/>
      <c r="W1545" s="17"/>
      <c r="X1545" s="17"/>
      <c r="Y1545" s="17"/>
      <c r="Z1545" s="17"/>
    </row>
    <row r="1546" spans="1:26">
      <c r="A1546" s="16" t="s">
        <v>8271</v>
      </c>
      <c r="B1546" s="16" t="s">
        <v>8271</v>
      </c>
      <c r="C1546" s="16" t="s">
        <v>8442</v>
      </c>
      <c r="D1546" s="16" t="s">
        <v>21</v>
      </c>
      <c r="E1546" s="36" t="s">
        <v>8475</v>
      </c>
      <c r="F1546" s="16" t="s">
        <v>354</v>
      </c>
      <c r="G1546" s="17" t="str">
        <f>Config!$B$3</f>
        <v>SCH/R_IEC.SchLib</v>
      </c>
      <c r="H1546" s="16" t="s">
        <v>420</v>
      </c>
      <c r="I1546" s="18" t="s">
        <v>7520</v>
      </c>
      <c r="J1546" s="16" t="s">
        <v>8304</v>
      </c>
      <c r="K1546" s="20">
        <v>470000</v>
      </c>
      <c r="L1546" s="19" t="s">
        <v>8491</v>
      </c>
      <c r="M1546" s="16" t="s">
        <v>4416</v>
      </c>
      <c r="N1546" s="16"/>
      <c r="O1546" s="16"/>
      <c r="P1546" s="16"/>
      <c r="Q1546" s="16"/>
      <c r="R1546" s="16"/>
      <c r="S1546" s="16"/>
      <c r="T1546" s="16"/>
      <c r="U1546" s="17"/>
      <c r="V1546" s="17"/>
      <c r="W1546" s="17"/>
      <c r="X1546" s="17"/>
      <c r="Y1546" s="17"/>
      <c r="Z1546" s="17"/>
    </row>
    <row r="1547" spans="1:26">
      <c r="A1547" s="16" t="s">
        <v>8272</v>
      </c>
      <c r="B1547" s="16" t="s">
        <v>8272</v>
      </c>
      <c r="C1547" s="16" t="s">
        <v>8443</v>
      </c>
      <c r="D1547" s="16" t="s">
        <v>21</v>
      </c>
      <c r="E1547" s="36" t="s">
        <v>8475</v>
      </c>
      <c r="F1547" s="16" t="s">
        <v>356</v>
      </c>
      <c r="G1547" s="17" t="str">
        <f>Config!$B$3</f>
        <v>SCH/R_IEC.SchLib</v>
      </c>
      <c r="H1547" s="16" t="s">
        <v>420</v>
      </c>
      <c r="I1547" s="18" t="s">
        <v>7520</v>
      </c>
      <c r="J1547" s="16" t="s">
        <v>8304</v>
      </c>
      <c r="K1547" s="20">
        <v>510000</v>
      </c>
      <c r="L1547" s="19" t="s">
        <v>8491</v>
      </c>
      <c r="M1547" s="16" t="s">
        <v>4416</v>
      </c>
      <c r="N1547" s="16"/>
      <c r="O1547" s="16"/>
      <c r="P1547" s="16"/>
      <c r="Q1547" s="16"/>
      <c r="R1547" s="16"/>
      <c r="S1547" s="16"/>
      <c r="T1547" s="16"/>
      <c r="U1547" s="17"/>
      <c r="V1547" s="17"/>
      <c r="W1547" s="17"/>
      <c r="X1547" s="17"/>
      <c r="Y1547" s="17"/>
      <c r="Z1547" s="17"/>
    </row>
    <row r="1548" spans="1:26">
      <c r="A1548" s="16" t="s">
        <v>8273</v>
      </c>
      <c r="B1548" s="16" t="s">
        <v>8273</v>
      </c>
      <c r="C1548" s="16" t="s">
        <v>8444</v>
      </c>
      <c r="D1548" s="16" t="s">
        <v>21</v>
      </c>
      <c r="E1548" s="36" t="s">
        <v>8475</v>
      </c>
      <c r="F1548" s="16" t="s">
        <v>358</v>
      </c>
      <c r="G1548" s="17" t="str">
        <f>Config!$B$3</f>
        <v>SCH/R_IEC.SchLib</v>
      </c>
      <c r="H1548" s="16" t="s">
        <v>420</v>
      </c>
      <c r="I1548" s="18" t="s">
        <v>7520</v>
      </c>
      <c r="J1548" s="16" t="s">
        <v>8304</v>
      </c>
      <c r="K1548" s="20">
        <v>560000</v>
      </c>
      <c r="L1548" s="19" t="s">
        <v>8491</v>
      </c>
      <c r="M1548" s="16" t="s">
        <v>4416</v>
      </c>
      <c r="N1548" s="16"/>
      <c r="O1548" s="16"/>
      <c r="P1548" s="16"/>
      <c r="Q1548" s="16"/>
      <c r="R1548" s="16"/>
      <c r="S1548" s="16"/>
      <c r="T1548" s="16"/>
      <c r="U1548" s="17"/>
      <c r="V1548" s="17"/>
      <c r="W1548" s="17"/>
      <c r="X1548" s="17"/>
      <c r="Y1548" s="17"/>
      <c r="Z1548" s="17"/>
    </row>
    <row r="1549" spans="1:26">
      <c r="A1549" s="16" t="s">
        <v>8274</v>
      </c>
      <c r="B1549" s="16" t="s">
        <v>8274</v>
      </c>
      <c r="C1549" s="16" t="s">
        <v>8445</v>
      </c>
      <c r="D1549" s="16" t="s">
        <v>21</v>
      </c>
      <c r="E1549" s="36" t="s">
        <v>8475</v>
      </c>
      <c r="F1549" s="16" t="s">
        <v>360</v>
      </c>
      <c r="G1549" s="17" t="str">
        <f>Config!$B$3</f>
        <v>SCH/R_IEC.SchLib</v>
      </c>
      <c r="H1549" s="16" t="s">
        <v>420</v>
      </c>
      <c r="I1549" s="18" t="s">
        <v>7520</v>
      </c>
      <c r="J1549" s="16" t="s">
        <v>8304</v>
      </c>
      <c r="K1549" s="20">
        <v>620000</v>
      </c>
      <c r="L1549" s="19" t="s">
        <v>8491</v>
      </c>
      <c r="M1549" s="16" t="s">
        <v>4416</v>
      </c>
      <c r="N1549" s="16"/>
      <c r="O1549" s="16"/>
      <c r="P1549" s="16"/>
      <c r="Q1549" s="16"/>
      <c r="R1549" s="16"/>
      <c r="S1549" s="16"/>
      <c r="T1549" s="16"/>
      <c r="U1549" s="17"/>
      <c r="V1549" s="17"/>
      <c r="W1549" s="17"/>
      <c r="X1549" s="17"/>
      <c r="Y1549" s="17"/>
      <c r="Z1549" s="17"/>
    </row>
    <row r="1550" spans="1:26">
      <c r="A1550" s="16" t="s">
        <v>8275</v>
      </c>
      <c r="B1550" s="16" t="s">
        <v>8275</v>
      </c>
      <c r="C1550" s="16" t="s">
        <v>8446</v>
      </c>
      <c r="D1550" s="16" t="s">
        <v>21</v>
      </c>
      <c r="E1550" s="36" t="s">
        <v>8475</v>
      </c>
      <c r="F1550" s="16" t="s">
        <v>362</v>
      </c>
      <c r="G1550" s="17" t="str">
        <f>Config!$B$3</f>
        <v>SCH/R_IEC.SchLib</v>
      </c>
      <c r="H1550" s="16" t="s">
        <v>420</v>
      </c>
      <c r="I1550" s="18" t="s">
        <v>7520</v>
      </c>
      <c r="J1550" s="16" t="s">
        <v>8304</v>
      </c>
      <c r="K1550" s="20">
        <v>680000</v>
      </c>
      <c r="L1550" s="19" t="s">
        <v>8491</v>
      </c>
      <c r="M1550" s="16" t="s">
        <v>4416</v>
      </c>
      <c r="N1550" s="16"/>
      <c r="O1550" s="16"/>
      <c r="P1550" s="16"/>
      <c r="Q1550" s="16"/>
      <c r="R1550" s="16"/>
      <c r="S1550" s="16"/>
      <c r="T1550" s="16"/>
      <c r="U1550" s="17"/>
      <c r="V1550" s="17"/>
      <c r="W1550" s="17"/>
      <c r="X1550" s="17"/>
      <c r="Y1550" s="17"/>
      <c r="Z1550" s="17"/>
    </row>
    <row r="1551" spans="1:26">
      <c r="A1551" s="16" t="s">
        <v>8276</v>
      </c>
      <c r="B1551" s="16" t="s">
        <v>8276</v>
      </c>
      <c r="C1551" s="16" t="s">
        <v>8447</v>
      </c>
      <c r="D1551" s="16" t="s">
        <v>21</v>
      </c>
      <c r="E1551" s="36" t="s">
        <v>8475</v>
      </c>
      <c r="F1551" s="16" t="s">
        <v>364</v>
      </c>
      <c r="G1551" s="17" t="str">
        <f>Config!$B$3</f>
        <v>SCH/R_IEC.SchLib</v>
      </c>
      <c r="H1551" s="16" t="s">
        <v>420</v>
      </c>
      <c r="I1551" s="18" t="s">
        <v>7520</v>
      </c>
      <c r="J1551" s="16" t="s">
        <v>8304</v>
      </c>
      <c r="K1551" s="20">
        <v>750000</v>
      </c>
      <c r="L1551" s="19" t="s">
        <v>8491</v>
      </c>
      <c r="M1551" s="16" t="s">
        <v>4416</v>
      </c>
      <c r="N1551" s="16"/>
      <c r="O1551" s="16"/>
      <c r="P1551" s="16"/>
      <c r="Q1551" s="16"/>
      <c r="R1551" s="16"/>
      <c r="S1551" s="16"/>
      <c r="T1551" s="16"/>
      <c r="U1551" s="17"/>
      <c r="V1551" s="17"/>
      <c r="W1551" s="17"/>
      <c r="X1551" s="17"/>
      <c r="Y1551" s="17"/>
      <c r="Z1551" s="17"/>
    </row>
    <row r="1552" spans="1:26">
      <c r="A1552" s="16" t="s">
        <v>8277</v>
      </c>
      <c r="B1552" s="16" t="s">
        <v>8277</v>
      </c>
      <c r="C1552" s="16" t="s">
        <v>8448</v>
      </c>
      <c r="D1552" s="16" t="s">
        <v>21</v>
      </c>
      <c r="E1552" s="36" t="s">
        <v>8475</v>
      </c>
      <c r="F1552" s="16" t="s">
        <v>366</v>
      </c>
      <c r="G1552" s="17" t="str">
        <f>Config!$B$3</f>
        <v>SCH/R_IEC.SchLib</v>
      </c>
      <c r="H1552" s="16" t="s">
        <v>420</v>
      </c>
      <c r="I1552" s="18" t="s">
        <v>7520</v>
      </c>
      <c r="J1552" s="16" t="s">
        <v>8304</v>
      </c>
      <c r="K1552" s="20">
        <v>820000</v>
      </c>
      <c r="L1552" s="19" t="s">
        <v>8491</v>
      </c>
      <c r="M1552" s="16" t="s">
        <v>4416</v>
      </c>
      <c r="N1552" s="16"/>
      <c r="O1552" s="16"/>
      <c r="P1552" s="16"/>
      <c r="Q1552" s="16"/>
      <c r="R1552" s="16"/>
      <c r="S1552" s="16"/>
      <c r="T1552" s="16"/>
      <c r="U1552" s="17"/>
      <c r="V1552" s="17"/>
      <c r="W1552" s="17"/>
      <c r="X1552" s="17"/>
      <c r="Y1552" s="17"/>
      <c r="Z1552" s="17"/>
    </row>
    <row r="1553" spans="1:26">
      <c r="A1553" s="16" t="s">
        <v>8278</v>
      </c>
      <c r="B1553" s="16" t="s">
        <v>8278</v>
      </c>
      <c r="C1553" s="16" t="s">
        <v>8449</v>
      </c>
      <c r="D1553" s="16" t="s">
        <v>21</v>
      </c>
      <c r="E1553" s="36" t="s">
        <v>8475</v>
      </c>
      <c r="F1553" s="16" t="s">
        <v>368</v>
      </c>
      <c r="G1553" s="17" t="str">
        <f>Config!$B$3</f>
        <v>SCH/R_IEC.SchLib</v>
      </c>
      <c r="H1553" s="16" t="s">
        <v>420</v>
      </c>
      <c r="I1553" s="18" t="s">
        <v>7520</v>
      </c>
      <c r="J1553" s="16" t="s">
        <v>8304</v>
      </c>
      <c r="K1553" s="20">
        <v>910000</v>
      </c>
      <c r="L1553" s="19" t="s">
        <v>8491</v>
      </c>
      <c r="M1553" s="16" t="s">
        <v>4416</v>
      </c>
      <c r="N1553" s="16"/>
      <c r="O1553" s="16"/>
      <c r="P1553" s="16"/>
      <c r="Q1553" s="16"/>
      <c r="R1553" s="16"/>
      <c r="S1553" s="16"/>
      <c r="T1553" s="16"/>
      <c r="U1553" s="17"/>
      <c r="V1553" s="17"/>
      <c r="W1553" s="17"/>
      <c r="X1553" s="17"/>
      <c r="Y1553" s="17"/>
      <c r="Z1553" s="17"/>
    </row>
    <row r="1554" spans="1:26">
      <c r="A1554" s="16" t="s">
        <v>8279</v>
      </c>
      <c r="B1554" s="16" t="s">
        <v>8279</v>
      </c>
      <c r="C1554" s="16" t="s">
        <v>8450</v>
      </c>
      <c r="D1554" s="16" t="s">
        <v>21</v>
      </c>
      <c r="E1554" s="36" t="s">
        <v>8475</v>
      </c>
      <c r="F1554" s="16" t="s">
        <v>370</v>
      </c>
      <c r="G1554" s="17" t="str">
        <f>Config!$B$3</f>
        <v>SCH/R_IEC.SchLib</v>
      </c>
      <c r="H1554" s="16" t="s">
        <v>420</v>
      </c>
      <c r="I1554" s="18" t="s">
        <v>7520</v>
      </c>
      <c r="J1554" s="16" t="s">
        <v>8304</v>
      </c>
      <c r="K1554" s="20">
        <v>1000000</v>
      </c>
      <c r="L1554" s="19" t="s">
        <v>8491</v>
      </c>
      <c r="M1554" s="16" t="s">
        <v>4416</v>
      </c>
      <c r="N1554" s="16"/>
      <c r="O1554" s="16"/>
      <c r="P1554" s="16"/>
      <c r="Q1554" s="16"/>
      <c r="R1554" s="16"/>
      <c r="S1554" s="16"/>
      <c r="T1554" s="16"/>
      <c r="U1554" s="17"/>
      <c r="V1554" s="17"/>
      <c r="W1554" s="17"/>
      <c r="X1554" s="17"/>
      <c r="Y1554" s="17"/>
      <c r="Z1554" s="17"/>
    </row>
    <row r="1555" spans="1:26">
      <c r="A1555" s="16" t="s">
        <v>8280</v>
      </c>
      <c r="B1555" s="16" t="s">
        <v>8280</v>
      </c>
      <c r="C1555" s="16" t="s">
        <v>8451</v>
      </c>
      <c r="D1555" s="16" t="s">
        <v>21</v>
      </c>
      <c r="E1555" s="36" t="s">
        <v>8475</v>
      </c>
      <c r="F1555" s="16" t="s">
        <v>372</v>
      </c>
      <c r="G1555" s="17" t="str">
        <f>Config!$B$3</f>
        <v>SCH/R_IEC.SchLib</v>
      </c>
      <c r="H1555" s="16" t="s">
        <v>420</v>
      </c>
      <c r="I1555" s="18" t="s">
        <v>7520</v>
      </c>
      <c r="J1555" s="16" t="s">
        <v>8304</v>
      </c>
      <c r="K1555" s="20">
        <v>1100000</v>
      </c>
      <c r="L1555" s="19" t="s">
        <v>8491</v>
      </c>
      <c r="M1555" s="16" t="s">
        <v>4416</v>
      </c>
      <c r="N1555" s="16"/>
      <c r="O1555" s="16"/>
      <c r="P1555" s="16"/>
      <c r="Q1555" s="16"/>
      <c r="R1555" s="16"/>
      <c r="S1555" s="16"/>
      <c r="T1555" s="16"/>
      <c r="U1555" s="17"/>
      <c r="V1555" s="17"/>
      <c r="W1555" s="17"/>
      <c r="X1555" s="17"/>
      <c r="Y1555" s="17"/>
      <c r="Z1555" s="17"/>
    </row>
    <row r="1556" spans="1:26">
      <c r="A1556" s="16" t="s">
        <v>8281</v>
      </c>
      <c r="B1556" s="16" t="s">
        <v>8281</v>
      </c>
      <c r="C1556" s="16" t="s">
        <v>8452</v>
      </c>
      <c r="D1556" s="16" t="s">
        <v>21</v>
      </c>
      <c r="E1556" s="36" t="s">
        <v>8475</v>
      </c>
      <c r="F1556" s="16" t="s">
        <v>374</v>
      </c>
      <c r="G1556" s="17" t="str">
        <f>Config!$B$3</f>
        <v>SCH/R_IEC.SchLib</v>
      </c>
      <c r="H1556" s="16" t="s">
        <v>420</v>
      </c>
      <c r="I1556" s="18" t="s">
        <v>7520</v>
      </c>
      <c r="J1556" s="16" t="s">
        <v>8304</v>
      </c>
      <c r="K1556" s="20">
        <v>1200000</v>
      </c>
      <c r="L1556" s="19" t="s">
        <v>8491</v>
      </c>
      <c r="M1556" s="16" t="s">
        <v>4416</v>
      </c>
      <c r="N1556" s="16"/>
      <c r="O1556" s="16"/>
      <c r="P1556" s="16"/>
      <c r="Q1556" s="16"/>
      <c r="R1556" s="16"/>
      <c r="S1556" s="16"/>
      <c r="T1556" s="16"/>
      <c r="U1556" s="17"/>
      <c r="V1556" s="17"/>
      <c r="W1556" s="17"/>
      <c r="X1556" s="17"/>
      <c r="Y1556" s="17"/>
      <c r="Z1556" s="17"/>
    </row>
    <row r="1557" spans="1:26">
      <c r="A1557" s="16" t="s">
        <v>8282</v>
      </c>
      <c r="B1557" s="16" t="s">
        <v>8282</v>
      </c>
      <c r="C1557" s="16" t="s">
        <v>8453</v>
      </c>
      <c r="D1557" s="16" t="s">
        <v>21</v>
      </c>
      <c r="E1557" s="36" t="s">
        <v>8475</v>
      </c>
      <c r="F1557" s="16" t="s">
        <v>376</v>
      </c>
      <c r="G1557" s="17" t="str">
        <f>Config!$B$3</f>
        <v>SCH/R_IEC.SchLib</v>
      </c>
      <c r="H1557" s="16" t="s">
        <v>420</v>
      </c>
      <c r="I1557" s="18" t="s">
        <v>7520</v>
      </c>
      <c r="J1557" s="16" t="s">
        <v>8304</v>
      </c>
      <c r="K1557" s="20">
        <v>1300000</v>
      </c>
      <c r="L1557" s="19" t="s">
        <v>8491</v>
      </c>
      <c r="M1557" s="16" t="s">
        <v>4416</v>
      </c>
      <c r="N1557" s="16"/>
      <c r="O1557" s="16"/>
      <c r="P1557" s="16"/>
      <c r="Q1557" s="16"/>
      <c r="R1557" s="16"/>
      <c r="S1557" s="16"/>
      <c r="T1557" s="16"/>
      <c r="U1557" s="17"/>
      <c r="V1557" s="17"/>
      <c r="W1557" s="17"/>
      <c r="X1557" s="17"/>
      <c r="Y1557" s="17"/>
      <c r="Z1557" s="17"/>
    </row>
    <row r="1558" spans="1:26">
      <c r="A1558" s="16" t="s">
        <v>8283</v>
      </c>
      <c r="B1558" s="16" t="s">
        <v>8283</v>
      </c>
      <c r="C1558" s="16" t="s">
        <v>8454</v>
      </c>
      <c r="D1558" s="16" t="s">
        <v>21</v>
      </c>
      <c r="E1558" s="36" t="s">
        <v>8475</v>
      </c>
      <c r="F1558" s="16" t="s">
        <v>378</v>
      </c>
      <c r="G1558" s="17" t="str">
        <f>Config!$B$3</f>
        <v>SCH/R_IEC.SchLib</v>
      </c>
      <c r="H1558" s="16" t="s">
        <v>420</v>
      </c>
      <c r="I1558" s="18" t="s">
        <v>7520</v>
      </c>
      <c r="J1558" s="16" t="s">
        <v>8304</v>
      </c>
      <c r="K1558" s="20">
        <v>1500000</v>
      </c>
      <c r="L1558" s="19" t="s">
        <v>8491</v>
      </c>
      <c r="M1558" s="16" t="s">
        <v>4416</v>
      </c>
      <c r="N1558" s="16"/>
      <c r="O1558" s="16"/>
      <c r="P1558" s="16"/>
      <c r="Q1558" s="16"/>
      <c r="R1558" s="16"/>
      <c r="S1558" s="16"/>
      <c r="T1558" s="16"/>
      <c r="U1558" s="17"/>
      <c r="V1558" s="17"/>
      <c r="W1558" s="17"/>
      <c r="X1558" s="17"/>
      <c r="Y1558" s="17"/>
      <c r="Z1558" s="17"/>
    </row>
    <row r="1559" spans="1:26">
      <c r="A1559" s="16" t="s">
        <v>8284</v>
      </c>
      <c r="B1559" s="16" t="s">
        <v>8284</v>
      </c>
      <c r="C1559" s="16" t="s">
        <v>8455</v>
      </c>
      <c r="D1559" s="16" t="s">
        <v>21</v>
      </c>
      <c r="E1559" s="36" t="s">
        <v>8475</v>
      </c>
      <c r="F1559" s="16" t="s">
        <v>380</v>
      </c>
      <c r="G1559" s="17" t="str">
        <f>Config!$B$3</f>
        <v>SCH/R_IEC.SchLib</v>
      </c>
      <c r="H1559" s="16" t="s">
        <v>420</v>
      </c>
      <c r="I1559" s="18" t="s">
        <v>7520</v>
      </c>
      <c r="J1559" s="16" t="s">
        <v>8304</v>
      </c>
      <c r="K1559" s="20">
        <v>1600000</v>
      </c>
      <c r="L1559" s="19" t="s">
        <v>8491</v>
      </c>
      <c r="M1559" s="16" t="s">
        <v>4416</v>
      </c>
      <c r="N1559" s="16"/>
      <c r="O1559" s="16"/>
      <c r="P1559" s="16"/>
      <c r="Q1559" s="16"/>
      <c r="R1559" s="16"/>
      <c r="S1559" s="16"/>
      <c r="T1559" s="16"/>
      <c r="U1559" s="17"/>
      <c r="V1559" s="17"/>
      <c r="W1559" s="17"/>
      <c r="X1559" s="17"/>
      <c r="Y1559" s="17"/>
      <c r="Z1559" s="17"/>
    </row>
    <row r="1560" spans="1:26">
      <c r="A1560" s="16" t="s">
        <v>8285</v>
      </c>
      <c r="B1560" s="16" t="s">
        <v>8285</v>
      </c>
      <c r="C1560" s="16" t="s">
        <v>8456</v>
      </c>
      <c r="D1560" s="16" t="s">
        <v>21</v>
      </c>
      <c r="E1560" s="36" t="s">
        <v>8475</v>
      </c>
      <c r="F1560" s="16" t="s">
        <v>382</v>
      </c>
      <c r="G1560" s="17" t="str">
        <f>Config!$B$3</f>
        <v>SCH/R_IEC.SchLib</v>
      </c>
      <c r="H1560" s="16" t="s">
        <v>420</v>
      </c>
      <c r="I1560" s="18" t="s">
        <v>7520</v>
      </c>
      <c r="J1560" s="16" t="s">
        <v>8304</v>
      </c>
      <c r="K1560" s="20">
        <v>1800000</v>
      </c>
      <c r="L1560" s="19" t="s">
        <v>8491</v>
      </c>
      <c r="M1560" s="16" t="s">
        <v>4416</v>
      </c>
      <c r="N1560" s="16"/>
      <c r="O1560" s="16"/>
      <c r="P1560" s="16"/>
      <c r="Q1560" s="16"/>
      <c r="R1560" s="16"/>
      <c r="S1560" s="16"/>
      <c r="T1560" s="16"/>
      <c r="U1560" s="17"/>
      <c r="V1560" s="17"/>
      <c r="W1560" s="17"/>
      <c r="X1560" s="17"/>
      <c r="Y1560" s="17"/>
      <c r="Z1560" s="17"/>
    </row>
    <row r="1561" spans="1:26">
      <c r="A1561" s="16" t="s">
        <v>8286</v>
      </c>
      <c r="B1561" s="16" t="s">
        <v>8286</v>
      </c>
      <c r="C1561" s="16" t="s">
        <v>8457</v>
      </c>
      <c r="D1561" s="16" t="s">
        <v>21</v>
      </c>
      <c r="E1561" s="36" t="s">
        <v>8475</v>
      </c>
      <c r="F1561" s="16" t="s">
        <v>384</v>
      </c>
      <c r="G1561" s="17" t="str">
        <f>Config!$B$3</f>
        <v>SCH/R_IEC.SchLib</v>
      </c>
      <c r="H1561" s="16" t="s">
        <v>420</v>
      </c>
      <c r="I1561" s="18" t="s">
        <v>7520</v>
      </c>
      <c r="J1561" s="16" t="s">
        <v>8304</v>
      </c>
      <c r="K1561" s="20">
        <v>2000000</v>
      </c>
      <c r="L1561" s="19" t="s">
        <v>8491</v>
      </c>
      <c r="M1561" s="16" t="s">
        <v>4416</v>
      </c>
      <c r="N1561" s="16"/>
      <c r="O1561" s="16"/>
      <c r="P1561" s="16"/>
      <c r="Q1561" s="16"/>
      <c r="R1561" s="16"/>
      <c r="S1561" s="16"/>
      <c r="T1561" s="16"/>
      <c r="U1561" s="17"/>
      <c r="V1561" s="17"/>
      <c r="W1561" s="17"/>
      <c r="X1561" s="17"/>
      <c r="Y1561" s="17"/>
      <c r="Z1561" s="17"/>
    </row>
    <row r="1562" spans="1:26">
      <c r="A1562" s="16" t="s">
        <v>8287</v>
      </c>
      <c r="B1562" s="16" t="s">
        <v>8287</v>
      </c>
      <c r="C1562" s="16" t="s">
        <v>8458</v>
      </c>
      <c r="D1562" s="16" t="s">
        <v>21</v>
      </c>
      <c r="E1562" s="36" t="s">
        <v>8475</v>
      </c>
      <c r="F1562" s="16" t="s">
        <v>386</v>
      </c>
      <c r="G1562" s="17" t="str">
        <f>Config!$B$3</f>
        <v>SCH/R_IEC.SchLib</v>
      </c>
      <c r="H1562" s="16" t="s">
        <v>420</v>
      </c>
      <c r="I1562" s="18" t="s">
        <v>7520</v>
      </c>
      <c r="J1562" s="16" t="s">
        <v>8304</v>
      </c>
      <c r="K1562" s="20">
        <v>2200000</v>
      </c>
      <c r="L1562" s="19" t="s">
        <v>8491</v>
      </c>
      <c r="M1562" s="16" t="s">
        <v>4416</v>
      </c>
      <c r="N1562" s="16"/>
      <c r="O1562" s="16"/>
      <c r="P1562" s="16"/>
      <c r="Q1562" s="16"/>
      <c r="R1562" s="16"/>
      <c r="S1562" s="16"/>
      <c r="T1562" s="16"/>
      <c r="U1562" s="17"/>
      <c r="V1562" s="17"/>
      <c r="W1562" s="17"/>
      <c r="X1562" s="17"/>
      <c r="Y1562" s="17"/>
      <c r="Z1562" s="17"/>
    </row>
    <row r="1563" spans="1:26">
      <c r="A1563" s="16" t="s">
        <v>8288</v>
      </c>
      <c r="B1563" s="16" t="s">
        <v>8288</v>
      </c>
      <c r="C1563" s="16" t="s">
        <v>8459</v>
      </c>
      <c r="D1563" s="16" t="s">
        <v>21</v>
      </c>
      <c r="E1563" s="36" t="s">
        <v>8475</v>
      </c>
      <c r="F1563" s="16" t="s">
        <v>388</v>
      </c>
      <c r="G1563" s="17" t="str">
        <f>Config!$B$3</f>
        <v>SCH/R_IEC.SchLib</v>
      </c>
      <c r="H1563" s="16" t="s">
        <v>420</v>
      </c>
      <c r="I1563" s="18" t="s">
        <v>7520</v>
      </c>
      <c r="J1563" s="16" t="s">
        <v>8304</v>
      </c>
      <c r="K1563" s="20">
        <v>2400000</v>
      </c>
      <c r="L1563" s="19" t="s">
        <v>8491</v>
      </c>
      <c r="M1563" s="16" t="s">
        <v>4416</v>
      </c>
      <c r="N1563" s="16"/>
      <c r="O1563" s="16"/>
      <c r="P1563" s="16"/>
      <c r="Q1563" s="16"/>
      <c r="R1563" s="16"/>
      <c r="S1563" s="16"/>
      <c r="T1563" s="16"/>
      <c r="U1563" s="17"/>
      <c r="V1563" s="17"/>
      <c r="W1563" s="17"/>
      <c r="X1563" s="17"/>
      <c r="Y1563" s="17"/>
      <c r="Z1563" s="17"/>
    </row>
    <row r="1564" spans="1:26">
      <c r="A1564" s="16" t="s">
        <v>8289</v>
      </c>
      <c r="B1564" s="16" t="s">
        <v>8289</v>
      </c>
      <c r="C1564" s="16" t="s">
        <v>8460</v>
      </c>
      <c r="D1564" s="16" t="s">
        <v>21</v>
      </c>
      <c r="E1564" s="36" t="s">
        <v>8475</v>
      </c>
      <c r="F1564" s="16" t="s">
        <v>390</v>
      </c>
      <c r="G1564" s="17" t="str">
        <f>Config!$B$3</f>
        <v>SCH/R_IEC.SchLib</v>
      </c>
      <c r="H1564" s="16" t="s">
        <v>420</v>
      </c>
      <c r="I1564" s="18" t="s">
        <v>7520</v>
      </c>
      <c r="J1564" s="16" t="s">
        <v>8304</v>
      </c>
      <c r="K1564" s="20">
        <v>2700000</v>
      </c>
      <c r="L1564" s="19" t="s">
        <v>8491</v>
      </c>
      <c r="M1564" s="16" t="s">
        <v>4416</v>
      </c>
      <c r="N1564" s="16"/>
      <c r="O1564" s="16"/>
      <c r="P1564" s="16"/>
      <c r="Q1564" s="16"/>
      <c r="R1564" s="16"/>
      <c r="S1564" s="16"/>
      <c r="T1564" s="16"/>
      <c r="U1564" s="17"/>
      <c r="V1564" s="17"/>
      <c r="W1564" s="17"/>
      <c r="X1564" s="17"/>
      <c r="Y1564" s="17"/>
      <c r="Z1564" s="17"/>
    </row>
    <row r="1565" spans="1:26">
      <c r="A1565" s="16" t="s">
        <v>8290</v>
      </c>
      <c r="B1565" s="16" t="s">
        <v>8290</v>
      </c>
      <c r="C1565" s="16" t="s">
        <v>8461</v>
      </c>
      <c r="D1565" s="16" t="s">
        <v>21</v>
      </c>
      <c r="E1565" s="36" t="s">
        <v>8475</v>
      </c>
      <c r="F1565" s="16" t="s">
        <v>392</v>
      </c>
      <c r="G1565" s="17" t="str">
        <f>Config!$B$3</f>
        <v>SCH/R_IEC.SchLib</v>
      </c>
      <c r="H1565" s="16" t="s">
        <v>420</v>
      </c>
      <c r="I1565" s="18" t="s">
        <v>7520</v>
      </c>
      <c r="J1565" s="16" t="s">
        <v>8304</v>
      </c>
      <c r="K1565" s="20">
        <v>3000000</v>
      </c>
      <c r="L1565" s="19" t="s">
        <v>8491</v>
      </c>
      <c r="M1565" s="16" t="s">
        <v>4416</v>
      </c>
      <c r="N1565" s="16"/>
      <c r="O1565" s="16"/>
      <c r="P1565" s="16"/>
      <c r="Q1565" s="16"/>
      <c r="R1565" s="16"/>
      <c r="S1565" s="16"/>
      <c r="T1565" s="16"/>
      <c r="U1565" s="17"/>
      <c r="V1565" s="17"/>
      <c r="W1565" s="17"/>
      <c r="X1565" s="17"/>
      <c r="Y1565" s="17"/>
      <c r="Z1565" s="17"/>
    </row>
    <row r="1566" spans="1:26">
      <c r="A1566" s="16" t="s">
        <v>8291</v>
      </c>
      <c r="B1566" s="16" t="s">
        <v>8291</v>
      </c>
      <c r="C1566" s="16" t="s">
        <v>8462</v>
      </c>
      <c r="D1566" s="16" t="s">
        <v>21</v>
      </c>
      <c r="E1566" s="36" t="s">
        <v>8475</v>
      </c>
      <c r="F1566" s="16" t="s">
        <v>394</v>
      </c>
      <c r="G1566" s="17" t="str">
        <f>Config!$B$3</f>
        <v>SCH/R_IEC.SchLib</v>
      </c>
      <c r="H1566" s="16" t="s">
        <v>420</v>
      </c>
      <c r="I1566" s="18" t="s">
        <v>7520</v>
      </c>
      <c r="J1566" s="16" t="s">
        <v>8304</v>
      </c>
      <c r="K1566" s="20">
        <v>3300000</v>
      </c>
      <c r="L1566" s="19" t="s">
        <v>8491</v>
      </c>
      <c r="M1566" s="16" t="s">
        <v>4416</v>
      </c>
      <c r="N1566" s="16"/>
      <c r="O1566" s="16"/>
      <c r="P1566" s="16"/>
      <c r="Q1566" s="16"/>
      <c r="R1566" s="16"/>
      <c r="S1566" s="16"/>
      <c r="T1566" s="16"/>
      <c r="U1566" s="17"/>
      <c r="V1566" s="17"/>
      <c r="W1566" s="17"/>
      <c r="X1566" s="17"/>
      <c r="Y1566" s="17"/>
      <c r="Z1566" s="17"/>
    </row>
    <row r="1567" spans="1:26">
      <c r="A1567" s="16" t="s">
        <v>8292</v>
      </c>
      <c r="B1567" s="16" t="s">
        <v>8292</v>
      </c>
      <c r="C1567" s="16" t="s">
        <v>8463</v>
      </c>
      <c r="D1567" s="16" t="s">
        <v>21</v>
      </c>
      <c r="E1567" s="36" t="s">
        <v>8475</v>
      </c>
      <c r="F1567" s="16" t="s">
        <v>396</v>
      </c>
      <c r="G1567" s="17" t="str">
        <f>Config!$B$3</f>
        <v>SCH/R_IEC.SchLib</v>
      </c>
      <c r="H1567" s="16" t="s">
        <v>420</v>
      </c>
      <c r="I1567" s="18" t="s">
        <v>7520</v>
      </c>
      <c r="J1567" s="16" t="s">
        <v>8304</v>
      </c>
      <c r="K1567" s="20">
        <v>3600000</v>
      </c>
      <c r="L1567" s="19" t="s">
        <v>8491</v>
      </c>
      <c r="M1567" s="16" t="s">
        <v>4416</v>
      </c>
      <c r="N1567" s="16"/>
      <c r="O1567" s="16"/>
      <c r="P1567" s="16"/>
      <c r="Q1567" s="16"/>
      <c r="R1567" s="16"/>
      <c r="S1567" s="16"/>
      <c r="T1567" s="16"/>
      <c r="U1567" s="17"/>
      <c r="V1567" s="17"/>
      <c r="W1567" s="17"/>
      <c r="X1567" s="17"/>
      <c r="Y1567" s="17"/>
      <c r="Z1567" s="17"/>
    </row>
    <row r="1568" spans="1:26">
      <c r="A1568" s="16" t="s">
        <v>8293</v>
      </c>
      <c r="B1568" s="16" t="s">
        <v>8293</v>
      </c>
      <c r="C1568" s="16" t="s">
        <v>8464</v>
      </c>
      <c r="D1568" s="16" t="s">
        <v>21</v>
      </c>
      <c r="E1568" s="36" t="s">
        <v>8475</v>
      </c>
      <c r="F1568" s="16" t="s">
        <v>398</v>
      </c>
      <c r="G1568" s="17" t="str">
        <f>Config!$B$3</f>
        <v>SCH/R_IEC.SchLib</v>
      </c>
      <c r="H1568" s="16" t="s">
        <v>420</v>
      </c>
      <c r="I1568" s="18" t="s">
        <v>7520</v>
      </c>
      <c r="J1568" s="16" t="s">
        <v>8304</v>
      </c>
      <c r="K1568" s="20">
        <v>3900000</v>
      </c>
      <c r="L1568" s="19" t="s">
        <v>8491</v>
      </c>
      <c r="M1568" s="16" t="s">
        <v>4416</v>
      </c>
      <c r="N1568" s="16"/>
      <c r="O1568" s="16"/>
      <c r="P1568" s="16"/>
      <c r="Q1568" s="16"/>
      <c r="R1568" s="16"/>
      <c r="S1568" s="16"/>
      <c r="T1568" s="16"/>
      <c r="U1568" s="17"/>
      <c r="V1568" s="17"/>
      <c r="W1568" s="17"/>
      <c r="X1568" s="17"/>
      <c r="Y1568" s="17"/>
      <c r="Z1568" s="17"/>
    </row>
    <row r="1569" spans="1:26">
      <c r="A1569" s="16" t="s">
        <v>8294</v>
      </c>
      <c r="B1569" s="16" t="s">
        <v>8294</v>
      </c>
      <c r="C1569" s="16" t="s">
        <v>8465</v>
      </c>
      <c r="D1569" s="16" t="s">
        <v>21</v>
      </c>
      <c r="E1569" s="36" t="s">
        <v>8475</v>
      </c>
      <c r="F1569" s="16" t="s">
        <v>400</v>
      </c>
      <c r="G1569" s="17" t="str">
        <f>Config!$B$3</f>
        <v>SCH/R_IEC.SchLib</v>
      </c>
      <c r="H1569" s="16" t="s">
        <v>420</v>
      </c>
      <c r="I1569" s="18" t="s">
        <v>7520</v>
      </c>
      <c r="J1569" s="16" t="s">
        <v>8304</v>
      </c>
      <c r="K1569" s="20">
        <v>4300000</v>
      </c>
      <c r="L1569" s="19" t="s">
        <v>8491</v>
      </c>
      <c r="M1569" s="16" t="s">
        <v>4416</v>
      </c>
      <c r="N1569" s="16"/>
      <c r="O1569" s="16"/>
      <c r="P1569" s="16"/>
      <c r="Q1569" s="16"/>
      <c r="R1569" s="16"/>
      <c r="S1569" s="16"/>
      <c r="T1569" s="16"/>
      <c r="U1569" s="17"/>
      <c r="V1569" s="17"/>
      <c r="W1569" s="17"/>
      <c r="X1569" s="17"/>
      <c r="Y1569" s="17"/>
      <c r="Z1569" s="17"/>
    </row>
    <row r="1570" spans="1:26">
      <c r="A1570" s="16" t="s">
        <v>8295</v>
      </c>
      <c r="B1570" s="16" t="s">
        <v>8295</v>
      </c>
      <c r="C1570" s="16" t="s">
        <v>8466</v>
      </c>
      <c r="D1570" s="16" t="s">
        <v>21</v>
      </c>
      <c r="E1570" s="36" t="s">
        <v>8475</v>
      </c>
      <c r="F1570" s="16" t="s">
        <v>402</v>
      </c>
      <c r="G1570" s="17" t="str">
        <f>Config!$B$3</f>
        <v>SCH/R_IEC.SchLib</v>
      </c>
      <c r="H1570" s="16" t="s">
        <v>420</v>
      </c>
      <c r="I1570" s="18" t="s">
        <v>7520</v>
      </c>
      <c r="J1570" s="16" t="s">
        <v>8304</v>
      </c>
      <c r="K1570" s="20">
        <v>4700000</v>
      </c>
      <c r="L1570" s="19" t="s">
        <v>8491</v>
      </c>
      <c r="M1570" s="16" t="s">
        <v>4416</v>
      </c>
      <c r="N1570" s="16"/>
      <c r="O1570" s="16"/>
      <c r="P1570" s="16"/>
      <c r="Q1570" s="16"/>
      <c r="R1570" s="16"/>
      <c r="S1570" s="16"/>
      <c r="T1570" s="16"/>
      <c r="U1570" s="17"/>
      <c r="V1570" s="17"/>
      <c r="W1570" s="17"/>
      <c r="X1570" s="17"/>
      <c r="Y1570" s="17"/>
      <c r="Z1570" s="17"/>
    </row>
    <row r="1571" spans="1:26">
      <c r="A1571" s="16" t="s">
        <v>8296</v>
      </c>
      <c r="B1571" s="16" t="s">
        <v>8296</v>
      </c>
      <c r="C1571" s="16" t="s">
        <v>8467</v>
      </c>
      <c r="D1571" s="16" t="s">
        <v>21</v>
      </c>
      <c r="E1571" s="36" t="s">
        <v>8475</v>
      </c>
      <c r="F1571" s="16" t="s">
        <v>404</v>
      </c>
      <c r="G1571" s="17" t="str">
        <f>Config!$B$3</f>
        <v>SCH/R_IEC.SchLib</v>
      </c>
      <c r="H1571" s="16" t="s">
        <v>420</v>
      </c>
      <c r="I1571" s="18" t="s">
        <v>7520</v>
      </c>
      <c r="J1571" s="16" t="s">
        <v>8304</v>
      </c>
      <c r="K1571" s="20">
        <v>5100000</v>
      </c>
      <c r="L1571" s="19" t="s">
        <v>8491</v>
      </c>
      <c r="M1571" s="16" t="s">
        <v>4416</v>
      </c>
      <c r="N1571" s="16"/>
      <c r="O1571" s="16"/>
      <c r="P1571" s="16"/>
      <c r="Q1571" s="16"/>
      <c r="R1571" s="16"/>
      <c r="S1571" s="16"/>
      <c r="T1571" s="16"/>
      <c r="U1571" s="17"/>
      <c r="V1571" s="17"/>
      <c r="W1571" s="17"/>
      <c r="X1571" s="17"/>
      <c r="Y1571" s="17"/>
      <c r="Z1571" s="17"/>
    </row>
    <row r="1572" spans="1:26">
      <c r="A1572" s="16" t="s">
        <v>8297</v>
      </c>
      <c r="B1572" s="16" t="s">
        <v>8297</v>
      </c>
      <c r="C1572" s="16" t="s">
        <v>8468</v>
      </c>
      <c r="D1572" s="16" t="s">
        <v>21</v>
      </c>
      <c r="E1572" s="36" t="s">
        <v>8475</v>
      </c>
      <c r="F1572" s="16" t="s">
        <v>406</v>
      </c>
      <c r="G1572" s="17" t="str">
        <f>Config!$B$3</f>
        <v>SCH/R_IEC.SchLib</v>
      </c>
      <c r="H1572" s="16" t="s">
        <v>420</v>
      </c>
      <c r="I1572" s="18" t="s">
        <v>7520</v>
      </c>
      <c r="J1572" s="16" t="s">
        <v>8304</v>
      </c>
      <c r="K1572" s="20">
        <v>5600000</v>
      </c>
      <c r="L1572" s="19" t="s">
        <v>8491</v>
      </c>
      <c r="M1572" s="16" t="s">
        <v>4416</v>
      </c>
      <c r="N1572" s="16"/>
      <c r="O1572" s="16"/>
      <c r="P1572" s="16"/>
      <c r="Q1572" s="16"/>
      <c r="R1572" s="16"/>
      <c r="S1572" s="16"/>
      <c r="T1572" s="16"/>
      <c r="U1572" s="17"/>
      <c r="V1572" s="17"/>
      <c r="W1572" s="17"/>
      <c r="X1572" s="17"/>
      <c r="Y1572" s="17"/>
      <c r="Z1572" s="17"/>
    </row>
    <row r="1573" spans="1:26">
      <c r="A1573" s="16" t="s">
        <v>8298</v>
      </c>
      <c r="B1573" s="16" t="s">
        <v>8298</v>
      </c>
      <c r="C1573" s="16" t="s">
        <v>8469</v>
      </c>
      <c r="D1573" s="16" t="s">
        <v>21</v>
      </c>
      <c r="E1573" s="36" t="s">
        <v>8475</v>
      </c>
      <c r="F1573" s="16" t="s">
        <v>408</v>
      </c>
      <c r="G1573" s="17" t="str">
        <f>Config!$B$3</f>
        <v>SCH/R_IEC.SchLib</v>
      </c>
      <c r="H1573" s="16" t="s">
        <v>420</v>
      </c>
      <c r="I1573" s="18" t="s">
        <v>7520</v>
      </c>
      <c r="J1573" s="16" t="s">
        <v>8304</v>
      </c>
      <c r="K1573" s="20">
        <v>6200000</v>
      </c>
      <c r="L1573" s="19" t="s">
        <v>8491</v>
      </c>
      <c r="M1573" s="16" t="s">
        <v>4416</v>
      </c>
      <c r="N1573" s="16"/>
      <c r="O1573" s="16"/>
      <c r="P1573" s="16"/>
      <c r="Q1573" s="16"/>
      <c r="R1573" s="16"/>
      <c r="S1573" s="16"/>
      <c r="T1573" s="16"/>
      <c r="U1573" s="17"/>
      <c r="V1573" s="17"/>
      <c r="W1573" s="17"/>
      <c r="X1573" s="17"/>
      <c r="Y1573" s="17"/>
      <c r="Z1573" s="17"/>
    </row>
    <row r="1574" spans="1:26">
      <c r="A1574" s="16" t="s">
        <v>8299</v>
      </c>
      <c r="B1574" s="16" t="s">
        <v>8299</v>
      </c>
      <c r="C1574" s="16" t="s">
        <v>8470</v>
      </c>
      <c r="D1574" s="16" t="s">
        <v>21</v>
      </c>
      <c r="E1574" s="36" t="s">
        <v>8475</v>
      </c>
      <c r="F1574" s="16" t="s">
        <v>410</v>
      </c>
      <c r="G1574" s="17" t="str">
        <f>Config!$B$3</f>
        <v>SCH/R_IEC.SchLib</v>
      </c>
      <c r="H1574" s="16" t="s">
        <v>420</v>
      </c>
      <c r="I1574" s="18" t="s">
        <v>7520</v>
      </c>
      <c r="J1574" s="16" t="s">
        <v>8304</v>
      </c>
      <c r="K1574" s="20">
        <v>6800000</v>
      </c>
      <c r="L1574" s="19" t="s">
        <v>8491</v>
      </c>
      <c r="M1574" s="16" t="s">
        <v>4416</v>
      </c>
      <c r="N1574" s="16"/>
      <c r="O1574" s="16"/>
      <c r="P1574" s="16"/>
      <c r="Q1574" s="16"/>
      <c r="R1574" s="16"/>
      <c r="S1574" s="16"/>
      <c r="T1574" s="16"/>
      <c r="U1574" s="17"/>
      <c r="V1574" s="17"/>
      <c r="W1574" s="17"/>
      <c r="X1574" s="17"/>
      <c r="Y1574" s="17"/>
      <c r="Z1574" s="17"/>
    </row>
    <row r="1575" spans="1:26">
      <c r="A1575" s="16" t="s">
        <v>8300</v>
      </c>
      <c r="B1575" s="16" t="s">
        <v>8300</v>
      </c>
      <c r="C1575" s="16" t="s">
        <v>8471</v>
      </c>
      <c r="D1575" s="16" t="s">
        <v>21</v>
      </c>
      <c r="E1575" s="36" t="s">
        <v>8475</v>
      </c>
      <c r="F1575" s="16" t="s">
        <v>412</v>
      </c>
      <c r="G1575" s="17" t="str">
        <f>Config!$B$3</f>
        <v>SCH/R_IEC.SchLib</v>
      </c>
      <c r="H1575" s="16" t="s">
        <v>420</v>
      </c>
      <c r="I1575" s="18" t="s">
        <v>7520</v>
      </c>
      <c r="J1575" s="16" t="s">
        <v>8304</v>
      </c>
      <c r="K1575" s="20">
        <v>7500000</v>
      </c>
      <c r="L1575" s="19" t="s">
        <v>8491</v>
      </c>
      <c r="M1575" s="16" t="s">
        <v>4416</v>
      </c>
      <c r="N1575" s="16"/>
      <c r="O1575" s="16"/>
      <c r="P1575" s="16"/>
      <c r="Q1575" s="16"/>
      <c r="R1575" s="16"/>
      <c r="S1575" s="16"/>
      <c r="T1575" s="16"/>
      <c r="U1575" s="17"/>
      <c r="V1575" s="17"/>
      <c r="W1575" s="17"/>
      <c r="X1575" s="17"/>
      <c r="Y1575" s="17"/>
      <c r="Z1575" s="17"/>
    </row>
    <row r="1576" spans="1:26">
      <c r="A1576" s="17" t="s">
        <v>8301</v>
      </c>
      <c r="B1576" s="17" t="s">
        <v>8301</v>
      </c>
      <c r="C1576" s="17" t="s">
        <v>8472</v>
      </c>
      <c r="D1576" s="17" t="s">
        <v>21</v>
      </c>
      <c r="E1576" s="37" t="s">
        <v>8475</v>
      </c>
      <c r="F1576" s="17" t="s">
        <v>414</v>
      </c>
      <c r="G1576" s="17" t="str">
        <f>Config!$B$3</f>
        <v>SCH/R_IEC.SchLib</v>
      </c>
      <c r="H1576" s="17" t="s">
        <v>420</v>
      </c>
      <c r="I1576" s="18" t="s">
        <v>7520</v>
      </c>
      <c r="J1576" s="16" t="s">
        <v>8304</v>
      </c>
      <c r="K1576" s="21">
        <v>8200000</v>
      </c>
      <c r="L1576" s="19" t="s">
        <v>8491</v>
      </c>
      <c r="M1576" s="16" t="s">
        <v>4416</v>
      </c>
      <c r="N1576" s="17"/>
      <c r="O1576" s="17"/>
      <c r="P1576" s="17"/>
      <c r="Q1576" s="17"/>
      <c r="R1576" s="17"/>
      <c r="S1576" s="17"/>
      <c r="T1576" s="17"/>
      <c r="U1576" s="17"/>
      <c r="V1576" s="17"/>
      <c r="W1576" s="17"/>
      <c r="X1576" s="17"/>
      <c r="Y1576" s="17"/>
      <c r="Z1576" s="17"/>
    </row>
    <row r="1577" spans="1:26">
      <c r="A1577" s="17" t="s">
        <v>8302</v>
      </c>
      <c r="B1577" s="17" t="s">
        <v>8302</v>
      </c>
      <c r="C1577" s="17" t="s">
        <v>8473</v>
      </c>
      <c r="D1577" s="17" t="s">
        <v>21</v>
      </c>
      <c r="E1577" s="37" t="s">
        <v>8475</v>
      </c>
      <c r="F1577" s="17" t="s">
        <v>416</v>
      </c>
      <c r="G1577" s="17" t="str">
        <f>Config!$B$3</f>
        <v>SCH/R_IEC.SchLib</v>
      </c>
      <c r="H1577" s="17" t="s">
        <v>420</v>
      </c>
      <c r="I1577" s="18" t="s">
        <v>7520</v>
      </c>
      <c r="J1577" s="16" t="s">
        <v>8304</v>
      </c>
      <c r="K1577" s="21">
        <v>9100000</v>
      </c>
      <c r="L1577" s="19" t="s">
        <v>8491</v>
      </c>
      <c r="M1577" s="16" t="s">
        <v>4416</v>
      </c>
      <c r="N1577" s="17"/>
      <c r="O1577" s="17"/>
      <c r="P1577" s="17"/>
      <c r="Q1577" s="17"/>
      <c r="R1577" s="17"/>
      <c r="S1577" s="17"/>
      <c r="T1577" s="17"/>
      <c r="U1577" s="17"/>
      <c r="V1577" s="17"/>
      <c r="W1577" s="17"/>
      <c r="X1577" s="17"/>
      <c r="Y1577" s="17"/>
      <c r="Z1577" s="17"/>
    </row>
    <row r="1578" spans="1:26">
      <c r="A1578" s="17" t="s">
        <v>8303</v>
      </c>
      <c r="B1578" s="17" t="s">
        <v>8303</v>
      </c>
      <c r="C1578" s="17" t="s">
        <v>8474</v>
      </c>
      <c r="D1578" s="17" t="s">
        <v>21</v>
      </c>
      <c r="E1578" s="37" t="s">
        <v>8475</v>
      </c>
      <c r="F1578" s="17" t="s">
        <v>418</v>
      </c>
      <c r="G1578" s="17" t="str">
        <f>Config!$B$3</f>
        <v>SCH/R_IEC.SchLib</v>
      </c>
      <c r="H1578" s="17" t="s">
        <v>420</v>
      </c>
      <c r="I1578" s="18" t="s">
        <v>7520</v>
      </c>
      <c r="J1578" s="16" t="s">
        <v>8304</v>
      </c>
      <c r="K1578" s="21">
        <v>10000000</v>
      </c>
      <c r="L1578" s="19" t="s">
        <v>8491</v>
      </c>
      <c r="M1578" s="16" t="s">
        <v>4416</v>
      </c>
      <c r="N1578" s="17"/>
      <c r="O1578" s="17"/>
      <c r="P1578" s="17"/>
      <c r="Q1578" s="17"/>
      <c r="R1578" s="17"/>
      <c r="S1578" s="17"/>
      <c r="T1578" s="17"/>
      <c r="U1578" s="17"/>
      <c r="V1578" s="17"/>
      <c r="W1578" s="17"/>
      <c r="X1578" s="17"/>
      <c r="Y1578" s="17"/>
      <c r="Z1578" s="17"/>
    </row>
    <row r="1579" spans="1:26">
      <c r="A1579" s="16" t="s">
        <v>8557</v>
      </c>
      <c r="B1579" s="16" t="s">
        <v>8134</v>
      </c>
      <c r="C1579" s="16" t="s">
        <v>8727</v>
      </c>
      <c r="D1579" s="16" t="s">
        <v>21</v>
      </c>
      <c r="E1579" s="36" t="s">
        <v>8475</v>
      </c>
      <c r="F1579" s="16" t="s">
        <v>23</v>
      </c>
      <c r="G1579" s="17" t="str">
        <f>Config!$B$3</f>
        <v>SCH/R_IEC.SchLib</v>
      </c>
      <c r="H1579" s="16" t="s">
        <v>420</v>
      </c>
      <c r="I1579" s="18" t="s">
        <v>7520</v>
      </c>
      <c r="J1579" s="16" t="s">
        <v>8897</v>
      </c>
      <c r="K1579" s="19">
        <v>0</v>
      </c>
      <c r="L1579" s="19" t="s">
        <v>8491</v>
      </c>
      <c r="M1579" s="16" t="s">
        <v>4416</v>
      </c>
      <c r="N1579" s="16"/>
      <c r="O1579" s="16"/>
      <c r="P1579" s="16"/>
      <c r="Q1579" s="16"/>
      <c r="R1579" s="16"/>
      <c r="S1579" s="16"/>
      <c r="T1579" s="16"/>
      <c r="U1579" s="17"/>
      <c r="V1579" s="17"/>
      <c r="W1579" s="16"/>
      <c r="X1579" s="17"/>
      <c r="Y1579" s="17"/>
      <c r="Z1579" s="17"/>
    </row>
    <row r="1580" spans="1:26">
      <c r="A1580" s="16" t="s">
        <v>8558</v>
      </c>
      <c r="B1580" s="16" t="s">
        <v>8135</v>
      </c>
      <c r="C1580" s="16" t="s">
        <v>8728</v>
      </c>
      <c r="D1580" s="16" t="s">
        <v>21</v>
      </c>
      <c r="E1580" s="36" t="s">
        <v>8475</v>
      </c>
      <c r="F1580" s="16" t="s">
        <v>30</v>
      </c>
      <c r="G1580" s="17" t="str">
        <f>Config!$B$3</f>
        <v>SCH/R_IEC.SchLib</v>
      </c>
      <c r="H1580" s="16" t="s">
        <v>420</v>
      </c>
      <c r="I1580" s="18" t="s">
        <v>7520</v>
      </c>
      <c r="J1580" s="16" t="s">
        <v>8897</v>
      </c>
      <c r="K1580" s="19">
        <v>1</v>
      </c>
      <c r="L1580" s="19" t="s">
        <v>8491</v>
      </c>
      <c r="M1580" s="16" t="s">
        <v>4416</v>
      </c>
      <c r="N1580" s="16"/>
      <c r="O1580" s="16"/>
      <c r="P1580" s="16"/>
      <c r="Q1580" s="16"/>
      <c r="R1580" s="16"/>
      <c r="S1580" s="16"/>
      <c r="T1580" s="16"/>
      <c r="U1580" s="17"/>
      <c r="V1580" s="17"/>
      <c r="W1580" s="17"/>
      <c r="X1580" s="17"/>
      <c r="Y1580" s="17"/>
      <c r="Z1580" s="17"/>
    </row>
    <row r="1581" spans="1:26">
      <c r="A1581" s="16" t="s">
        <v>8559</v>
      </c>
      <c r="B1581" s="16" t="s">
        <v>8136</v>
      </c>
      <c r="C1581" s="16" t="s">
        <v>8729</v>
      </c>
      <c r="D1581" s="16" t="s">
        <v>21</v>
      </c>
      <c r="E1581" s="36" t="s">
        <v>8475</v>
      </c>
      <c r="F1581" s="16" t="s">
        <v>1044</v>
      </c>
      <c r="G1581" s="17" t="str">
        <f>Config!$B$3</f>
        <v>SCH/R_IEC.SchLib</v>
      </c>
      <c r="H1581" s="16" t="s">
        <v>420</v>
      </c>
      <c r="I1581" s="18" t="s">
        <v>7520</v>
      </c>
      <c r="J1581" s="16" t="s">
        <v>8897</v>
      </c>
      <c r="K1581" s="19">
        <v>1.1000000000000001</v>
      </c>
      <c r="L1581" s="19" t="s">
        <v>8491</v>
      </c>
      <c r="M1581" s="16" t="s">
        <v>4416</v>
      </c>
      <c r="N1581" s="16"/>
      <c r="O1581" s="16"/>
      <c r="P1581" s="16"/>
      <c r="Q1581" s="16"/>
      <c r="R1581" s="16"/>
      <c r="S1581" s="16"/>
      <c r="T1581" s="16"/>
      <c r="U1581" s="17"/>
      <c r="V1581" s="17"/>
      <c r="W1581" s="17"/>
      <c r="X1581" s="17"/>
      <c r="Y1581" s="17"/>
      <c r="Z1581" s="17"/>
    </row>
    <row r="1582" spans="1:26">
      <c r="A1582" s="16" t="s">
        <v>8560</v>
      </c>
      <c r="B1582" s="16" t="s">
        <v>8137</v>
      </c>
      <c r="C1582" s="16" t="s">
        <v>8730</v>
      </c>
      <c r="D1582" s="16" t="s">
        <v>21</v>
      </c>
      <c r="E1582" s="36" t="s">
        <v>8475</v>
      </c>
      <c r="F1582" s="16" t="s">
        <v>32</v>
      </c>
      <c r="G1582" s="17" t="str">
        <f>Config!$B$3</f>
        <v>SCH/R_IEC.SchLib</v>
      </c>
      <c r="H1582" s="16" t="s">
        <v>420</v>
      </c>
      <c r="I1582" s="18" t="s">
        <v>7520</v>
      </c>
      <c r="J1582" s="16" t="s">
        <v>8897</v>
      </c>
      <c r="K1582" s="19">
        <v>1.2</v>
      </c>
      <c r="L1582" s="19" t="s">
        <v>8491</v>
      </c>
      <c r="M1582" s="16" t="s">
        <v>4416</v>
      </c>
      <c r="N1582" s="16"/>
      <c r="O1582" s="16"/>
      <c r="P1582" s="16"/>
      <c r="Q1582" s="16"/>
      <c r="R1582" s="16"/>
      <c r="S1582" s="16"/>
      <c r="T1582" s="16"/>
      <c r="U1582" s="17"/>
      <c r="V1582" s="17"/>
      <c r="W1582" s="17"/>
      <c r="X1582" s="17"/>
      <c r="Y1582" s="17"/>
      <c r="Z1582" s="17"/>
    </row>
    <row r="1583" spans="1:26">
      <c r="A1583" s="16" t="s">
        <v>8561</v>
      </c>
      <c r="B1583" s="16" t="s">
        <v>8138</v>
      </c>
      <c r="C1583" s="16" t="s">
        <v>8731</v>
      </c>
      <c r="D1583" s="16" t="s">
        <v>21</v>
      </c>
      <c r="E1583" s="36" t="s">
        <v>8475</v>
      </c>
      <c r="F1583" s="16" t="s">
        <v>1054</v>
      </c>
      <c r="G1583" s="17" t="str">
        <f>Config!$B$3</f>
        <v>SCH/R_IEC.SchLib</v>
      </c>
      <c r="H1583" s="16" t="s">
        <v>420</v>
      </c>
      <c r="I1583" s="18" t="s">
        <v>7520</v>
      </c>
      <c r="J1583" s="16" t="s">
        <v>8897</v>
      </c>
      <c r="K1583" s="19">
        <v>1.3</v>
      </c>
      <c r="L1583" s="19" t="s">
        <v>8491</v>
      </c>
      <c r="M1583" s="16" t="s">
        <v>4416</v>
      </c>
      <c r="N1583" s="16"/>
      <c r="O1583" s="16"/>
      <c r="P1583" s="16"/>
      <c r="Q1583" s="16"/>
      <c r="R1583" s="16"/>
      <c r="S1583" s="16"/>
      <c r="T1583" s="16"/>
      <c r="U1583" s="17"/>
      <c r="V1583" s="17"/>
      <c r="W1583" s="17"/>
      <c r="X1583" s="17"/>
      <c r="Y1583" s="17"/>
      <c r="Z1583" s="17"/>
    </row>
    <row r="1584" spans="1:26">
      <c r="A1584" s="16" t="s">
        <v>8562</v>
      </c>
      <c r="B1584" s="16" t="s">
        <v>8139</v>
      </c>
      <c r="C1584" s="16" t="s">
        <v>8732</v>
      </c>
      <c r="D1584" s="16" t="s">
        <v>21</v>
      </c>
      <c r="E1584" s="36" t="s">
        <v>8475</v>
      </c>
      <c r="F1584" s="16" t="s">
        <v>34</v>
      </c>
      <c r="G1584" s="17" t="str">
        <f>Config!$B$3</f>
        <v>SCH/R_IEC.SchLib</v>
      </c>
      <c r="H1584" s="16" t="s">
        <v>420</v>
      </c>
      <c r="I1584" s="18" t="s">
        <v>7520</v>
      </c>
      <c r="J1584" s="16" t="s">
        <v>8897</v>
      </c>
      <c r="K1584" s="19">
        <v>1.5</v>
      </c>
      <c r="L1584" s="19" t="s">
        <v>8491</v>
      </c>
      <c r="M1584" s="16" t="s">
        <v>4416</v>
      </c>
      <c r="N1584" s="16"/>
      <c r="O1584" s="16"/>
      <c r="P1584" s="16"/>
      <c r="Q1584" s="16"/>
      <c r="R1584" s="16"/>
      <c r="S1584" s="16"/>
      <c r="T1584" s="16"/>
      <c r="U1584" s="17"/>
      <c r="V1584" s="17"/>
      <c r="W1584" s="17"/>
      <c r="X1584" s="17"/>
      <c r="Y1584" s="17"/>
      <c r="Z1584" s="17"/>
    </row>
    <row r="1585" spans="1:26">
      <c r="A1585" s="16" t="s">
        <v>8563</v>
      </c>
      <c r="B1585" s="16" t="s">
        <v>8140</v>
      </c>
      <c r="C1585" s="16" t="s">
        <v>8733</v>
      </c>
      <c r="D1585" s="16" t="s">
        <v>21</v>
      </c>
      <c r="E1585" s="36" t="s">
        <v>8475</v>
      </c>
      <c r="F1585" s="16" t="s">
        <v>1064</v>
      </c>
      <c r="G1585" s="17" t="str">
        <f>Config!$B$3</f>
        <v>SCH/R_IEC.SchLib</v>
      </c>
      <c r="H1585" s="16" t="s">
        <v>420</v>
      </c>
      <c r="I1585" s="18" t="s">
        <v>7520</v>
      </c>
      <c r="J1585" s="16" t="s">
        <v>8897</v>
      </c>
      <c r="K1585" s="19">
        <v>1.6</v>
      </c>
      <c r="L1585" s="19" t="s">
        <v>8491</v>
      </c>
      <c r="M1585" s="16" t="s">
        <v>4416</v>
      </c>
      <c r="N1585" s="16"/>
      <c r="O1585" s="16"/>
      <c r="P1585" s="16"/>
      <c r="Q1585" s="16"/>
      <c r="R1585" s="16"/>
      <c r="S1585" s="16"/>
      <c r="T1585" s="16"/>
      <c r="U1585" s="17"/>
      <c r="V1585" s="17"/>
      <c r="W1585" s="17"/>
      <c r="X1585" s="17"/>
      <c r="Y1585" s="17"/>
      <c r="Z1585" s="17"/>
    </row>
    <row r="1586" spans="1:26">
      <c r="A1586" s="16" t="s">
        <v>8564</v>
      </c>
      <c r="B1586" s="16" t="s">
        <v>8141</v>
      </c>
      <c r="C1586" s="16" t="s">
        <v>8734</v>
      </c>
      <c r="D1586" s="16" t="s">
        <v>21</v>
      </c>
      <c r="E1586" s="36" t="s">
        <v>8475</v>
      </c>
      <c r="F1586" s="16" t="s">
        <v>36</v>
      </c>
      <c r="G1586" s="17" t="str">
        <f>Config!$B$3</f>
        <v>SCH/R_IEC.SchLib</v>
      </c>
      <c r="H1586" s="16" t="s">
        <v>420</v>
      </c>
      <c r="I1586" s="18" t="s">
        <v>7520</v>
      </c>
      <c r="J1586" s="16" t="s">
        <v>8897</v>
      </c>
      <c r="K1586" s="19">
        <v>1.8</v>
      </c>
      <c r="L1586" s="19" t="s">
        <v>8491</v>
      </c>
      <c r="M1586" s="16" t="s">
        <v>4416</v>
      </c>
      <c r="N1586" s="16"/>
      <c r="O1586" s="16"/>
      <c r="P1586" s="16"/>
      <c r="Q1586" s="16"/>
      <c r="R1586" s="16"/>
      <c r="S1586" s="16"/>
      <c r="T1586" s="16"/>
      <c r="U1586" s="17"/>
      <c r="V1586" s="17"/>
      <c r="W1586" s="17"/>
      <c r="X1586" s="17"/>
      <c r="Y1586" s="17"/>
      <c r="Z1586" s="17"/>
    </row>
    <row r="1587" spans="1:26">
      <c r="A1587" s="16" t="s">
        <v>8565</v>
      </c>
      <c r="B1587" s="16" t="s">
        <v>8142</v>
      </c>
      <c r="C1587" s="16" t="s">
        <v>8735</v>
      </c>
      <c r="D1587" s="16" t="s">
        <v>21</v>
      </c>
      <c r="E1587" s="36" t="s">
        <v>8475</v>
      </c>
      <c r="F1587" s="16" t="s">
        <v>1072</v>
      </c>
      <c r="G1587" s="17" t="str">
        <f>Config!$B$3</f>
        <v>SCH/R_IEC.SchLib</v>
      </c>
      <c r="H1587" s="16" t="s">
        <v>420</v>
      </c>
      <c r="I1587" s="18" t="s">
        <v>7520</v>
      </c>
      <c r="J1587" s="16" t="s">
        <v>8897</v>
      </c>
      <c r="K1587" s="19">
        <v>2</v>
      </c>
      <c r="L1587" s="19" t="s">
        <v>8491</v>
      </c>
      <c r="M1587" s="16" t="s">
        <v>4416</v>
      </c>
      <c r="N1587" s="16"/>
      <c r="O1587" s="16"/>
      <c r="P1587" s="16"/>
      <c r="Q1587" s="16"/>
      <c r="R1587" s="16"/>
      <c r="S1587" s="16"/>
      <c r="T1587" s="16"/>
      <c r="U1587" s="17"/>
      <c r="V1587" s="17"/>
      <c r="W1587" s="17"/>
      <c r="X1587" s="17"/>
      <c r="Y1587" s="17"/>
      <c r="Z1587" s="17"/>
    </row>
    <row r="1588" spans="1:26">
      <c r="A1588" s="16" t="s">
        <v>8566</v>
      </c>
      <c r="B1588" s="16" t="s">
        <v>8143</v>
      </c>
      <c r="C1588" s="16" t="s">
        <v>8736</v>
      </c>
      <c r="D1588" s="16" t="s">
        <v>21</v>
      </c>
      <c r="E1588" s="36" t="s">
        <v>8475</v>
      </c>
      <c r="F1588" s="16" t="s">
        <v>38</v>
      </c>
      <c r="G1588" s="17" t="str">
        <f>Config!$B$3</f>
        <v>SCH/R_IEC.SchLib</v>
      </c>
      <c r="H1588" s="16" t="s">
        <v>420</v>
      </c>
      <c r="I1588" s="18" t="s">
        <v>7520</v>
      </c>
      <c r="J1588" s="16" t="s">
        <v>8897</v>
      </c>
      <c r="K1588" s="19">
        <v>2.2000000000000002</v>
      </c>
      <c r="L1588" s="19" t="s">
        <v>8491</v>
      </c>
      <c r="M1588" s="16" t="s">
        <v>4416</v>
      </c>
      <c r="N1588" s="16"/>
      <c r="O1588" s="16"/>
      <c r="P1588" s="16"/>
      <c r="Q1588" s="16"/>
      <c r="R1588" s="16"/>
      <c r="S1588" s="16"/>
      <c r="T1588" s="16"/>
      <c r="U1588" s="17"/>
      <c r="V1588" s="17"/>
      <c r="W1588" s="17"/>
      <c r="X1588" s="17"/>
      <c r="Y1588" s="17"/>
      <c r="Z1588" s="17"/>
    </row>
    <row r="1589" spans="1:26">
      <c r="A1589" s="16" t="s">
        <v>8567</v>
      </c>
      <c r="B1589" s="16" t="s">
        <v>8144</v>
      </c>
      <c r="C1589" s="16" t="s">
        <v>8737</v>
      </c>
      <c r="D1589" s="16" t="s">
        <v>21</v>
      </c>
      <c r="E1589" s="36" t="s">
        <v>8475</v>
      </c>
      <c r="F1589" s="16" t="s">
        <v>1082</v>
      </c>
      <c r="G1589" s="17" t="str">
        <f>Config!$B$3</f>
        <v>SCH/R_IEC.SchLib</v>
      </c>
      <c r="H1589" s="16" t="s">
        <v>420</v>
      </c>
      <c r="I1589" s="18" t="s">
        <v>7520</v>
      </c>
      <c r="J1589" s="16" t="s">
        <v>8897</v>
      </c>
      <c r="K1589" s="19">
        <v>2.4</v>
      </c>
      <c r="L1589" s="19" t="s">
        <v>8491</v>
      </c>
      <c r="M1589" s="16" t="s">
        <v>4416</v>
      </c>
      <c r="N1589" s="16"/>
      <c r="O1589" s="16"/>
      <c r="P1589" s="16"/>
      <c r="Q1589" s="16"/>
      <c r="R1589" s="16"/>
      <c r="S1589" s="16"/>
      <c r="T1589" s="16"/>
      <c r="U1589" s="17"/>
      <c r="V1589" s="17"/>
      <c r="W1589" s="17"/>
      <c r="X1589" s="17"/>
      <c r="Y1589" s="17"/>
      <c r="Z1589" s="17"/>
    </row>
    <row r="1590" spans="1:26">
      <c r="A1590" s="16" t="s">
        <v>8568</v>
      </c>
      <c r="B1590" s="16" t="s">
        <v>8145</v>
      </c>
      <c r="C1590" s="16" t="s">
        <v>8738</v>
      </c>
      <c r="D1590" s="16" t="s">
        <v>21</v>
      </c>
      <c r="E1590" s="36" t="s">
        <v>8475</v>
      </c>
      <c r="F1590" s="16" t="s">
        <v>40</v>
      </c>
      <c r="G1590" s="17" t="str">
        <f>Config!$B$3</f>
        <v>SCH/R_IEC.SchLib</v>
      </c>
      <c r="H1590" s="16" t="s">
        <v>420</v>
      </c>
      <c r="I1590" s="18" t="s">
        <v>7520</v>
      </c>
      <c r="J1590" s="16" t="s">
        <v>8897</v>
      </c>
      <c r="K1590" s="19">
        <v>2.7</v>
      </c>
      <c r="L1590" s="19" t="s">
        <v>8491</v>
      </c>
      <c r="M1590" s="16" t="s">
        <v>4416</v>
      </c>
      <c r="N1590" s="16"/>
      <c r="O1590" s="16"/>
      <c r="P1590" s="16"/>
      <c r="Q1590" s="16"/>
      <c r="R1590" s="16"/>
      <c r="S1590" s="16"/>
      <c r="T1590" s="16"/>
      <c r="U1590" s="17"/>
      <c r="V1590" s="17"/>
      <c r="W1590" s="17"/>
      <c r="X1590" s="17"/>
      <c r="Y1590" s="17"/>
      <c r="Z1590" s="17"/>
    </row>
    <row r="1591" spans="1:26">
      <c r="A1591" s="16" t="s">
        <v>8569</v>
      </c>
      <c r="B1591" s="16" t="s">
        <v>8146</v>
      </c>
      <c r="C1591" s="16" t="s">
        <v>8739</v>
      </c>
      <c r="D1591" s="16" t="s">
        <v>21</v>
      </c>
      <c r="E1591" s="36" t="s">
        <v>8475</v>
      </c>
      <c r="F1591" s="16" t="s">
        <v>1090</v>
      </c>
      <c r="G1591" s="17" t="str">
        <f>Config!$B$3</f>
        <v>SCH/R_IEC.SchLib</v>
      </c>
      <c r="H1591" s="16" t="s">
        <v>420</v>
      </c>
      <c r="I1591" s="18" t="s">
        <v>7520</v>
      </c>
      <c r="J1591" s="16" t="s">
        <v>8897</v>
      </c>
      <c r="K1591" s="19">
        <v>3</v>
      </c>
      <c r="L1591" s="19" t="s">
        <v>8491</v>
      </c>
      <c r="M1591" s="16" t="s">
        <v>4416</v>
      </c>
      <c r="N1591" s="16"/>
      <c r="O1591" s="16"/>
      <c r="P1591" s="16"/>
      <c r="Q1591" s="16"/>
      <c r="R1591" s="16"/>
      <c r="S1591" s="16"/>
      <c r="T1591" s="16"/>
      <c r="U1591" s="17"/>
      <c r="V1591" s="17"/>
      <c r="W1591" s="17"/>
      <c r="X1591" s="17"/>
      <c r="Y1591" s="17"/>
      <c r="Z1591" s="17"/>
    </row>
    <row r="1592" spans="1:26">
      <c r="A1592" s="16" t="s">
        <v>8570</v>
      </c>
      <c r="B1592" s="16" t="s">
        <v>8147</v>
      </c>
      <c r="C1592" s="16" t="s">
        <v>8740</v>
      </c>
      <c r="D1592" s="16" t="s">
        <v>21</v>
      </c>
      <c r="E1592" s="36" t="s">
        <v>8475</v>
      </c>
      <c r="F1592" s="16" t="s">
        <v>42</v>
      </c>
      <c r="G1592" s="17" t="str">
        <f>Config!$B$3</f>
        <v>SCH/R_IEC.SchLib</v>
      </c>
      <c r="H1592" s="16" t="s">
        <v>420</v>
      </c>
      <c r="I1592" s="18" t="s">
        <v>7520</v>
      </c>
      <c r="J1592" s="16" t="s">
        <v>8897</v>
      </c>
      <c r="K1592" s="19">
        <v>3.3</v>
      </c>
      <c r="L1592" s="19" t="s">
        <v>8491</v>
      </c>
      <c r="M1592" s="16" t="s">
        <v>4416</v>
      </c>
      <c r="N1592" s="16"/>
      <c r="O1592" s="16"/>
      <c r="P1592" s="16"/>
      <c r="Q1592" s="16"/>
      <c r="R1592" s="16"/>
      <c r="S1592" s="16"/>
      <c r="T1592" s="16"/>
      <c r="U1592" s="17"/>
      <c r="V1592" s="17"/>
      <c r="W1592" s="17"/>
      <c r="X1592" s="17"/>
      <c r="Y1592" s="17"/>
      <c r="Z1592" s="17"/>
    </row>
    <row r="1593" spans="1:26">
      <c r="A1593" s="16" t="s">
        <v>8571</v>
      </c>
      <c r="B1593" s="16" t="s">
        <v>8148</v>
      </c>
      <c r="C1593" s="16" t="s">
        <v>8741</v>
      </c>
      <c r="D1593" s="16" t="s">
        <v>21</v>
      </c>
      <c r="E1593" s="36" t="s">
        <v>8475</v>
      </c>
      <c r="F1593" s="16" t="s">
        <v>1100</v>
      </c>
      <c r="G1593" s="17" t="str">
        <f>Config!$B$3</f>
        <v>SCH/R_IEC.SchLib</v>
      </c>
      <c r="H1593" s="16" t="s">
        <v>420</v>
      </c>
      <c r="I1593" s="18" t="s">
        <v>7520</v>
      </c>
      <c r="J1593" s="16" t="s">
        <v>8897</v>
      </c>
      <c r="K1593" s="19">
        <v>3.6</v>
      </c>
      <c r="L1593" s="19" t="s">
        <v>8491</v>
      </c>
      <c r="M1593" s="16" t="s">
        <v>4416</v>
      </c>
      <c r="N1593" s="16"/>
      <c r="O1593" s="16"/>
      <c r="P1593" s="16"/>
      <c r="Q1593" s="16"/>
      <c r="R1593" s="16"/>
      <c r="S1593" s="16"/>
      <c r="T1593" s="16"/>
      <c r="U1593" s="17"/>
      <c r="V1593" s="17"/>
      <c r="W1593" s="17"/>
      <c r="X1593" s="17"/>
      <c r="Y1593" s="17"/>
      <c r="Z1593" s="17"/>
    </row>
    <row r="1594" spans="1:26">
      <c r="A1594" s="16" t="s">
        <v>8572</v>
      </c>
      <c r="B1594" s="16" t="s">
        <v>8149</v>
      </c>
      <c r="C1594" s="16" t="s">
        <v>8742</v>
      </c>
      <c r="D1594" s="16" t="s">
        <v>21</v>
      </c>
      <c r="E1594" s="36" t="s">
        <v>8475</v>
      </c>
      <c r="F1594" s="16" t="s">
        <v>44</v>
      </c>
      <c r="G1594" s="17" t="str">
        <f>Config!$B$3</f>
        <v>SCH/R_IEC.SchLib</v>
      </c>
      <c r="H1594" s="16" t="s">
        <v>420</v>
      </c>
      <c r="I1594" s="18" t="s">
        <v>7520</v>
      </c>
      <c r="J1594" s="16" t="s">
        <v>8897</v>
      </c>
      <c r="K1594" s="19">
        <v>3.9</v>
      </c>
      <c r="L1594" s="19" t="s">
        <v>8491</v>
      </c>
      <c r="M1594" s="16" t="s">
        <v>4416</v>
      </c>
      <c r="N1594" s="16"/>
      <c r="O1594" s="16"/>
      <c r="P1594" s="16"/>
      <c r="Q1594" s="16"/>
      <c r="R1594" s="16"/>
      <c r="S1594" s="16"/>
      <c r="T1594" s="16"/>
      <c r="U1594" s="17"/>
      <c r="V1594" s="17"/>
      <c r="W1594" s="17"/>
      <c r="X1594" s="17"/>
      <c r="Y1594" s="17"/>
      <c r="Z1594" s="17"/>
    </row>
    <row r="1595" spans="1:26">
      <c r="A1595" s="16" t="s">
        <v>8573</v>
      </c>
      <c r="B1595" s="16" t="s">
        <v>8150</v>
      </c>
      <c r="C1595" s="16" t="s">
        <v>8743</v>
      </c>
      <c r="D1595" s="16" t="s">
        <v>21</v>
      </c>
      <c r="E1595" s="36" t="s">
        <v>8475</v>
      </c>
      <c r="F1595" s="16" t="s">
        <v>1108</v>
      </c>
      <c r="G1595" s="17" t="str">
        <f>Config!$B$3</f>
        <v>SCH/R_IEC.SchLib</v>
      </c>
      <c r="H1595" s="16" t="s">
        <v>420</v>
      </c>
      <c r="I1595" s="18" t="s">
        <v>7520</v>
      </c>
      <c r="J1595" s="16" t="s">
        <v>8897</v>
      </c>
      <c r="K1595" s="19">
        <v>4.3</v>
      </c>
      <c r="L1595" s="19" t="s">
        <v>8491</v>
      </c>
      <c r="M1595" s="16" t="s">
        <v>4416</v>
      </c>
      <c r="N1595" s="16"/>
      <c r="O1595" s="16"/>
      <c r="P1595" s="16"/>
      <c r="Q1595" s="16"/>
      <c r="R1595" s="16"/>
      <c r="S1595" s="16"/>
      <c r="T1595" s="16"/>
      <c r="U1595" s="17"/>
      <c r="V1595" s="17"/>
      <c r="W1595" s="17"/>
      <c r="X1595" s="17"/>
      <c r="Y1595" s="17"/>
      <c r="Z1595" s="17"/>
    </row>
    <row r="1596" spans="1:26">
      <c r="A1596" s="16" t="s">
        <v>8574</v>
      </c>
      <c r="B1596" s="16" t="s">
        <v>8151</v>
      </c>
      <c r="C1596" s="16" t="s">
        <v>8744</v>
      </c>
      <c r="D1596" s="16" t="s">
        <v>21</v>
      </c>
      <c r="E1596" s="36" t="s">
        <v>8475</v>
      </c>
      <c r="F1596" s="16" t="s">
        <v>46</v>
      </c>
      <c r="G1596" s="17" t="str">
        <f>Config!$B$3</f>
        <v>SCH/R_IEC.SchLib</v>
      </c>
      <c r="H1596" s="16" t="s">
        <v>420</v>
      </c>
      <c r="I1596" s="18" t="s">
        <v>7520</v>
      </c>
      <c r="J1596" s="16" t="s">
        <v>8897</v>
      </c>
      <c r="K1596" s="19">
        <v>4.7</v>
      </c>
      <c r="L1596" s="19" t="s">
        <v>8491</v>
      </c>
      <c r="M1596" s="16" t="s">
        <v>4416</v>
      </c>
      <c r="N1596" s="16"/>
      <c r="O1596" s="16"/>
      <c r="P1596" s="16"/>
      <c r="Q1596" s="16"/>
      <c r="R1596" s="16"/>
      <c r="S1596" s="16"/>
      <c r="T1596" s="16"/>
      <c r="U1596" s="17"/>
      <c r="V1596" s="17"/>
      <c r="W1596" s="17"/>
      <c r="X1596" s="17"/>
      <c r="Y1596" s="17"/>
      <c r="Z1596" s="17"/>
    </row>
    <row r="1597" spans="1:26">
      <c r="A1597" s="16" t="s">
        <v>8575</v>
      </c>
      <c r="B1597" s="16" t="s">
        <v>8152</v>
      </c>
      <c r="C1597" s="16" t="s">
        <v>8745</v>
      </c>
      <c r="D1597" s="16" t="s">
        <v>21</v>
      </c>
      <c r="E1597" s="36" t="s">
        <v>8475</v>
      </c>
      <c r="F1597" s="16" t="s">
        <v>1118</v>
      </c>
      <c r="G1597" s="17" t="str">
        <f>Config!$B$3</f>
        <v>SCH/R_IEC.SchLib</v>
      </c>
      <c r="H1597" s="16" t="s">
        <v>420</v>
      </c>
      <c r="I1597" s="18" t="s">
        <v>7520</v>
      </c>
      <c r="J1597" s="16" t="s">
        <v>8897</v>
      </c>
      <c r="K1597" s="19">
        <v>5.0999999999999996</v>
      </c>
      <c r="L1597" s="19" t="s">
        <v>8491</v>
      </c>
      <c r="M1597" s="16" t="s">
        <v>4416</v>
      </c>
      <c r="N1597" s="16"/>
      <c r="O1597" s="16"/>
      <c r="P1597" s="16"/>
      <c r="Q1597" s="16"/>
      <c r="R1597" s="16"/>
      <c r="S1597" s="16"/>
      <c r="T1597" s="16"/>
      <c r="U1597" s="17"/>
      <c r="V1597" s="17"/>
      <c r="W1597" s="17"/>
      <c r="X1597" s="17"/>
      <c r="Y1597" s="17"/>
      <c r="Z1597" s="17"/>
    </row>
    <row r="1598" spans="1:26">
      <c r="A1598" s="16" t="s">
        <v>8576</v>
      </c>
      <c r="B1598" s="16" t="s">
        <v>8153</v>
      </c>
      <c r="C1598" s="16" t="s">
        <v>8746</v>
      </c>
      <c r="D1598" s="16" t="s">
        <v>21</v>
      </c>
      <c r="E1598" s="36" t="s">
        <v>8475</v>
      </c>
      <c r="F1598" s="16" t="s">
        <v>48</v>
      </c>
      <c r="G1598" s="17" t="str">
        <f>Config!$B$3</f>
        <v>SCH/R_IEC.SchLib</v>
      </c>
      <c r="H1598" s="16" t="s">
        <v>420</v>
      </c>
      <c r="I1598" s="18" t="s">
        <v>7520</v>
      </c>
      <c r="J1598" s="16" t="s">
        <v>8897</v>
      </c>
      <c r="K1598" s="19">
        <v>5.6</v>
      </c>
      <c r="L1598" s="19" t="s">
        <v>8491</v>
      </c>
      <c r="M1598" s="16" t="s">
        <v>4416</v>
      </c>
      <c r="N1598" s="16"/>
      <c r="O1598" s="16"/>
      <c r="P1598" s="16"/>
      <c r="Q1598" s="16"/>
      <c r="R1598" s="16"/>
      <c r="S1598" s="16"/>
      <c r="T1598" s="16"/>
      <c r="U1598" s="17"/>
      <c r="V1598" s="17"/>
      <c r="W1598" s="17"/>
      <c r="X1598" s="17"/>
      <c r="Y1598" s="17"/>
      <c r="Z1598" s="17"/>
    </row>
    <row r="1599" spans="1:26">
      <c r="A1599" s="16" t="s">
        <v>8577</v>
      </c>
      <c r="B1599" s="16" t="s">
        <v>8154</v>
      </c>
      <c r="C1599" s="16" t="s">
        <v>8747</v>
      </c>
      <c r="D1599" s="16" t="s">
        <v>21</v>
      </c>
      <c r="E1599" s="36" t="s">
        <v>8475</v>
      </c>
      <c r="F1599" s="16" t="s">
        <v>1130</v>
      </c>
      <c r="G1599" s="17" t="str">
        <f>Config!$B$3</f>
        <v>SCH/R_IEC.SchLib</v>
      </c>
      <c r="H1599" s="16" t="s">
        <v>420</v>
      </c>
      <c r="I1599" s="18" t="s">
        <v>7520</v>
      </c>
      <c r="J1599" s="16" t="s">
        <v>8897</v>
      </c>
      <c r="K1599" s="19">
        <v>6.2</v>
      </c>
      <c r="L1599" s="19" t="s">
        <v>8491</v>
      </c>
      <c r="M1599" s="16" t="s">
        <v>4416</v>
      </c>
      <c r="N1599" s="16"/>
      <c r="O1599" s="16"/>
      <c r="P1599" s="16"/>
      <c r="Q1599" s="16"/>
      <c r="R1599" s="16"/>
      <c r="S1599" s="16"/>
      <c r="T1599" s="16"/>
      <c r="U1599" s="17"/>
      <c r="V1599" s="17"/>
      <c r="W1599" s="17"/>
      <c r="X1599" s="17"/>
      <c r="Y1599" s="17"/>
      <c r="Z1599" s="17"/>
    </row>
    <row r="1600" spans="1:26">
      <c r="A1600" s="16" t="s">
        <v>8578</v>
      </c>
      <c r="B1600" s="16" t="s">
        <v>8155</v>
      </c>
      <c r="C1600" s="16" t="s">
        <v>8748</v>
      </c>
      <c r="D1600" s="16" t="s">
        <v>21</v>
      </c>
      <c r="E1600" s="36" t="s">
        <v>8475</v>
      </c>
      <c r="F1600" s="16" t="s">
        <v>50</v>
      </c>
      <c r="G1600" s="17" t="str">
        <f>Config!$B$3</f>
        <v>SCH/R_IEC.SchLib</v>
      </c>
      <c r="H1600" s="16" t="s">
        <v>420</v>
      </c>
      <c r="I1600" s="18" t="s">
        <v>7520</v>
      </c>
      <c r="J1600" s="16" t="s">
        <v>8897</v>
      </c>
      <c r="K1600" s="19">
        <v>6.8</v>
      </c>
      <c r="L1600" s="19" t="s">
        <v>8491</v>
      </c>
      <c r="M1600" s="16" t="s">
        <v>4416</v>
      </c>
      <c r="N1600" s="16"/>
      <c r="O1600" s="16"/>
      <c r="P1600" s="16"/>
      <c r="Q1600" s="16"/>
      <c r="R1600" s="16"/>
      <c r="S1600" s="16"/>
      <c r="T1600" s="16"/>
      <c r="U1600" s="17"/>
      <c r="V1600" s="17"/>
      <c r="W1600" s="17"/>
      <c r="X1600" s="17"/>
      <c r="Y1600" s="17"/>
      <c r="Z1600" s="17"/>
    </row>
    <row r="1601" spans="1:26">
      <c r="A1601" s="16" t="s">
        <v>8579</v>
      </c>
      <c r="B1601" s="16" t="s">
        <v>8156</v>
      </c>
      <c r="C1601" s="16" t="s">
        <v>8749</v>
      </c>
      <c r="D1601" s="16" t="s">
        <v>21</v>
      </c>
      <c r="E1601" s="36" t="s">
        <v>8475</v>
      </c>
      <c r="F1601" s="16" t="s">
        <v>1140</v>
      </c>
      <c r="G1601" s="17" t="str">
        <f>Config!$B$3</f>
        <v>SCH/R_IEC.SchLib</v>
      </c>
      <c r="H1601" s="16" t="s">
        <v>420</v>
      </c>
      <c r="I1601" s="18" t="s">
        <v>7520</v>
      </c>
      <c r="J1601" s="16" t="s">
        <v>8897</v>
      </c>
      <c r="K1601" s="19">
        <v>7.5</v>
      </c>
      <c r="L1601" s="19" t="s">
        <v>8491</v>
      </c>
      <c r="M1601" s="16" t="s">
        <v>4416</v>
      </c>
      <c r="N1601" s="16"/>
      <c r="O1601" s="16"/>
      <c r="P1601" s="16"/>
      <c r="Q1601" s="16"/>
      <c r="R1601" s="16"/>
      <c r="S1601" s="16"/>
      <c r="T1601" s="16"/>
      <c r="U1601" s="17"/>
      <c r="V1601" s="17"/>
      <c r="W1601" s="17"/>
      <c r="X1601" s="17"/>
      <c r="Y1601" s="17"/>
      <c r="Z1601" s="17"/>
    </row>
    <row r="1602" spans="1:26">
      <c r="A1602" s="16" t="s">
        <v>8580</v>
      </c>
      <c r="B1602" s="16" t="s">
        <v>8157</v>
      </c>
      <c r="C1602" s="16" t="s">
        <v>8750</v>
      </c>
      <c r="D1602" s="16" t="s">
        <v>21</v>
      </c>
      <c r="E1602" s="36" t="s">
        <v>8475</v>
      </c>
      <c r="F1602" s="16" t="s">
        <v>52</v>
      </c>
      <c r="G1602" s="17" t="str">
        <f>Config!$B$3</f>
        <v>SCH/R_IEC.SchLib</v>
      </c>
      <c r="H1602" s="16" t="s">
        <v>420</v>
      </c>
      <c r="I1602" s="18" t="s">
        <v>7520</v>
      </c>
      <c r="J1602" s="16" t="s">
        <v>8897</v>
      </c>
      <c r="K1602" s="19">
        <v>8.1999999999999993</v>
      </c>
      <c r="L1602" s="19" t="s">
        <v>8491</v>
      </c>
      <c r="M1602" s="16" t="s">
        <v>4416</v>
      </c>
      <c r="N1602" s="16"/>
      <c r="O1602" s="16"/>
      <c r="P1602" s="16"/>
      <c r="Q1602" s="16"/>
      <c r="R1602" s="16"/>
      <c r="S1602" s="16"/>
      <c r="T1602" s="16"/>
      <c r="U1602" s="17"/>
      <c r="V1602" s="17"/>
      <c r="W1602" s="17"/>
      <c r="X1602" s="17"/>
      <c r="Y1602" s="17"/>
      <c r="Z1602" s="17"/>
    </row>
    <row r="1603" spans="1:26">
      <c r="A1603" s="16" t="s">
        <v>8581</v>
      </c>
      <c r="B1603" s="16" t="s">
        <v>8158</v>
      </c>
      <c r="C1603" s="16" t="s">
        <v>8751</v>
      </c>
      <c r="D1603" s="16" t="s">
        <v>21</v>
      </c>
      <c r="E1603" s="36" t="s">
        <v>8475</v>
      </c>
      <c r="F1603" s="16" t="s">
        <v>1150</v>
      </c>
      <c r="G1603" s="17" t="str">
        <f>Config!$B$3</f>
        <v>SCH/R_IEC.SchLib</v>
      </c>
      <c r="H1603" s="16" t="s">
        <v>420</v>
      </c>
      <c r="I1603" s="18" t="s">
        <v>7520</v>
      </c>
      <c r="J1603" s="16" t="s">
        <v>8897</v>
      </c>
      <c r="K1603" s="19">
        <v>9.1</v>
      </c>
      <c r="L1603" s="19" t="s">
        <v>8491</v>
      </c>
      <c r="M1603" s="16" t="s">
        <v>4416</v>
      </c>
      <c r="N1603" s="16"/>
      <c r="O1603" s="16"/>
      <c r="P1603" s="16"/>
      <c r="Q1603" s="16"/>
      <c r="R1603" s="16"/>
      <c r="S1603" s="16"/>
      <c r="T1603" s="16"/>
      <c r="U1603" s="17"/>
      <c r="V1603" s="17"/>
      <c r="W1603" s="17"/>
      <c r="X1603" s="17"/>
      <c r="Y1603" s="17"/>
      <c r="Z1603" s="17"/>
    </row>
    <row r="1604" spans="1:26">
      <c r="A1604" s="16" t="s">
        <v>8582</v>
      </c>
      <c r="B1604" s="16" t="s">
        <v>8159</v>
      </c>
      <c r="C1604" s="16" t="s">
        <v>8752</v>
      </c>
      <c r="D1604" s="16" t="s">
        <v>21</v>
      </c>
      <c r="E1604" s="36" t="s">
        <v>8475</v>
      </c>
      <c r="F1604" s="16" t="s">
        <v>54</v>
      </c>
      <c r="G1604" s="17" t="str">
        <f>Config!$B$3</f>
        <v>SCH/R_IEC.SchLib</v>
      </c>
      <c r="H1604" s="16" t="s">
        <v>420</v>
      </c>
      <c r="I1604" s="18" t="s">
        <v>7520</v>
      </c>
      <c r="J1604" s="16" t="s">
        <v>8897</v>
      </c>
      <c r="K1604" s="20">
        <v>10</v>
      </c>
      <c r="L1604" s="19" t="s">
        <v>8491</v>
      </c>
      <c r="M1604" s="16" t="s">
        <v>4416</v>
      </c>
      <c r="N1604" s="16"/>
      <c r="O1604" s="16"/>
      <c r="P1604" s="16"/>
      <c r="Q1604" s="16"/>
      <c r="R1604" s="16"/>
      <c r="S1604" s="16"/>
      <c r="T1604" s="16"/>
      <c r="U1604" s="17"/>
      <c r="V1604" s="17"/>
      <c r="W1604" s="17"/>
      <c r="X1604" s="17"/>
      <c r="Y1604" s="17"/>
      <c r="Z1604" s="17"/>
    </row>
    <row r="1605" spans="1:26">
      <c r="A1605" s="16" t="s">
        <v>8583</v>
      </c>
      <c r="B1605" s="16" t="s">
        <v>8160</v>
      </c>
      <c r="C1605" s="16" t="s">
        <v>8753</v>
      </c>
      <c r="D1605" s="16" t="s">
        <v>21</v>
      </c>
      <c r="E1605" s="36" t="s">
        <v>8475</v>
      </c>
      <c r="F1605" s="16" t="s">
        <v>58</v>
      </c>
      <c r="G1605" s="17" t="str">
        <f>Config!$B$3</f>
        <v>SCH/R_IEC.SchLib</v>
      </c>
      <c r="H1605" s="16" t="s">
        <v>420</v>
      </c>
      <c r="I1605" s="18" t="s">
        <v>7520</v>
      </c>
      <c r="J1605" s="16" t="s">
        <v>8897</v>
      </c>
      <c r="K1605" s="20">
        <v>11</v>
      </c>
      <c r="L1605" s="19" t="s">
        <v>8491</v>
      </c>
      <c r="M1605" s="16" t="s">
        <v>4416</v>
      </c>
      <c r="N1605" s="16"/>
      <c r="O1605" s="16"/>
      <c r="P1605" s="16"/>
      <c r="Q1605" s="16"/>
      <c r="R1605" s="16"/>
      <c r="S1605" s="16"/>
      <c r="T1605" s="16"/>
      <c r="U1605" s="17"/>
      <c r="V1605" s="17"/>
      <c r="W1605" s="17"/>
      <c r="X1605" s="17"/>
      <c r="Y1605" s="17"/>
      <c r="Z1605" s="17"/>
    </row>
    <row r="1606" spans="1:26">
      <c r="A1606" s="16" t="s">
        <v>8584</v>
      </c>
      <c r="B1606" s="16" t="s">
        <v>8161</v>
      </c>
      <c r="C1606" s="16" t="s">
        <v>8754</v>
      </c>
      <c r="D1606" s="16" t="s">
        <v>21</v>
      </c>
      <c r="E1606" s="36" t="s">
        <v>8475</v>
      </c>
      <c r="F1606" s="16" t="s">
        <v>60</v>
      </c>
      <c r="G1606" s="17" t="str">
        <f>Config!$B$3</f>
        <v>SCH/R_IEC.SchLib</v>
      </c>
      <c r="H1606" s="16" t="s">
        <v>420</v>
      </c>
      <c r="I1606" s="18" t="s">
        <v>7520</v>
      </c>
      <c r="J1606" s="16" t="s">
        <v>8897</v>
      </c>
      <c r="K1606" s="20">
        <v>12</v>
      </c>
      <c r="L1606" s="19" t="s">
        <v>8491</v>
      </c>
      <c r="M1606" s="16" t="s">
        <v>4416</v>
      </c>
      <c r="N1606" s="16"/>
      <c r="O1606" s="16"/>
      <c r="P1606" s="16"/>
      <c r="Q1606" s="16"/>
      <c r="R1606" s="16"/>
      <c r="S1606" s="16"/>
      <c r="T1606" s="16"/>
      <c r="U1606" s="17"/>
      <c r="V1606" s="17"/>
      <c r="W1606" s="17"/>
      <c r="X1606" s="17"/>
      <c r="Y1606" s="17"/>
      <c r="Z1606" s="17"/>
    </row>
    <row r="1607" spans="1:26">
      <c r="A1607" s="16" t="s">
        <v>8585</v>
      </c>
      <c r="B1607" s="16" t="s">
        <v>8162</v>
      </c>
      <c r="C1607" s="16" t="s">
        <v>8755</v>
      </c>
      <c r="D1607" s="16" t="s">
        <v>21</v>
      </c>
      <c r="E1607" s="36" t="s">
        <v>8475</v>
      </c>
      <c r="F1607" s="16" t="s">
        <v>62</v>
      </c>
      <c r="G1607" s="17" t="str">
        <f>Config!$B$3</f>
        <v>SCH/R_IEC.SchLib</v>
      </c>
      <c r="H1607" s="16" t="s">
        <v>420</v>
      </c>
      <c r="I1607" s="18" t="s">
        <v>7520</v>
      </c>
      <c r="J1607" s="16" t="s">
        <v>8897</v>
      </c>
      <c r="K1607" s="20">
        <v>13</v>
      </c>
      <c r="L1607" s="19" t="s">
        <v>8491</v>
      </c>
      <c r="M1607" s="16" t="s">
        <v>4416</v>
      </c>
      <c r="N1607" s="16"/>
      <c r="O1607" s="16"/>
      <c r="P1607" s="16"/>
      <c r="Q1607" s="16"/>
      <c r="R1607" s="16"/>
      <c r="S1607" s="16"/>
      <c r="T1607" s="16"/>
      <c r="U1607" s="17"/>
      <c r="V1607" s="17"/>
      <c r="W1607" s="17"/>
      <c r="X1607" s="17"/>
      <c r="Y1607" s="17"/>
      <c r="Z1607" s="17"/>
    </row>
    <row r="1608" spans="1:26">
      <c r="A1608" s="16" t="s">
        <v>8586</v>
      </c>
      <c r="B1608" s="16" t="s">
        <v>8163</v>
      </c>
      <c r="C1608" s="16" t="s">
        <v>8756</v>
      </c>
      <c r="D1608" s="16" t="s">
        <v>21</v>
      </c>
      <c r="E1608" s="36" t="s">
        <v>8475</v>
      </c>
      <c r="F1608" s="16" t="s">
        <v>64</v>
      </c>
      <c r="G1608" s="17" t="str">
        <f>Config!$B$3</f>
        <v>SCH/R_IEC.SchLib</v>
      </c>
      <c r="H1608" s="16" t="s">
        <v>420</v>
      </c>
      <c r="I1608" s="18" t="s">
        <v>7520</v>
      </c>
      <c r="J1608" s="16" t="s">
        <v>8897</v>
      </c>
      <c r="K1608" s="20">
        <v>15</v>
      </c>
      <c r="L1608" s="19" t="s">
        <v>8491</v>
      </c>
      <c r="M1608" s="16" t="s">
        <v>4416</v>
      </c>
      <c r="N1608" s="16"/>
      <c r="O1608" s="16"/>
      <c r="P1608" s="16"/>
      <c r="Q1608" s="16"/>
      <c r="R1608" s="16"/>
      <c r="S1608" s="16"/>
      <c r="T1608" s="16"/>
      <c r="U1608" s="17"/>
      <c r="V1608" s="17"/>
      <c r="W1608" s="17"/>
      <c r="X1608" s="17"/>
      <c r="Y1608" s="17"/>
      <c r="Z1608" s="17"/>
    </row>
    <row r="1609" spans="1:26">
      <c r="A1609" s="16" t="s">
        <v>8587</v>
      </c>
      <c r="B1609" s="16" t="s">
        <v>8164</v>
      </c>
      <c r="C1609" s="16" t="s">
        <v>8757</v>
      </c>
      <c r="D1609" s="16" t="s">
        <v>21</v>
      </c>
      <c r="E1609" s="36" t="s">
        <v>8475</v>
      </c>
      <c r="F1609" s="16" t="s">
        <v>66</v>
      </c>
      <c r="G1609" s="17" t="str">
        <f>Config!$B$3</f>
        <v>SCH/R_IEC.SchLib</v>
      </c>
      <c r="H1609" s="16" t="s">
        <v>420</v>
      </c>
      <c r="I1609" s="18" t="s">
        <v>7520</v>
      </c>
      <c r="J1609" s="16" t="s">
        <v>8897</v>
      </c>
      <c r="K1609" s="20">
        <v>16</v>
      </c>
      <c r="L1609" s="19" t="s">
        <v>8491</v>
      </c>
      <c r="M1609" s="16" t="s">
        <v>4416</v>
      </c>
      <c r="N1609" s="16"/>
      <c r="O1609" s="16"/>
      <c r="P1609" s="16"/>
      <c r="Q1609" s="16"/>
      <c r="R1609" s="16"/>
      <c r="S1609" s="16"/>
      <c r="T1609" s="16"/>
      <c r="U1609" s="17"/>
      <c r="V1609" s="17"/>
      <c r="W1609" s="17"/>
      <c r="X1609" s="17"/>
      <c r="Y1609" s="17"/>
      <c r="Z1609" s="17"/>
    </row>
    <row r="1610" spans="1:26">
      <c r="A1610" s="16" t="s">
        <v>8588</v>
      </c>
      <c r="B1610" s="16" t="s">
        <v>8165</v>
      </c>
      <c r="C1610" s="16" t="s">
        <v>8758</v>
      </c>
      <c r="D1610" s="16" t="s">
        <v>21</v>
      </c>
      <c r="E1610" s="36" t="s">
        <v>8475</v>
      </c>
      <c r="F1610" s="16" t="s">
        <v>68</v>
      </c>
      <c r="G1610" s="17" t="str">
        <f>Config!$B$3</f>
        <v>SCH/R_IEC.SchLib</v>
      </c>
      <c r="H1610" s="16" t="s">
        <v>420</v>
      </c>
      <c r="I1610" s="18" t="s">
        <v>7520</v>
      </c>
      <c r="J1610" s="16" t="s">
        <v>8897</v>
      </c>
      <c r="K1610" s="20">
        <v>18</v>
      </c>
      <c r="L1610" s="19" t="s">
        <v>8491</v>
      </c>
      <c r="M1610" s="16" t="s">
        <v>4416</v>
      </c>
      <c r="N1610" s="16"/>
      <c r="O1610" s="16"/>
      <c r="P1610" s="16"/>
      <c r="Q1610" s="16"/>
      <c r="R1610" s="16"/>
      <c r="S1610" s="16"/>
      <c r="T1610" s="16"/>
      <c r="U1610" s="17"/>
      <c r="V1610" s="17"/>
      <c r="W1610" s="17"/>
      <c r="X1610" s="17"/>
      <c r="Y1610" s="17"/>
      <c r="Z1610" s="17"/>
    </row>
    <row r="1611" spans="1:26">
      <c r="A1611" s="16" t="s">
        <v>8589</v>
      </c>
      <c r="B1611" s="16" t="s">
        <v>8166</v>
      </c>
      <c r="C1611" s="16" t="s">
        <v>8759</v>
      </c>
      <c r="D1611" s="16" t="s">
        <v>21</v>
      </c>
      <c r="E1611" s="36" t="s">
        <v>8475</v>
      </c>
      <c r="F1611" s="16" t="s">
        <v>70</v>
      </c>
      <c r="G1611" s="17" t="str">
        <f>Config!$B$3</f>
        <v>SCH/R_IEC.SchLib</v>
      </c>
      <c r="H1611" s="16" t="s">
        <v>420</v>
      </c>
      <c r="I1611" s="18" t="s">
        <v>7520</v>
      </c>
      <c r="J1611" s="16" t="s">
        <v>8897</v>
      </c>
      <c r="K1611" s="20">
        <v>20</v>
      </c>
      <c r="L1611" s="19" t="s">
        <v>8491</v>
      </c>
      <c r="M1611" s="16" t="s">
        <v>4416</v>
      </c>
      <c r="N1611" s="16"/>
      <c r="O1611" s="16"/>
      <c r="P1611" s="16"/>
      <c r="Q1611" s="16"/>
      <c r="R1611" s="16"/>
      <c r="S1611" s="16"/>
      <c r="T1611" s="16"/>
      <c r="U1611" s="16"/>
      <c r="V1611" s="17"/>
      <c r="W1611" s="16"/>
      <c r="X1611" s="17"/>
      <c r="Y1611" s="16"/>
      <c r="Z1611" s="17"/>
    </row>
    <row r="1612" spans="1:26">
      <c r="A1612" s="16" t="s">
        <v>8590</v>
      </c>
      <c r="B1612" s="16" t="s">
        <v>8167</v>
      </c>
      <c r="C1612" s="16" t="s">
        <v>8760</v>
      </c>
      <c r="D1612" s="16" t="s">
        <v>21</v>
      </c>
      <c r="E1612" s="36" t="s">
        <v>8475</v>
      </c>
      <c r="F1612" s="16" t="s">
        <v>72</v>
      </c>
      <c r="G1612" s="17" t="str">
        <f>Config!$B$3</f>
        <v>SCH/R_IEC.SchLib</v>
      </c>
      <c r="H1612" s="16" t="s">
        <v>420</v>
      </c>
      <c r="I1612" s="18" t="s">
        <v>7520</v>
      </c>
      <c r="J1612" s="16" t="s">
        <v>8897</v>
      </c>
      <c r="K1612" s="20">
        <v>22</v>
      </c>
      <c r="L1612" s="19" t="s">
        <v>8491</v>
      </c>
      <c r="M1612" s="16" t="s">
        <v>4416</v>
      </c>
      <c r="N1612" s="16"/>
      <c r="O1612" s="16"/>
      <c r="P1612" s="16"/>
      <c r="Q1612" s="16"/>
      <c r="R1612" s="16"/>
      <c r="S1612" s="16"/>
      <c r="T1612" s="16"/>
      <c r="U1612" s="17"/>
      <c r="V1612" s="17"/>
      <c r="W1612" s="16"/>
      <c r="X1612" s="25"/>
      <c r="Y1612" s="17"/>
      <c r="Z1612" s="17"/>
    </row>
    <row r="1613" spans="1:26">
      <c r="A1613" s="16" t="s">
        <v>8591</v>
      </c>
      <c r="B1613" s="16" t="s">
        <v>8168</v>
      </c>
      <c r="C1613" s="16" t="s">
        <v>8761</v>
      </c>
      <c r="D1613" s="16" t="s">
        <v>21</v>
      </c>
      <c r="E1613" s="36" t="s">
        <v>8475</v>
      </c>
      <c r="F1613" s="16" t="s">
        <v>76</v>
      </c>
      <c r="G1613" s="17" t="str">
        <f>Config!$B$3</f>
        <v>SCH/R_IEC.SchLib</v>
      </c>
      <c r="H1613" s="16" t="s">
        <v>420</v>
      </c>
      <c r="I1613" s="18" t="s">
        <v>7520</v>
      </c>
      <c r="J1613" s="16" t="s">
        <v>8897</v>
      </c>
      <c r="K1613" s="20">
        <v>24</v>
      </c>
      <c r="L1613" s="19" t="s">
        <v>8491</v>
      </c>
      <c r="M1613" s="16" t="s">
        <v>4416</v>
      </c>
      <c r="N1613" s="16"/>
      <c r="O1613" s="16"/>
      <c r="P1613" s="16"/>
      <c r="Q1613" s="16"/>
      <c r="R1613" s="16"/>
      <c r="S1613" s="16"/>
      <c r="T1613" s="16"/>
      <c r="U1613" s="17"/>
      <c r="V1613" s="17"/>
      <c r="W1613" s="17"/>
      <c r="X1613" s="17"/>
      <c r="Y1613" s="17"/>
      <c r="Z1613" s="17"/>
    </row>
    <row r="1614" spans="1:26">
      <c r="A1614" s="16" t="s">
        <v>8592</v>
      </c>
      <c r="B1614" s="16" t="s">
        <v>8169</v>
      </c>
      <c r="C1614" s="16" t="s">
        <v>8762</v>
      </c>
      <c r="D1614" s="16" t="s">
        <v>21</v>
      </c>
      <c r="E1614" s="36" t="s">
        <v>8475</v>
      </c>
      <c r="F1614" s="16" t="s">
        <v>78</v>
      </c>
      <c r="G1614" s="17" t="str">
        <f>Config!$B$3</f>
        <v>SCH/R_IEC.SchLib</v>
      </c>
      <c r="H1614" s="16" t="s">
        <v>420</v>
      </c>
      <c r="I1614" s="18" t="s">
        <v>7520</v>
      </c>
      <c r="J1614" s="16" t="s">
        <v>8897</v>
      </c>
      <c r="K1614" s="20">
        <v>27</v>
      </c>
      <c r="L1614" s="19" t="s">
        <v>8491</v>
      </c>
      <c r="M1614" s="16" t="s">
        <v>4416</v>
      </c>
      <c r="N1614" s="16"/>
      <c r="O1614" s="16"/>
      <c r="P1614" s="16"/>
      <c r="Q1614" s="16"/>
      <c r="R1614" s="16"/>
      <c r="S1614" s="16"/>
      <c r="T1614" s="16"/>
      <c r="U1614" s="17"/>
      <c r="V1614" s="17"/>
      <c r="W1614" s="17"/>
      <c r="X1614" s="17"/>
      <c r="Y1614" s="17"/>
      <c r="Z1614" s="17"/>
    </row>
    <row r="1615" spans="1:26">
      <c r="A1615" s="16" t="s">
        <v>8593</v>
      </c>
      <c r="B1615" s="16" t="s">
        <v>8170</v>
      </c>
      <c r="C1615" s="16" t="s">
        <v>8763</v>
      </c>
      <c r="D1615" s="16" t="s">
        <v>21</v>
      </c>
      <c r="E1615" s="36" t="s">
        <v>8475</v>
      </c>
      <c r="F1615" s="16" t="s">
        <v>80</v>
      </c>
      <c r="G1615" s="17" t="str">
        <f>Config!$B$3</f>
        <v>SCH/R_IEC.SchLib</v>
      </c>
      <c r="H1615" s="16" t="s">
        <v>420</v>
      </c>
      <c r="I1615" s="18" t="s">
        <v>7520</v>
      </c>
      <c r="J1615" s="16" t="s">
        <v>8897</v>
      </c>
      <c r="K1615" s="20">
        <v>30</v>
      </c>
      <c r="L1615" s="19" t="s">
        <v>8491</v>
      </c>
      <c r="M1615" s="16" t="s">
        <v>4416</v>
      </c>
      <c r="N1615" s="16"/>
      <c r="O1615" s="16"/>
      <c r="P1615" s="16"/>
      <c r="Q1615" s="16"/>
      <c r="R1615" s="16"/>
      <c r="S1615" s="16"/>
      <c r="T1615" s="16"/>
      <c r="U1615" s="17"/>
      <c r="V1615" s="17"/>
      <c r="W1615" s="17"/>
      <c r="X1615" s="17"/>
      <c r="Y1615" s="17"/>
      <c r="Z1615" s="17"/>
    </row>
    <row r="1616" spans="1:26">
      <c r="A1616" s="16" t="s">
        <v>8594</v>
      </c>
      <c r="B1616" s="16" t="s">
        <v>8171</v>
      </c>
      <c r="C1616" s="16" t="s">
        <v>8764</v>
      </c>
      <c r="D1616" s="16" t="s">
        <v>21</v>
      </c>
      <c r="E1616" s="36" t="s">
        <v>8475</v>
      </c>
      <c r="F1616" s="16" t="s">
        <v>82</v>
      </c>
      <c r="G1616" s="17" t="str">
        <f>Config!$B$3</f>
        <v>SCH/R_IEC.SchLib</v>
      </c>
      <c r="H1616" s="16" t="s">
        <v>420</v>
      </c>
      <c r="I1616" s="18" t="s">
        <v>7520</v>
      </c>
      <c r="J1616" s="16" t="s">
        <v>8897</v>
      </c>
      <c r="K1616" s="20">
        <v>33</v>
      </c>
      <c r="L1616" s="19" t="s">
        <v>8491</v>
      </c>
      <c r="M1616" s="16" t="s">
        <v>4416</v>
      </c>
      <c r="N1616" s="16"/>
      <c r="O1616" s="16"/>
      <c r="P1616" s="16"/>
      <c r="Q1616" s="16"/>
      <c r="R1616" s="16"/>
      <c r="S1616" s="16"/>
      <c r="T1616" s="16"/>
      <c r="U1616" s="17"/>
      <c r="V1616" s="17"/>
      <c r="W1616" s="17"/>
      <c r="X1616" s="17"/>
      <c r="Y1616" s="17"/>
      <c r="Z1616" s="17"/>
    </row>
    <row r="1617" spans="1:26">
      <c r="A1617" s="16" t="s">
        <v>8595</v>
      </c>
      <c r="B1617" s="16" t="s">
        <v>8172</v>
      </c>
      <c r="C1617" s="16" t="s">
        <v>8765</v>
      </c>
      <c r="D1617" s="16" t="s">
        <v>21</v>
      </c>
      <c r="E1617" s="36" t="s">
        <v>8475</v>
      </c>
      <c r="F1617" s="16" t="s">
        <v>84</v>
      </c>
      <c r="G1617" s="17" t="str">
        <f>Config!$B$3</f>
        <v>SCH/R_IEC.SchLib</v>
      </c>
      <c r="H1617" s="16" t="s">
        <v>420</v>
      </c>
      <c r="I1617" s="18" t="s">
        <v>7520</v>
      </c>
      <c r="J1617" s="16" t="s">
        <v>8897</v>
      </c>
      <c r="K1617" s="20">
        <v>36</v>
      </c>
      <c r="L1617" s="19" t="s">
        <v>8491</v>
      </c>
      <c r="M1617" s="16" t="s">
        <v>4416</v>
      </c>
      <c r="N1617" s="16"/>
      <c r="O1617" s="16"/>
      <c r="P1617" s="16"/>
      <c r="Q1617" s="16"/>
      <c r="R1617" s="16"/>
      <c r="S1617" s="16"/>
      <c r="T1617" s="16"/>
      <c r="U1617" s="17"/>
      <c r="V1617" s="17"/>
      <c r="W1617" s="17"/>
      <c r="X1617" s="17"/>
      <c r="Y1617" s="17"/>
      <c r="Z1617" s="17"/>
    </row>
    <row r="1618" spans="1:26">
      <c r="A1618" s="16" t="s">
        <v>8596</v>
      </c>
      <c r="B1618" s="16" t="s">
        <v>8173</v>
      </c>
      <c r="C1618" s="16" t="s">
        <v>8766</v>
      </c>
      <c r="D1618" s="16" t="s">
        <v>21</v>
      </c>
      <c r="E1618" s="36" t="s">
        <v>8475</v>
      </c>
      <c r="F1618" s="16" t="s">
        <v>86</v>
      </c>
      <c r="G1618" s="17" t="str">
        <f>Config!$B$3</f>
        <v>SCH/R_IEC.SchLib</v>
      </c>
      <c r="H1618" s="16" t="s">
        <v>420</v>
      </c>
      <c r="I1618" s="18" t="s">
        <v>7520</v>
      </c>
      <c r="J1618" s="16" t="s">
        <v>8897</v>
      </c>
      <c r="K1618" s="20">
        <v>39</v>
      </c>
      <c r="L1618" s="19" t="s">
        <v>8491</v>
      </c>
      <c r="M1618" s="16" t="s">
        <v>4416</v>
      </c>
      <c r="N1618" s="16"/>
      <c r="O1618" s="16"/>
      <c r="P1618" s="16"/>
      <c r="Q1618" s="16"/>
      <c r="R1618" s="16"/>
      <c r="S1618" s="16"/>
      <c r="T1618" s="16"/>
      <c r="U1618" s="17"/>
      <c r="V1618" s="17"/>
      <c r="W1618" s="17"/>
      <c r="X1618" s="17"/>
      <c r="Y1618" s="17"/>
      <c r="Z1618" s="17"/>
    </row>
    <row r="1619" spans="1:26">
      <c r="A1619" s="16" t="s">
        <v>8597</v>
      </c>
      <c r="B1619" s="16" t="s">
        <v>8174</v>
      </c>
      <c r="C1619" s="16" t="s">
        <v>8767</v>
      </c>
      <c r="D1619" s="16" t="s">
        <v>21</v>
      </c>
      <c r="E1619" s="36" t="s">
        <v>8475</v>
      </c>
      <c r="F1619" s="16" t="s">
        <v>88</v>
      </c>
      <c r="G1619" s="17" t="str">
        <f>Config!$B$3</f>
        <v>SCH/R_IEC.SchLib</v>
      </c>
      <c r="H1619" s="16" t="s">
        <v>420</v>
      </c>
      <c r="I1619" s="18" t="s">
        <v>7520</v>
      </c>
      <c r="J1619" s="16" t="s">
        <v>8897</v>
      </c>
      <c r="K1619" s="20">
        <v>43</v>
      </c>
      <c r="L1619" s="19" t="s">
        <v>8491</v>
      </c>
      <c r="M1619" s="16" t="s">
        <v>4416</v>
      </c>
      <c r="N1619" s="16"/>
      <c r="O1619" s="16"/>
      <c r="P1619" s="16"/>
      <c r="Q1619" s="16"/>
      <c r="R1619" s="16"/>
      <c r="S1619" s="16"/>
      <c r="T1619" s="16"/>
      <c r="U1619" s="17"/>
      <c r="V1619" s="17"/>
      <c r="W1619" s="17"/>
      <c r="X1619" s="17"/>
      <c r="Y1619" s="17"/>
      <c r="Z1619" s="17"/>
    </row>
    <row r="1620" spans="1:26">
      <c r="A1620" s="16" t="s">
        <v>8598</v>
      </c>
      <c r="B1620" s="16" t="s">
        <v>8175</v>
      </c>
      <c r="C1620" s="16" t="s">
        <v>8768</v>
      </c>
      <c r="D1620" s="16" t="s">
        <v>21</v>
      </c>
      <c r="E1620" s="36" t="s">
        <v>8475</v>
      </c>
      <c r="F1620" s="16" t="s">
        <v>90</v>
      </c>
      <c r="G1620" s="17" t="str">
        <f>Config!$B$3</f>
        <v>SCH/R_IEC.SchLib</v>
      </c>
      <c r="H1620" s="16" t="s">
        <v>420</v>
      </c>
      <c r="I1620" s="18" t="s">
        <v>7520</v>
      </c>
      <c r="J1620" s="16" t="s">
        <v>8897</v>
      </c>
      <c r="K1620" s="20">
        <v>47</v>
      </c>
      <c r="L1620" s="19" t="s">
        <v>8491</v>
      </c>
      <c r="M1620" s="16" t="s">
        <v>4416</v>
      </c>
      <c r="N1620" s="16"/>
      <c r="O1620" s="16"/>
      <c r="P1620" s="16"/>
      <c r="Q1620" s="16"/>
      <c r="R1620" s="16"/>
      <c r="S1620" s="16"/>
      <c r="T1620" s="16"/>
      <c r="U1620" s="17"/>
      <c r="V1620" s="17"/>
      <c r="W1620" s="17"/>
      <c r="X1620" s="17"/>
      <c r="Y1620" s="17"/>
      <c r="Z1620" s="17"/>
    </row>
    <row r="1621" spans="1:26">
      <c r="A1621" s="16" t="s">
        <v>8599</v>
      </c>
      <c r="B1621" s="16" t="s">
        <v>8176</v>
      </c>
      <c r="C1621" s="16" t="s">
        <v>8769</v>
      </c>
      <c r="D1621" s="16" t="s">
        <v>21</v>
      </c>
      <c r="E1621" s="36" t="s">
        <v>8475</v>
      </c>
      <c r="F1621" s="16" t="s">
        <v>92</v>
      </c>
      <c r="G1621" s="17" t="str">
        <f>Config!$B$3</f>
        <v>SCH/R_IEC.SchLib</v>
      </c>
      <c r="H1621" s="16" t="s">
        <v>420</v>
      </c>
      <c r="I1621" s="18" t="s">
        <v>7520</v>
      </c>
      <c r="J1621" s="16" t="s">
        <v>8897</v>
      </c>
      <c r="K1621" s="20">
        <v>51</v>
      </c>
      <c r="L1621" s="19" t="s">
        <v>8491</v>
      </c>
      <c r="M1621" s="16" t="s">
        <v>4416</v>
      </c>
      <c r="N1621" s="16"/>
      <c r="O1621" s="16"/>
      <c r="P1621" s="16"/>
      <c r="Q1621" s="16"/>
      <c r="R1621" s="16"/>
      <c r="S1621" s="16"/>
      <c r="T1621" s="16"/>
      <c r="U1621" s="17"/>
      <c r="V1621" s="17"/>
      <c r="W1621" s="17"/>
      <c r="X1621" s="17"/>
      <c r="Y1621" s="17"/>
      <c r="Z1621" s="17"/>
    </row>
    <row r="1622" spans="1:26">
      <c r="A1622" s="16" t="s">
        <v>8600</v>
      </c>
      <c r="B1622" s="16" t="s">
        <v>8177</v>
      </c>
      <c r="C1622" s="16" t="s">
        <v>8770</v>
      </c>
      <c r="D1622" s="16" t="s">
        <v>21</v>
      </c>
      <c r="E1622" s="36" t="s">
        <v>8475</v>
      </c>
      <c r="F1622" s="16" t="s">
        <v>94</v>
      </c>
      <c r="G1622" s="17" t="str">
        <f>Config!$B$3</f>
        <v>SCH/R_IEC.SchLib</v>
      </c>
      <c r="H1622" s="16" t="s">
        <v>420</v>
      </c>
      <c r="I1622" s="18" t="s">
        <v>7520</v>
      </c>
      <c r="J1622" s="16" t="s">
        <v>8897</v>
      </c>
      <c r="K1622" s="20">
        <v>56</v>
      </c>
      <c r="L1622" s="19" t="s">
        <v>8491</v>
      </c>
      <c r="M1622" s="16" t="s">
        <v>4416</v>
      </c>
      <c r="N1622" s="16"/>
      <c r="O1622" s="16"/>
      <c r="P1622" s="16"/>
      <c r="Q1622" s="16"/>
      <c r="R1622" s="16"/>
      <c r="S1622" s="16"/>
      <c r="T1622" s="16"/>
      <c r="U1622" s="17"/>
      <c r="V1622" s="17"/>
      <c r="W1622" s="17"/>
      <c r="X1622" s="17"/>
      <c r="Y1622" s="17"/>
      <c r="Z1622" s="17"/>
    </row>
    <row r="1623" spans="1:26">
      <c r="A1623" s="16" t="s">
        <v>8601</v>
      </c>
      <c r="B1623" s="16" t="s">
        <v>8178</v>
      </c>
      <c r="C1623" s="16" t="s">
        <v>8771</v>
      </c>
      <c r="D1623" s="16" t="s">
        <v>21</v>
      </c>
      <c r="E1623" s="36" t="s">
        <v>8475</v>
      </c>
      <c r="F1623" s="16" t="s">
        <v>96</v>
      </c>
      <c r="G1623" s="17" t="str">
        <f>Config!$B$3</f>
        <v>SCH/R_IEC.SchLib</v>
      </c>
      <c r="H1623" s="16" t="s">
        <v>420</v>
      </c>
      <c r="I1623" s="18" t="s">
        <v>7520</v>
      </c>
      <c r="J1623" s="16" t="s">
        <v>8897</v>
      </c>
      <c r="K1623" s="20">
        <v>62</v>
      </c>
      <c r="L1623" s="19" t="s">
        <v>8491</v>
      </c>
      <c r="M1623" s="16" t="s">
        <v>4416</v>
      </c>
      <c r="N1623" s="16"/>
      <c r="O1623" s="16"/>
      <c r="P1623" s="16"/>
      <c r="Q1623" s="16"/>
      <c r="R1623" s="16"/>
      <c r="S1623" s="16"/>
      <c r="T1623" s="16"/>
      <c r="U1623" s="17"/>
      <c r="V1623" s="17"/>
      <c r="W1623" s="17"/>
      <c r="X1623" s="17"/>
      <c r="Y1623" s="17"/>
      <c r="Z1623" s="17"/>
    </row>
    <row r="1624" spans="1:26">
      <c r="A1624" s="16" t="s">
        <v>8602</v>
      </c>
      <c r="B1624" s="16" t="s">
        <v>8179</v>
      </c>
      <c r="C1624" s="16" t="s">
        <v>8772</v>
      </c>
      <c r="D1624" s="16" t="s">
        <v>21</v>
      </c>
      <c r="E1624" s="36" t="s">
        <v>8475</v>
      </c>
      <c r="F1624" s="16" t="s">
        <v>98</v>
      </c>
      <c r="G1624" s="17" t="str">
        <f>Config!$B$3</f>
        <v>SCH/R_IEC.SchLib</v>
      </c>
      <c r="H1624" s="16" t="s">
        <v>420</v>
      </c>
      <c r="I1624" s="18" t="s">
        <v>7520</v>
      </c>
      <c r="J1624" s="16" t="s">
        <v>8897</v>
      </c>
      <c r="K1624" s="20">
        <v>68</v>
      </c>
      <c r="L1624" s="19" t="s">
        <v>8491</v>
      </c>
      <c r="M1624" s="16" t="s">
        <v>4416</v>
      </c>
      <c r="N1624" s="16"/>
      <c r="O1624" s="16"/>
      <c r="P1624" s="16"/>
      <c r="Q1624" s="16"/>
      <c r="R1624" s="16"/>
      <c r="S1624" s="16"/>
      <c r="T1624" s="16"/>
      <c r="U1624" s="17"/>
      <c r="V1624" s="17"/>
      <c r="W1624" s="17"/>
      <c r="X1624" s="17"/>
      <c r="Y1624" s="17"/>
      <c r="Z1624" s="17"/>
    </row>
    <row r="1625" spans="1:26">
      <c r="A1625" s="16" t="s">
        <v>8603</v>
      </c>
      <c r="B1625" s="16" t="s">
        <v>8180</v>
      </c>
      <c r="C1625" s="16" t="s">
        <v>8773</v>
      </c>
      <c r="D1625" s="16" t="s">
        <v>21</v>
      </c>
      <c r="E1625" s="36" t="s">
        <v>8475</v>
      </c>
      <c r="F1625" s="16" t="s">
        <v>100</v>
      </c>
      <c r="G1625" s="17" t="str">
        <f>Config!$B$3</f>
        <v>SCH/R_IEC.SchLib</v>
      </c>
      <c r="H1625" s="16" t="s">
        <v>420</v>
      </c>
      <c r="I1625" s="18" t="s">
        <v>7520</v>
      </c>
      <c r="J1625" s="16" t="s">
        <v>8897</v>
      </c>
      <c r="K1625" s="20">
        <v>75</v>
      </c>
      <c r="L1625" s="19" t="s">
        <v>8491</v>
      </c>
      <c r="M1625" s="16" t="s">
        <v>4416</v>
      </c>
      <c r="N1625" s="16"/>
      <c r="O1625" s="16"/>
      <c r="P1625" s="16"/>
      <c r="Q1625" s="16"/>
      <c r="R1625" s="16"/>
      <c r="S1625" s="16"/>
      <c r="T1625" s="16"/>
      <c r="U1625" s="17"/>
      <c r="V1625" s="17"/>
      <c r="W1625" s="16"/>
      <c r="X1625" s="25"/>
      <c r="Y1625" s="17"/>
      <c r="Z1625" s="17"/>
    </row>
    <row r="1626" spans="1:26">
      <c r="A1626" s="16" t="s">
        <v>8604</v>
      </c>
      <c r="B1626" s="16" t="s">
        <v>8181</v>
      </c>
      <c r="C1626" s="16" t="s">
        <v>8774</v>
      </c>
      <c r="D1626" s="16" t="s">
        <v>21</v>
      </c>
      <c r="E1626" s="36" t="s">
        <v>8475</v>
      </c>
      <c r="F1626" s="16" t="s">
        <v>102</v>
      </c>
      <c r="G1626" s="17" t="str">
        <f>Config!$B$3</f>
        <v>SCH/R_IEC.SchLib</v>
      </c>
      <c r="H1626" s="16" t="s">
        <v>420</v>
      </c>
      <c r="I1626" s="18" t="s">
        <v>7520</v>
      </c>
      <c r="J1626" s="16" t="s">
        <v>8897</v>
      </c>
      <c r="K1626" s="20">
        <v>82</v>
      </c>
      <c r="L1626" s="19" t="s">
        <v>8491</v>
      </c>
      <c r="M1626" s="16" t="s">
        <v>4416</v>
      </c>
      <c r="N1626" s="16"/>
      <c r="O1626" s="16"/>
      <c r="P1626" s="16"/>
      <c r="Q1626" s="16"/>
      <c r="R1626" s="16"/>
      <c r="S1626" s="16"/>
      <c r="T1626" s="16"/>
      <c r="U1626" s="16"/>
      <c r="W1626" s="16"/>
      <c r="Y1626" s="17"/>
      <c r="Z1626" s="17"/>
    </row>
    <row r="1627" spans="1:26">
      <c r="A1627" s="16" t="s">
        <v>8605</v>
      </c>
      <c r="B1627" s="16" t="s">
        <v>8182</v>
      </c>
      <c r="C1627" s="16" t="s">
        <v>8775</v>
      </c>
      <c r="D1627" s="16" t="s">
        <v>21</v>
      </c>
      <c r="E1627" s="36" t="s">
        <v>8475</v>
      </c>
      <c r="F1627" s="16" t="s">
        <v>104</v>
      </c>
      <c r="G1627" s="17" t="str">
        <f>Config!$B$3</f>
        <v>SCH/R_IEC.SchLib</v>
      </c>
      <c r="H1627" s="16" t="s">
        <v>420</v>
      </c>
      <c r="I1627" s="18" t="s">
        <v>7520</v>
      </c>
      <c r="J1627" s="16" t="s">
        <v>8897</v>
      </c>
      <c r="K1627" s="20">
        <v>91</v>
      </c>
      <c r="L1627" s="19" t="s">
        <v>8491</v>
      </c>
      <c r="M1627" s="16" t="s">
        <v>4416</v>
      </c>
      <c r="N1627" s="16"/>
      <c r="O1627" s="16"/>
      <c r="P1627" s="16"/>
      <c r="Q1627" s="16"/>
      <c r="R1627" s="16"/>
      <c r="S1627" s="16"/>
      <c r="T1627" s="16"/>
      <c r="U1627" s="17"/>
      <c r="V1627" s="17"/>
      <c r="W1627" s="17"/>
      <c r="X1627" s="17"/>
      <c r="Y1627" s="17"/>
      <c r="Z1627" s="17"/>
    </row>
    <row r="1628" spans="1:26">
      <c r="A1628" s="16" t="s">
        <v>8606</v>
      </c>
      <c r="B1628" s="16" t="s">
        <v>8183</v>
      </c>
      <c r="C1628" s="16" t="s">
        <v>8776</v>
      </c>
      <c r="D1628" s="16" t="s">
        <v>21</v>
      </c>
      <c r="E1628" s="36" t="s">
        <v>8475</v>
      </c>
      <c r="F1628" s="16" t="s">
        <v>106</v>
      </c>
      <c r="G1628" s="17" t="str">
        <f>Config!$B$3</f>
        <v>SCH/R_IEC.SchLib</v>
      </c>
      <c r="H1628" s="16" t="s">
        <v>420</v>
      </c>
      <c r="I1628" s="18" t="s">
        <v>7520</v>
      </c>
      <c r="J1628" s="16" t="s">
        <v>8897</v>
      </c>
      <c r="K1628" s="20">
        <v>100</v>
      </c>
      <c r="L1628" s="19" t="s">
        <v>8491</v>
      </c>
      <c r="M1628" s="16" t="s">
        <v>4416</v>
      </c>
      <c r="N1628" s="16" t="s">
        <v>8493</v>
      </c>
      <c r="O1628" s="16" t="s">
        <v>26</v>
      </c>
      <c r="P1628" s="16" t="s">
        <v>10612</v>
      </c>
      <c r="Q1628" s="16"/>
      <c r="R1628" s="16"/>
      <c r="S1628" s="16"/>
      <c r="T1628" s="16"/>
      <c r="U1628" s="17"/>
      <c r="V1628" s="17"/>
      <c r="W1628" s="17"/>
      <c r="X1628" s="17"/>
      <c r="Y1628" s="17"/>
      <c r="Z1628" s="17"/>
    </row>
    <row r="1629" spans="1:26">
      <c r="A1629" s="16" t="s">
        <v>8607</v>
      </c>
      <c r="B1629" s="16" t="s">
        <v>8184</v>
      </c>
      <c r="C1629" s="16" t="s">
        <v>8777</v>
      </c>
      <c r="D1629" s="16" t="s">
        <v>21</v>
      </c>
      <c r="E1629" s="36" t="s">
        <v>8475</v>
      </c>
      <c r="F1629" s="16" t="s">
        <v>110</v>
      </c>
      <c r="G1629" s="17" t="str">
        <f>Config!$B$3</f>
        <v>SCH/R_IEC.SchLib</v>
      </c>
      <c r="H1629" s="16" t="s">
        <v>420</v>
      </c>
      <c r="I1629" s="18" t="s">
        <v>7520</v>
      </c>
      <c r="J1629" s="16" t="s">
        <v>8897</v>
      </c>
      <c r="K1629" s="20">
        <v>110</v>
      </c>
      <c r="L1629" s="19" t="s">
        <v>8491</v>
      </c>
      <c r="M1629" s="16" t="s">
        <v>4416</v>
      </c>
      <c r="N1629" s="16"/>
      <c r="O1629" s="16"/>
      <c r="P1629" s="16"/>
      <c r="Q1629" s="16"/>
      <c r="R1629" s="16"/>
      <c r="S1629" s="16"/>
      <c r="T1629" s="16"/>
      <c r="U1629" s="17"/>
      <c r="V1629" s="17"/>
      <c r="W1629" s="17"/>
      <c r="X1629" s="17"/>
      <c r="Y1629" s="17"/>
      <c r="Z1629" s="17"/>
    </row>
    <row r="1630" spans="1:26">
      <c r="A1630" s="16" t="s">
        <v>8608</v>
      </c>
      <c r="B1630" s="16" t="s">
        <v>8185</v>
      </c>
      <c r="C1630" s="16" t="s">
        <v>8778</v>
      </c>
      <c r="D1630" s="16" t="s">
        <v>21</v>
      </c>
      <c r="E1630" s="36" t="s">
        <v>8475</v>
      </c>
      <c r="F1630" s="16" t="s">
        <v>112</v>
      </c>
      <c r="G1630" s="17" t="str">
        <f>Config!$B$3</f>
        <v>SCH/R_IEC.SchLib</v>
      </c>
      <c r="H1630" s="16" t="s">
        <v>420</v>
      </c>
      <c r="I1630" s="18" t="s">
        <v>7520</v>
      </c>
      <c r="J1630" s="16" t="s">
        <v>8897</v>
      </c>
      <c r="K1630" s="20">
        <v>120</v>
      </c>
      <c r="L1630" s="19" t="s">
        <v>8491</v>
      </c>
      <c r="M1630" s="16" t="s">
        <v>4416</v>
      </c>
      <c r="N1630" s="16"/>
      <c r="O1630" s="16"/>
      <c r="P1630" s="16"/>
      <c r="Q1630" s="16"/>
      <c r="R1630" s="16"/>
      <c r="S1630" s="16"/>
      <c r="T1630" s="16"/>
      <c r="U1630" s="17"/>
      <c r="V1630" s="17"/>
      <c r="W1630" s="17"/>
      <c r="X1630" s="17"/>
      <c r="Y1630" s="17"/>
      <c r="Z1630" s="17"/>
    </row>
    <row r="1631" spans="1:26">
      <c r="A1631" s="16" t="s">
        <v>8609</v>
      </c>
      <c r="B1631" s="16" t="s">
        <v>8186</v>
      </c>
      <c r="C1631" s="16" t="s">
        <v>8779</v>
      </c>
      <c r="D1631" s="16" t="s">
        <v>21</v>
      </c>
      <c r="E1631" s="36" t="s">
        <v>8475</v>
      </c>
      <c r="F1631" s="16" t="s">
        <v>114</v>
      </c>
      <c r="G1631" s="17" t="str">
        <f>Config!$B$3</f>
        <v>SCH/R_IEC.SchLib</v>
      </c>
      <c r="H1631" s="16" t="s">
        <v>420</v>
      </c>
      <c r="I1631" s="18" t="s">
        <v>7520</v>
      </c>
      <c r="J1631" s="16" t="s">
        <v>8897</v>
      </c>
      <c r="K1631" s="20">
        <v>130</v>
      </c>
      <c r="L1631" s="19" t="s">
        <v>8491</v>
      </c>
      <c r="M1631" s="16" t="s">
        <v>4416</v>
      </c>
      <c r="N1631" s="16"/>
      <c r="O1631" s="16"/>
      <c r="P1631" s="16"/>
      <c r="Q1631" s="16"/>
      <c r="R1631" s="16"/>
      <c r="S1631" s="16"/>
      <c r="T1631" s="16"/>
      <c r="U1631" s="17"/>
      <c r="V1631" s="17"/>
      <c r="W1631" s="17"/>
      <c r="X1631" s="17"/>
      <c r="Y1631" s="17"/>
      <c r="Z1631" s="17"/>
    </row>
    <row r="1632" spans="1:26">
      <c r="A1632" s="16" t="s">
        <v>8610</v>
      </c>
      <c r="B1632" s="16" t="s">
        <v>8187</v>
      </c>
      <c r="C1632" s="16" t="s">
        <v>8780</v>
      </c>
      <c r="D1632" s="16" t="s">
        <v>21</v>
      </c>
      <c r="E1632" s="36" t="s">
        <v>8475</v>
      </c>
      <c r="F1632" s="16" t="s">
        <v>116</v>
      </c>
      <c r="G1632" s="17" t="str">
        <f>Config!$B$3</f>
        <v>SCH/R_IEC.SchLib</v>
      </c>
      <c r="H1632" s="16" t="s">
        <v>420</v>
      </c>
      <c r="I1632" s="18" t="s">
        <v>7520</v>
      </c>
      <c r="J1632" s="16" t="s">
        <v>8897</v>
      </c>
      <c r="K1632" s="20">
        <v>150</v>
      </c>
      <c r="L1632" s="19" t="s">
        <v>8491</v>
      </c>
      <c r="M1632" s="16" t="s">
        <v>4416</v>
      </c>
      <c r="N1632" s="16"/>
      <c r="O1632" s="16"/>
      <c r="P1632" s="16"/>
      <c r="Q1632" s="16"/>
      <c r="R1632" s="16"/>
      <c r="S1632" s="16"/>
      <c r="T1632" s="16"/>
      <c r="U1632" s="17"/>
      <c r="V1632" s="17"/>
      <c r="W1632" s="17"/>
      <c r="X1632" s="17"/>
      <c r="Y1632" s="17"/>
      <c r="Z1632" s="17"/>
    </row>
    <row r="1633" spans="1:26">
      <c r="A1633" s="16" t="s">
        <v>8611</v>
      </c>
      <c r="B1633" s="16" t="s">
        <v>8188</v>
      </c>
      <c r="C1633" s="16" t="s">
        <v>8781</v>
      </c>
      <c r="D1633" s="16" t="s">
        <v>21</v>
      </c>
      <c r="E1633" s="36" t="s">
        <v>8475</v>
      </c>
      <c r="F1633" s="16" t="s">
        <v>118</v>
      </c>
      <c r="G1633" s="17" t="str">
        <f>Config!$B$3</f>
        <v>SCH/R_IEC.SchLib</v>
      </c>
      <c r="H1633" s="16" t="s">
        <v>420</v>
      </c>
      <c r="I1633" s="18" t="s">
        <v>7520</v>
      </c>
      <c r="J1633" s="16" t="s">
        <v>8897</v>
      </c>
      <c r="K1633" s="20">
        <v>160</v>
      </c>
      <c r="L1633" s="19" t="s">
        <v>8491</v>
      </c>
      <c r="M1633" s="16" t="s">
        <v>4416</v>
      </c>
      <c r="N1633" s="16"/>
      <c r="O1633" s="16"/>
      <c r="P1633" s="16"/>
      <c r="Q1633" s="16"/>
      <c r="R1633" s="16"/>
      <c r="S1633" s="16"/>
      <c r="T1633" s="16"/>
      <c r="U1633" s="17"/>
      <c r="V1633" s="17"/>
      <c r="W1633" s="17"/>
      <c r="X1633" s="17"/>
      <c r="Y1633" s="17"/>
      <c r="Z1633" s="17"/>
    </row>
    <row r="1634" spans="1:26">
      <c r="A1634" s="16" t="s">
        <v>8612</v>
      </c>
      <c r="B1634" s="16" t="s">
        <v>8189</v>
      </c>
      <c r="C1634" s="16" t="s">
        <v>8782</v>
      </c>
      <c r="D1634" s="16" t="s">
        <v>21</v>
      </c>
      <c r="E1634" s="36" t="s">
        <v>8475</v>
      </c>
      <c r="F1634" s="16" t="s">
        <v>120</v>
      </c>
      <c r="G1634" s="17" t="str">
        <f>Config!$B$3</f>
        <v>SCH/R_IEC.SchLib</v>
      </c>
      <c r="H1634" s="16" t="s">
        <v>420</v>
      </c>
      <c r="I1634" s="18" t="s">
        <v>7520</v>
      </c>
      <c r="J1634" s="16" t="s">
        <v>8897</v>
      </c>
      <c r="K1634" s="20">
        <v>180</v>
      </c>
      <c r="L1634" s="19" t="s">
        <v>8491</v>
      </c>
      <c r="M1634" s="16" t="s">
        <v>4416</v>
      </c>
      <c r="N1634" s="16"/>
      <c r="O1634" s="16"/>
      <c r="P1634" s="16"/>
      <c r="Q1634" s="16"/>
      <c r="R1634" s="16"/>
      <c r="S1634" s="16"/>
      <c r="T1634" s="16"/>
      <c r="U1634" s="17"/>
      <c r="V1634" s="17"/>
      <c r="W1634" s="17"/>
      <c r="X1634" s="17"/>
      <c r="Y1634" s="17"/>
      <c r="Z1634" s="17"/>
    </row>
    <row r="1635" spans="1:26">
      <c r="A1635" s="16" t="s">
        <v>8613</v>
      </c>
      <c r="B1635" s="16" t="s">
        <v>8190</v>
      </c>
      <c r="C1635" s="16" t="s">
        <v>8783</v>
      </c>
      <c r="D1635" s="16" t="s">
        <v>21</v>
      </c>
      <c r="E1635" s="36" t="s">
        <v>8475</v>
      </c>
      <c r="F1635" s="16" t="s">
        <v>124</v>
      </c>
      <c r="G1635" s="17" t="str">
        <f>Config!$B$3</f>
        <v>SCH/R_IEC.SchLib</v>
      </c>
      <c r="H1635" s="16" t="s">
        <v>420</v>
      </c>
      <c r="I1635" s="18" t="s">
        <v>7520</v>
      </c>
      <c r="J1635" s="16" t="s">
        <v>8897</v>
      </c>
      <c r="K1635" s="20">
        <v>200</v>
      </c>
      <c r="L1635" s="19" t="s">
        <v>8491</v>
      </c>
      <c r="M1635" s="16" t="s">
        <v>4416</v>
      </c>
      <c r="N1635" s="16"/>
      <c r="O1635" s="16"/>
      <c r="P1635" s="16"/>
      <c r="Q1635" s="16"/>
      <c r="R1635" s="16"/>
      <c r="S1635" s="16"/>
      <c r="T1635" s="16"/>
      <c r="U1635" s="17"/>
      <c r="V1635" s="17"/>
      <c r="W1635" s="17"/>
      <c r="X1635" s="17"/>
      <c r="Y1635" s="17"/>
      <c r="Z1635" s="17"/>
    </row>
    <row r="1636" spans="1:26">
      <c r="A1636" s="16" t="s">
        <v>8614</v>
      </c>
      <c r="B1636" s="16" t="s">
        <v>8191</v>
      </c>
      <c r="C1636" s="16" t="s">
        <v>8784</v>
      </c>
      <c r="D1636" s="16" t="s">
        <v>21</v>
      </c>
      <c r="E1636" s="36" t="s">
        <v>8475</v>
      </c>
      <c r="F1636" s="16" t="s">
        <v>126</v>
      </c>
      <c r="G1636" s="17" t="str">
        <f>Config!$B$3</f>
        <v>SCH/R_IEC.SchLib</v>
      </c>
      <c r="H1636" s="16" t="s">
        <v>420</v>
      </c>
      <c r="I1636" s="18" t="s">
        <v>7520</v>
      </c>
      <c r="J1636" s="16" t="s">
        <v>8897</v>
      </c>
      <c r="K1636" s="20">
        <v>220</v>
      </c>
      <c r="L1636" s="19" t="s">
        <v>8491</v>
      </c>
      <c r="M1636" s="16" t="s">
        <v>4416</v>
      </c>
      <c r="N1636" s="16"/>
      <c r="O1636" s="16"/>
      <c r="P1636" s="16"/>
      <c r="Q1636" s="16"/>
      <c r="R1636" s="16"/>
      <c r="S1636" s="16"/>
      <c r="T1636" s="16"/>
      <c r="U1636" s="16"/>
      <c r="V1636" s="17"/>
      <c r="W1636" s="16"/>
      <c r="X1636" s="17"/>
      <c r="Y1636" s="16"/>
      <c r="Z1636" s="17"/>
    </row>
    <row r="1637" spans="1:26">
      <c r="A1637" s="16" t="s">
        <v>8615</v>
      </c>
      <c r="B1637" s="16" t="s">
        <v>8192</v>
      </c>
      <c r="C1637" s="16" t="s">
        <v>8785</v>
      </c>
      <c r="D1637" s="16" t="s">
        <v>21</v>
      </c>
      <c r="E1637" s="36" t="s">
        <v>8475</v>
      </c>
      <c r="F1637" s="16" t="s">
        <v>130</v>
      </c>
      <c r="G1637" s="17" t="str">
        <f>Config!$B$3</f>
        <v>SCH/R_IEC.SchLib</v>
      </c>
      <c r="H1637" s="16" t="s">
        <v>420</v>
      </c>
      <c r="I1637" s="18" t="s">
        <v>7520</v>
      </c>
      <c r="J1637" s="16" t="s">
        <v>8897</v>
      </c>
      <c r="K1637" s="20">
        <v>240</v>
      </c>
      <c r="L1637" s="19" t="s">
        <v>8491</v>
      </c>
      <c r="M1637" s="16" t="s">
        <v>4416</v>
      </c>
      <c r="N1637" s="16"/>
      <c r="O1637" s="16"/>
      <c r="P1637" s="16"/>
      <c r="Q1637" s="16"/>
      <c r="R1637" s="16"/>
      <c r="S1637" s="16"/>
      <c r="T1637" s="16"/>
      <c r="U1637" s="17"/>
      <c r="V1637" s="17"/>
      <c r="W1637" s="17"/>
      <c r="X1637" s="17"/>
      <c r="Y1637" s="17"/>
      <c r="Z1637" s="17"/>
    </row>
    <row r="1638" spans="1:26">
      <c r="A1638" s="16" t="s">
        <v>8616</v>
      </c>
      <c r="B1638" s="16" t="s">
        <v>8193</v>
      </c>
      <c r="C1638" s="16" t="s">
        <v>8786</v>
      </c>
      <c r="D1638" s="16" t="s">
        <v>21</v>
      </c>
      <c r="E1638" s="36" t="s">
        <v>8475</v>
      </c>
      <c r="F1638" s="16" t="s">
        <v>132</v>
      </c>
      <c r="G1638" s="17" t="str">
        <f>Config!$B$3</f>
        <v>SCH/R_IEC.SchLib</v>
      </c>
      <c r="H1638" s="16" t="s">
        <v>420</v>
      </c>
      <c r="I1638" s="18" t="s">
        <v>7520</v>
      </c>
      <c r="J1638" s="16" t="s">
        <v>8897</v>
      </c>
      <c r="K1638" s="20">
        <v>270</v>
      </c>
      <c r="L1638" s="19" t="s">
        <v>8491</v>
      </c>
      <c r="M1638" s="16" t="s">
        <v>4416</v>
      </c>
      <c r="N1638" s="16"/>
      <c r="O1638" s="16"/>
      <c r="P1638" s="16"/>
      <c r="Q1638" s="16"/>
      <c r="R1638" s="16"/>
      <c r="S1638" s="16"/>
      <c r="T1638" s="16"/>
      <c r="U1638" s="16"/>
      <c r="V1638" s="17"/>
      <c r="W1638" s="16"/>
      <c r="X1638" s="17"/>
      <c r="Y1638" s="16"/>
      <c r="Z1638" s="17"/>
    </row>
    <row r="1639" spans="1:26">
      <c r="A1639" s="16" t="s">
        <v>8617</v>
      </c>
      <c r="B1639" s="16" t="s">
        <v>8194</v>
      </c>
      <c r="C1639" s="16" t="s">
        <v>8787</v>
      </c>
      <c r="D1639" s="16" t="s">
        <v>21</v>
      </c>
      <c r="E1639" s="36" t="s">
        <v>8475</v>
      </c>
      <c r="F1639" s="16" t="s">
        <v>134</v>
      </c>
      <c r="G1639" s="17" t="str">
        <f>Config!$B$3</f>
        <v>SCH/R_IEC.SchLib</v>
      </c>
      <c r="H1639" s="16" t="s">
        <v>420</v>
      </c>
      <c r="I1639" s="18" t="s">
        <v>7520</v>
      </c>
      <c r="J1639" s="16" t="s">
        <v>8897</v>
      </c>
      <c r="K1639" s="20">
        <v>300</v>
      </c>
      <c r="L1639" s="19" t="s">
        <v>8491</v>
      </c>
      <c r="M1639" s="16" t="s">
        <v>4416</v>
      </c>
      <c r="N1639" s="16"/>
      <c r="O1639" s="16"/>
      <c r="P1639" s="16"/>
      <c r="Q1639" s="16"/>
      <c r="R1639" s="16"/>
      <c r="S1639" s="16"/>
      <c r="T1639" s="16"/>
      <c r="U1639" s="17"/>
      <c r="V1639" s="17"/>
      <c r="W1639" s="17"/>
      <c r="X1639" s="17"/>
      <c r="Y1639" s="17"/>
      <c r="Z1639" s="17"/>
    </row>
    <row r="1640" spans="1:26">
      <c r="A1640" s="16" t="s">
        <v>8618</v>
      </c>
      <c r="B1640" s="16" t="s">
        <v>8195</v>
      </c>
      <c r="C1640" s="16" t="s">
        <v>8788</v>
      </c>
      <c r="D1640" s="16" t="s">
        <v>21</v>
      </c>
      <c r="E1640" s="36" t="s">
        <v>8475</v>
      </c>
      <c r="F1640" s="16" t="s">
        <v>138</v>
      </c>
      <c r="G1640" s="17" t="str">
        <f>Config!$B$3</f>
        <v>SCH/R_IEC.SchLib</v>
      </c>
      <c r="H1640" s="16" t="s">
        <v>420</v>
      </c>
      <c r="I1640" s="18" t="s">
        <v>7520</v>
      </c>
      <c r="J1640" s="16" t="s">
        <v>8897</v>
      </c>
      <c r="K1640" s="20">
        <v>330</v>
      </c>
      <c r="L1640" s="19" t="s">
        <v>8491</v>
      </c>
      <c r="M1640" s="16" t="s">
        <v>4416</v>
      </c>
      <c r="N1640" s="16"/>
      <c r="O1640" s="16"/>
      <c r="P1640" s="16"/>
      <c r="Q1640" s="16"/>
      <c r="R1640" s="16"/>
      <c r="S1640" s="16"/>
      <c r="T1640" s="16"/>
      <c r="U1640" s="16"/>
      <c r="V1640" s="17"/>
      <c r="W1640" s="16"/>
      <c r="X1640" s="17"/>
      <c r="Y1640" s="16"/>
      <c r="Z1640" s="17"/>
    </row>
    <row r="1641" spans="1:26">
      <c r="A1641" s="16" t="s">
        <v>8619</v>
      </c>
      <c r="B1641" s="16" t="s">
        <v>8196</v>
      </c>
      <c r="C1641" s="16" t="s">
        <v>8789</v>
      </c>
      <c r="D1641" s="16" t="s">
        <v>21</v>
      </c>
      <c r="E1641" s="36" t="s">
        <v>8475</v>
      </c>
      <c r="F1641" s="16" t="s">
        <v>140</v>
      </c>
      <c r="G1641" s="17" t="str">
        <f>Config!$B$3</f>
        <v>SCH/R_IEC.SchLib</v>
      </c>
      <c r="H1641" s="16" t="s">
        <v>420</v>
      </c>
      <c r="I1641" s="18" t="s">
        <v>7520</v>
      </c>
      <c r="J1641" s="16" t="s">
        <v>8897</v>
      </c>
      <c r="K1641" s="20">
        <v>360</v>
      </c>
      <c r="L1641" s="19" t="s">
        <v>8491</v>
      </c>
      <c r="M1641" s="16" t="s">
        <v>4416</v>
      </c>
      <c r="N1641" s="16"/>
      <c r="O1641" s="16"/>
      <c r="P1641" s="16"/>
      <c r="Q1641" s="16"/>
      <c r="R1641" s="16"/>
      <c r="S1641" s="16"/>
      <c r="T1641" s="16"/>
      <c r="U1641" s="17"/>
      <c r="V1641" s="17"/>
      <c r="W1641" s="17"/>
      <c r="X1641" s="17"/>
      <c r="Y1641" s="17"/>
      <c r="Z1641" s="17"/>
    </row>
    <row r="1642" spans="1:26">
      <c r="A1642" s="16" t="s">
        <v>8620</v>
      </c>
      <c r="B1642" s="16" t="s">
        <v>8197</v>
      </c>
      <c r="C1642" s="16" t="s">
        <v>8790</v>
      </c>
      <c r="D1642" s="16" t="s">
        <v>21</v>
      </c>
      <c r="E1642" s="36" t="s">
        <v>8475</v>
      </c>
      <c r="F1642" s="16" t="s">
        <v>142</v>
      </c>
      <c r="G1642" s="17" t="str">
        <f>Config!$B$3</f>
        <v>SCH/R_IEC.SchLib</v>
      </c>
      <c r="H1642" s="16" t="s">
        <v>420</v>
      </c>
      <c r="I1642" s="18" t="s">
        <v>7520</v>
      </c>
      <c r="J1642" s="16" t="s">
        <v>8897</v>
      </c>
      <c r="K1642" s="20">
        <v>390</v>
      </c>
      <c r="L1642" s="19" t="s">
        <v>8491</v>
      </c>
      <c r="M1642" s="16" t="s">
        <v>4416</v>
      </c>
      <c r="N1642" s="16"/>
      <c r="O1642" s="16"/>
      <c r="P1642" s="16"/>
      <c r="Q1642" s="16"/>
      <c r="R1642" s="16"/>
      <c r="S1642" s="16"/>
      <c r="T1642" s="16"/>
      <c r="U1642" s="17"/>
      <c r="V1642" s="17"/>
      <c r="W1642" s="17"/>
      <c r="X1642" s="17"/>
      <c r="Y1642" s="17"/>
      <c r="Z1642" s="17"/>
    </row>
    <row r="1643" spans="1:26">
      <c r="A1643" s="16" t="s">
        <v>8621</v>
      </c>
      <c r="B1643" s="16" t="s">
        <v>8198</v>
      </c>
      <c r="C1643" s="16" t="s">
        <v>8791</v>
      </c>
      <c r="D1643" s="16" t="s">
        <v>21</v>
      </c>
      <c r="E1643" s="36" t="s">
        <v>8475</v>
      </c>
      <c r="F1643" s="16" t="s">
        <v>144</v>
      </c>
      <c r="G1643" s="17" t="str">
        <f>Config!$B$3</f>
        <v>SCH/R_IEC.SchLib</v>
      </c>
      <c r="H1643" s="16" t="s">
        <v>420</v>
      </c>
      <c r="I1643" s="18" t="s">
        <v>7520</v>
      </c>
      <c r="J1643" s="16" t="s">
        <v>8897</v>
      </c>
      <c r="K1643" s="20">
        <v>430</v>
      </c>
      <c r="L1643" s="19" t="s">
        <v>8491</v>
      </c>
      <c r="M1643" s="16" t="s">
        <v>4416</v>
      </c>
      <c r="N1643" s="16"/>
      <c r="O1643" s="16"/>
      <c r="P1643" s="16"/>
      <c r="Q1643" s="16"/>
      <c r="R1643" s="16"/>
      <c r="S1643" s="16"/>
      <c r="T1643" s="16"/>
      <c r="U1643" s="17"/>
      <c r="V1643" s="17"/>
      <c r="W1643" s="17"/>
      <c r="X1643" s="17"/>
      <c r="Y1643" s="17"/>
      <c r="Z1643" s="17"/>
    </row>
    <row r="1644" spans="1:26">
      <c r="A1644" s="16" t="s">
        <v>8622</v>
      </c>
      <c r="B1644" s="16" t="s">
        <v>8199</v>
      </c>
      <c r="C1644" s="16" t="s">
        <v>8792</v>
      </c>
      <c r="D1644" s="16" t="s">
        <v>21</v>
      </c>
      <c r="E1644" s="36" t="s">
        <v>8475</v>
      </c>
      <c r="F1644" s="16" t="s">
        <v>146</v>
      </c>
      <c r="G1644" s="17" t="str">
        <f>Config!$B$3</f>
        <v>SCH/R_IEC.SchLib</v>
      </c>
      <c r="H1644" s="16" t="s">
        <v>420</v>
      </c>
      <c r="I1644" s="18" t="s">
        <v>7520</v>
      </c>
      <c r="J1644" s="16" t="s">
        <v>8897</v>
      </c>
      <c r="K1644" s="20">
        <v>470</v>
      </c>
      <c r="L1644" s="19" t="s">
        <v>8491</v>
      </c>
      <c r="M1644" s="16" t="s">
        <v>4416</v>
      </c>
      <c r="N1644" s="16"/>
      <c r="O1644" s="16"/>
      <c r="P1644" s="16"/>
      <c r="Q1644" s="16"/>
      <c r="R1644" s="16"/>
      <c r="S1644" s="16"/>
      <c r="T1644" s="16"/>
      <c r="U1644" s="17"/>
      <c r="V1644" s="17"/>
      <c r="W1644" s="17"/>
      <c r="X1644" s="17"/>
      <c r="Y1644" s="17"/>
      <c r="Z1644" s="17"/>
    </row>
    <row r="1645" spans="1:26">
      <c r="A1645" s="16" t="s">
        <v>8623</v>
      </c>
      <c r="B1645" s="16" t="s">
        <v>8200</v>
      </c>
      <c r="C1645" s="16" t="s">
        <v>8793</v>
      </c>
      <c r="D1645" s="16" t="s">
        <v>21</v>
      </c>
      <c r="E1645" s="36" t="s">
        <v>8475</v>
      </c>
      <c r="F1645" s="16" t="s">
        <v>150</v>
      </c>
      <c r="G1645" s="17" t="str">
        <f>Config!$B$3</f>
        <v>SCH/R_IEC.SchLib</v>
      </c>
      <c r="H1645" s="16" t="s">
        <v>420</v>
      </c>
      <c r="I1645" s="18" t="s">
        <v>7520</v>
      </c>
      <c r="J1645" s="16" t="s">
        <v>8897</v>
      </c>
      <c r="K1645" s="20">
        <v>510</v>
      </c>
      <c r="L1645" s="19" t="s">
        <v>8491</v>
      </c>
      <c r="M1645" s="16" t="s">
        <v>4416</v>
      </c>
      <c r="N1645" s="16"/>
      <c r="O1645" s="16"/>
      <c r="P1645" s="16"/>
      <c r="Q1645" s="16"/>
      <c r="R1645" s="16"/>
      <c r="S1645" s="16"/>
      <c r="T1645" s="16"/>
      <c r="U1645" s="17"/>
      <c r="V1645" s="17"/>
      <c r="W1645" s="17"/>
      <c r="X1645" s="17"/>
      <c r="Y1645" s="17"/>
      <c r="Z1645" s="17"/>
    </row>
    <row r="1646" spans="1:26">
      <c r="A1646" s="16" t="s">
        <v>8624</v>
      </c>
      <c r="B1646" s="16" t="s">
        <v>8201</v>
      </c>
      <c r="C1646" s="16" t="s">
        <v>8794</v>
      </c>
      <c r="D1646" s="16" t="s">
        <v>21</v>
      </c>
      <c r="E1646" s="36" t="s">
        <v>8475</v>
      </c>
      <c r="F1646" s="16" t="s">
        <v>152</v>
      </c>
      <c r="G1646" s="17" t="str">
        <f>Config!$B$3</f>
        <v>SCH/R_IEC.SchLib</v>
      </c>
      <c r="H1646" s="16" t="s">
        <v>420</v>
      </c>
      <c r="I1646" s="18" t="s">
        <v>7520</v>
      </c>
      <c r="J1646" s="16" t="s">
        <v>8897</v>
      </c>
      <c r="K1646" s="20">
        <v>560</v>
      </c>
      <c r="L1646" s="19" t="s">
        <v>8491</v>
      </c>
      <c r="M1646" s="16" t="s">
        <v>4416</v>
      </c>
      <c r="N1646" s="16"/>
      <c r="O1646" s="16"/>
      <c r="P1646" s="16"/>
      <c r="Q1646" s="16"/>
      <c r="R1646" s="16"/>
      <c r="S1646" s="16"/>
      <c r="T1646" s="16"/>
      <c r="U1646" s="17"/>
      <c r="V1646" s="17"/>
      <c r="W1646" s="17"/>
      <c r="X1646" s="17"/>
      <c r="Y1646" s="17"/>
      <c r="Z1646" s="17"/>
    </row>
    <row r="1647" spans="1:26">
      <c r="A1647" s="16" t="s">
        <v>8625</v>
      </c>
      <c r="B1647" s="16" t="s">
        <v>8202</v>
      </c>
      <c r="C1647" s="16" t="s">
        <v>8795</v>
      </c>
      <c r="D1647" s="16" t="s">
        <v>21</v>
      </c>
      <c r="E1647" s="36" t="s">
        <v>8475</v>
      </c>
      <c r="F1647" s="16" t="s">
        <v>154</v>
      </c>
      <c r="G1647" s="17" t="str">
        <f>Config!$B$3</f>
        <v>SCH/R_IEC.SchLib</v>
      </c>
      <c r="H1647" s="16" t="s">
        <v>420</v>
      </c>
      <c r="I1647" s="18" t="s">
        <v>7520</v>
      </c>
      <c r="J1647" s="16" t="s">
        <v>8897</v>
      </c>
      <c r="K1647" s="20">
        <v>620</v>
      </c>
      <c r="L1647" s="19" t="s">
        <v>8491</v>
      </c>
      <c r="M1647" s="16" t="s">
        <v>4416</v>
      </c>
      <c r="N1647" s="16"/>
      <c r="O1647" s="16"/>
      <c r="P1647" s="16"/>
      <c r="Q1647" s="16"/>
      <c r="R1647" s="16"/>
      <c r="S1647" s="16"/>
      <c r="T1647" s="16"/>
      <c r="U1647" s="17"/>
      <c r="V1647" s="17"/>
      <c r="W1647" s="17"/>
      <c r="X1647" s="17"/>
      <c r="Y1647" s="17"/>
      <c r="Z1647" s="17"/>
    </row>
    <row r="1648" spans="1:26">
      <c r="A1648" s="16" t="s">
        <v>8626</v>
      </c>
      <c r="B1648" s="16" t="s">
        <v>8203</v>
      </c>
      <c r="C1648" s="16" t="s">
        <v>8796</v>
      </c>
      <c r="D1648" s="16" t="s">
        <v>21</v>
      </c>
      <c r="E1648" s="36" t="s">
        <v>8475</v>
      </c>
      <c r="F1648" s="16" t="s">
        <v>156</v>
      </c>
      <c r="G1648" s="17" t="str">
        <f>Config!$B$3</f>
        <v>SCH/R_IEC.SchLib</v>
      </c>
      <c r="H1648" s="16" t="s">
        <v>420</v>
      </c>
      <c r="I1648" s="18" t="s">
        <v>7520</v>
      </c>
      <c r="J1648" s="16" t="s">
        <v>8897</v>
      </c>
      <c r="K1648" s="20">
        <v>680</v>
      </c>
      <c r="L1648" s="19" t="s">
        <v>8491</v>
      </c>
      <c r="M1648" s="16" t="s">
        <v>4416</v>
      </c>
      <c r="N1648" s="16"/>
      <c r="O1648" s="16"/>
      <c r="P1648" s="16"/>
      <c r="Q1648" s="16"/>
      <c r="R1648" s="16"/>
      <c r="S1648" s="16"/>
      <c r="T1648" s="16"/>
      <c r="U1648" s="17"/>
      <c r="V1648" s="17"/>
      <c r="W1648" s="17"/>
      <c r="X1648" s="17"/>
      <c r="Y1648" s="17"/>
      <c r="Z1648" s="17"/>
    </row>
    <row r="1649" spans="1:26">
      <c r="A1649" s="16" t="s">
        <v>8627</v>
      </c>
      <c r="B1649" s="16" t="s">
        <v>8204</v>
      </c>
      <c r="C1649" s="16" t="s">
        <v>8797</v>
      </c>
      <c r="D1649" s="16" t="s">
        <v>21</v>
      </c>
      <c r="E1649" s="36" t="s">
        <v>8475</v>
      </c>
      <c r="F1649" s="16" t="s">
        <v>158</v>
      </c>
      <c r="G1649" s="17" t="str">
        <f>Config!$B$3</f>
        <v>SCH/R_IEC.SchLib</v>
      </c>
      <c r="H1649" s="16" t="s">
        <v>420</v>
      </c>
      <c r="I1649" s="18" t="s">
        <v>7520</v>
      </c>
      <c r="J1649" s="16" t="s">
        <v>8897</v>
      </c>
      <c r="K1649" s="20">
        <v>750</v>
      </c>
      <c r="L1649" s="19" t="s">
        <v>8491</v>
      </c>
      <c r="M1649" s="16" t="s">
        <v>4416</v>
      </c>
      <c r="N1649" s="16"/>
      <c r="O1649" s="16"/>
      <c r="P1649" s="16"/>
      <c r="Q1649" s="16"/>
      <c r="R1649" s="16"/>
      <c r="S1649" s="16"/>
      <c r="T1649" s="16"/>
      <c r="U1649" s="17"/>
      <c r="V1649" s="17"/>
      <c r="W1649" s="17"/>
      <c r="X1649" s="17"/>
      <c r="Y1649" s="17"/>
      <c r="Z1649" s="17"/>
    </row>
    <row r="1650" spans="1:26">
      <c r="A1650" s="16" t="s">
        <v>8628</v>
      </c>
      <c r="B1650" s="16" t="s">
        <v>8205</v>
      </c>
      <c r="C1650" s="16" t="s">
        <v>8798</v>
      </c>
      <c r="D1650" s="16" t="s">
        <v>21</v>
      </c>
      <c r="E1650" s="36" t="s">
        <v>8475</v>
      </c>
      <c r="F1650" s="16" t="s">
        <v>160</v>
      </c>
      <c r="G1650" s="17" t="str">
        <f>Config!$B$3</f>
        <v>SCH/R_IEC.SchLib</v>
      </c>
      <c r="H1650" s="16" t="s">
        <v>420</v>
      </c>
      <c r="I1650" s="18" t="s">
        <v>7520</v>
      </c>
      <c r="J1650" s="16" t="s">
        <v>8897</v>
      </c>
      <c r="K1650" s="20">
        <v>820</v>
      </c>
      <c r="L1650" s="19" t="s">
        <v>8491</v>
      </c>
      <c r="M1650" s="16" t="s">
        <v>4416</v>
      </c>
      <c r="N1650" s="16"/>
      <c r="O1650" s="16"/>
      <c r="P1650" s="16"/>
      <c r="Q1650" s="16"/>
      <c r="R1650" s="16"/>
      <c r="S1650" s="16"/>
      <c r="T1650" s="16"/>
      <c r="U1650" s="17"/>
      <c r="V1650" s="17"/>
      <c r="W1650" s="17"/>
      <c r="X1650" s="17"/>
      <c r="Y1650" s="17"/>
      <c r="Z1650" s="17"/>
    </row>
    <row r="1651" spans="1:26">
      <c r="A1651" s="16" t="s">
        <v>8629</v>
      </c>
      <c r="B1651" s="16" t="s">
        <v>8206</v>
      </c>
      <c r="C1651" s="16" t="s">
        <v>8799</v>
      </c>
      <c r="D1651" s="16" t="s">
        <v>21</v>
      </c>
      <c r="E1651" s="36" t="s">
        <v>8475</v>
      </c>
      <c r="F1651" s="16" t="s">
        <v>162</v>
      </c>
      <c r="G1651" s="17" t="str">
        <f>Config!$B$3</f>
        <v>SCH/R_IEC.SchLib</v>
      </c>
      <c r="H1651" s="16" t="s">
        <v>420</v>
      </c>
      <c r="I1651" s="18" t="s">
        <v>7520</v>
      </c>
      <c r="J1651" s="16" t="s">
        <v>8897</v>
      </c>
      <c r="K1651" s="20">
        <v>910</v>
      </c>
      <c r="L1651" s="19" t="s">
        <v>8491</v>
      </c>
      <c r="M1651" s="16" t="s">
        <v>4416</v>
      </c>
      <c r="N1651" s="16"/>
      <c r="O1651" s="16"/>
      <c r="P1651" s="16"/>
      <c r="Q1651" s="16"/>
      <c r="R1651" s="16"/>
      <c r="S1651" s="16"/>
      <c r="T1651" s="16"/>
      <c r="U1651" s="17"/>
      <c r="V1651" s="17"/>
      <c r="W1651" s="17"/>
      <c r="X1651" s="17"/>
      <c r="Y1651" s="17"/>
      <c r="Z1651" s="17"/>
    </row>
    <row r="1652" spans="1:26">
      <c r="A1652" s="16" t="s">
        <v>8630</v>
      </c>
      <c r="B1652" s="16" t="s">
        <v>8207</v>
      </c>
      <c r="C1652" s="16" t="s">
        <v>8800</v>
      </c>
      <c r="D1652" s="16" t="s">
        <v>21</v>
      </c>
      <c r="E1652" s="36" t="s">
        <v>8475</v>
      </c>
      <c r="F1652" s="16" t="s">
        <v>164</v>
      </c>
      <c r="G1652" s="17" t="str">
        <f>Config!$B$3</f>
        <v>SCH/R_IEC.SchLib</v>
      </c>
      <c r="H1652" s="16" t="s">
        <v>420</v>
      </c>
      <c r="I1652" s="18" t="s">
        <v>7520</v>
      </c>
      <c r="J1652" s="16" t="s">
        <v>8897</v>
      </c>
      <c r="K1652" s="20">
        <v>1000</v>
      </c>
      <c r="L1652" s="19" t="s">
        <v>8491</v>
      </c>
      <c r="M1652" s="16" t="s">
        <v>4416</v>
      </c>
      <c r="N1652" s="16" t="s">
        <v>8492</v>
      </c>
      <c r="O1652" s="16" t="s">
        <v>26</v>
      </c>
      <c r="P1652" s="16" t="s">
        <v>10613</v>
      </c>
      <c r="Q1652" s="16"/>
      <c r="R1652" s="16"/>
      <c r="S1652" s="16"/>
      <c r="T1652" s="16"/>
      <c r="U1652" s="17"/>
      <c r="V1652" s="17"/>
      <c r="W1652" s="16"/>
      <c r="X1652" s="17"/>
      <c r="Y1652" s="17"/>
      <c r="Z1652" s="17"/>
    </row>
    <row r="1653" spans="1:26">
      <c r="A1653" s="16" t="s">
        <v>8631</v>
      </c>
      <c r="B1653" s="16" t="s">
        <v>8208</v>
      </c>
      <c r="C1653" s="16" t="s">
        <v>8801</v>
      </c>
      <c r="D1653" s="16" t="s">
        <v>21</v>
      </c>
      <c r="E1653" s="36" t="s">
        <v>8475</v>
      </c>
      <c r="F1653" s="16" t="s">
        <v>166</v>
      </c>
      <c r="G1653" s="17" t="str">
        <f>Config!$B$3</f>
        <v>SCH/R_IEC.SchLib</v>
      </c>
      <c r="H1653" s="16" t="s">
        <v>420</v>
      </c>
      <c r="I1653" s="18" t="s">
        <v>7520</v>
      </c>
      <c r="J1653" s="16" t="s">
        <v>8897</v>
      </c>
      <c r="K1653" s="20">
        <v>1100</v>
      </c>
      <c r="L1653" s="19" t="s">
        <v>8491</v>
      </c>
      <c r="M1653" s="16" t="s">
        <v>4416</v>
      </c>
      <c r="N1653" s="16"/>
      <c r="O1653" s="16"/>
      <c r="P1653" s="16"/>
      <c r="Q1653" s="16"/>
      <c r="R1653" s="16"/>
      <c r="S1653" s="16"/>
      <c r="T1653" s="16"/>
      <c r="U1653" s="17"/>
      <c r="V1653" s="17"/>
      <c r="W1653" s="17"/>
      <c r="X1653" s="17"/>
      <c r="Y1653" s="17"/>
      <c r="Z1653" s="17"/>
    </row>
    <row r="1654" spans="1:26">
      <c r="A1654" s="16" t="s">
        <v>8632</v>
      </c>
      <c r="B1654" s="16" t="s">
        <v>8209</v>
      </c>
      <c r="C1654" s="16" t="s">
        <v>8802</v>
      </c>
      <c r="D1654" s="16" t="s">
        <v>21</v>
      </c>
      <c r="E1654" s="36" t="s">
        <v>8475</v>
      </c>
      <c r="F1654" s="16" t="s">
        <v>168</v>
      </c>
      <c r="G1654" s="17" t="str">
        <f>Config!$B$3</f>
        <v>SCH/R_IEC.SchLib</v>
      </c>
      <c r="H1654" s="16" t="s">
        <v>420</v>
      </c>
      <c r="I1654" s="18" t="s">
        <v>7520</v>
      </c>
      <c r="J1654" s="16" t="s">
        <v>8897</v>
      </c>
      <c r="K1654" s="20">
        <v>1200</v>
      </c>
      <c r="L1654" s="19" t="s">
        <v>8491</v>
      </c>
      <c r="M1654" s="16" t="s">
        <v>4416</v>
      </c>
      <c r="N1654" s="16"/>
      <c r="O1654" s="16"/>
      <c r="P1654" s="16"/>
      <c r="Q1654" s="16"/>
      <c r="R1654" s="16"/>
      <c r="S1654" s="16"/>
      <c r="T1654" s="16"/>
      <c r="U1654" s="17"/>
      <c r="V1654" s="17"/>
      <c r="W1654" s="17"/>
      <c r="X1654" s="17"/>
      <c r="Y1654" s="17"/>
      <c r="Z1654" s="17"/>
    </row>
    <row r="1655" spans="1:26">
      <c r="A1655" s="16" t="s">
        <v>8633</v>
      </c>
      <c r="B1655" s="16" t="s">
        <v>8210</v>
      </c>
      <c r="C1655" s="16" t="s">
        <v>8803</v>
      </c>
      <c r="D1655" s="16" t="s">
        <v>21</v>
      </c>
      <c r="E1655" s="36" t="s">
        <v>8475</v>
      </c>
      <c r="F1655" s="16" t="s">
        <v>170</v>
      </c>
      <c r="G1655" s="17" t="str">
        <f>Config!$B$3</f>
        <v>SCH/R_IEC.SchLib</v>
      </c>
      <c r="H1655" s="16" t="s">
        <v>420</v>
      </c>
      <c r="I1655" s="18" t="s">
        <v>7520</v>
      </c>
      <c r="J1655" s="16" t="s">
        <v>8897</v>
      </c>
      <c r="K1655" s="20">
        <v>1300</v>
      </c>
      <c r="L1655" s="19" t="s">
        <v>8491</v>
      </c>
      <c r="M1655" s="16" t="s">
        <v>4416</v>
      </c>
      <c r="N1655" s="16"/>
      <c r="O1655" s="16"/>
      <c r="P1655" s="16"/>
      <c r="Q1655" s="16"/>
      <c r="R1655" s="16"/>
      <c r="S1655" s="16"/>
      <c r="T1655" s="16"/>
      <c r="U1655" s="17"/>
      <c r="V1655" s="17"/>
      <c r="W1655" s="17"/>
      <c r="X1655" s="17"/>
      <c r="Y1655" s="17"/>
      <c r="Z1655" s="17"/>
    </row>
    <row r="1656" spans="1:26">
      <c r="A1656" s="16" t="s">
        <v>8634</v>
      </c>
      <c r="B1656" s="16" t="s">
        <v>8211</v>
      </c>
      <c r="C1656" s="16" t="s">
        <v>8804</v>
      </c>
      <c r="D1656" s="16" t="s">
        <v>21</v>
      </c>
      <c r="E1656" s="36" t="s">
        <v>8475</v>
      </c>
      <c r="F1656" s="16" t="s">
        <v>172</v>
      </c>
      <c r="G1656" s="17" t="str">
        <f>Config!$B$3</f>
        <v>SCH/R_IEC.SchLib</v>
      </c>
      <c r="H1656" s="16" t="s">
        <v>420</v>
      </c>
      <c r="I1656" s="18" t="s">
        <v>7520</v>
      </c>
      <c r="J1656" s="16" t="s">
        <v>8897</v>
      </c>
      <c r="K1656" s="20">
        <v>1500</v>
      </c>
      <c r="L1656" s="19" t="s">
        <v>8491</v>
      </c>
      <c r="M1656" s="16" t="s">
        <v>4416</v>
      </c>
      <c r="N1656" s="16"/>
      <c r="O1656" s="16"/>
      <c r="P1656" s="16"/>
      <c r="Q1656" s="16"/>
      <c r="R1656" s="16"/>
      <c r="S1656" s="16"/>
      <c r="T1656" s="16"/>
      <c r="U1656" s="16"/>
      <c r="V1656" s="17"/>
      <c r="W1656" s="16"/>
      <c r="X1656" s="17"/>
      <c r="Y1656" s="16"/>
      <c r="Z1656" s="17"/>
    </row>
    <row r="1657" spans="1:26">
      <c r="A1657" s="16" t="s">
        <v>8635</v>
      </c>
      <c r="B1657" s="16" t="s">
        <v>8212</v>
      </c>
      <c r="C1657" s="16" t="s">
        <v>8805</v>
      </c>
      <c r="D1657" s="16" t="s">
        <v>21</v>
      </c>
      <c r="E1657" s="36" t="s">
        <v>8475</v>
      </c>
      <c r="F1657" s="16" t="s">
        <v>176</v>
      </c>
      <c r="G1657" s="17" t="str">
        <f>Config!$B$3</f>
        <v>SCH/R_IEC.SchLib</v>
      </c>
      <c r="H1657" s="16" t="s">
        <v>420</v>
      </c>
      <c r="I1657" s="18" t="s">
        <v>7520</v>
      </c>
      <c r="J1657" s="16" t="s">
        <v>8897</v>
      </c>
      <c r="K1657" s="20">
        <v>1600</v>
      </c>
      <c r="L1657" s="19" t="s">
        <v>8491</v>
      </c>
      <c r="M1657" s="16" t="s">
        <v>4416</v>
      </c>
      <c r="N1657" s="16"/>
      <c r="O1657" s="16"/>
      <c r="P1657" s="16"/>
      <c r="Q1657" s="16"/>
      <c r="R1657" s="16"/>
      <c r="S1657" s="16"/>
      <c r="T1657" s="16"/>
      <c r="U1657" s="17"/>
      <c r="V1657" s="17"/>
      <c r="W1657" s="17"/>
      <c r="X1657" s="17"/>
      <c r="Y1657" s="17"/>
      <c r="Z1657" s="17"/>
    </row>
    <row r="1658" spans="1:26">
      <c r="A1658" s="16" t="s">
        <v>8636</v>
      </c>
      <c r="B1658" s="16" t="s">
        <v>8213</v>
      </c>
      <c r="C1658" s="16" t="s">
        <v>8806</v>
      </c>
      <c r="D1658" s="16" t="s">
        <v>21</v>
      </c>
      <c r="E1658" s="36" t="s">
        <v>8475</v>
      </c>
      <c r="F1658" s="16" t="s">
        <v>182</v>
      </c>
      <c r="G1658" s="17" t="str">
        <f>Config!$B$3</f>
        <v>SCH/R_IEC.SchLib</v>
      </c>
      <c r="H1658" s="16" t="s">
        <v>420</v>
      </c>
      <c r="I1658" s="18" t="s">
        <v>7520</v>
      </c>
      <c r="J1658" s="16" t="s">
        <v>8897</v>
      </c>
      <c r="K1658" s="20">
        <v>1800</v>
      </c>
      <c r="L1658" s="19" t="s">
        <v>8491</v>
      </c>
      <c r="M1658" s="16" t="s">
        <v>4416</v>
      </c>
      <c r="N1658" s="16"/>
      <c r="O1658" s="16"/>
      <c r="P1658" s="16"/>
      <c r="Q1658" s="16"/>
      <c r="R1658" s="16"/>
      <c r="S1658" s="16"/>
      <c r="T1658" s="16"/>
      <c r="U1658" s="17"/>
      <c r="V1658" s="17"/>
      <c r="W1658" s="17"/>
      <c r="X1658" s="17"/>
      <c r="Y1658" s="17"/>
      <c r="Z1658" s="17"/>
    </row>
    <row r="1659" spans="1:26">
      <c r="A1659" s="16" t="s">
        <v>8637</v>
      </c>
      <c r="B1659" s="16" t="s">
        <v>8214</v>
      </c>
      <c r="C1659" s="16" t="s">
        <v>8807</v>
      </c>
      <c r="D1659" s="16" t="s">
        <v>21</v>
      </c>
      <c r="E1659" s="36" t="s">
        <v>8475</v>
      </c>
      <c r="F1659" s="16" t="s">
        <v>184</v>
      </c>
      <c r="G1659" s="17" t="str">
        <f>Config!$B$3</f>
        <v>SCH/R_IEC.SchLib</v>
      </c>
      <c r="H1659" s="16" t="s">
        <v>420</v>
      </c>
      <c r="I1659" s="18" t="s">
        <v>7520</v>
      </c>
      <c r="J1659" s="16" t="s">
        <v>8897</v>
      </c>
      <c r="K1659" s="20">
        <v>2000</v>
      </c>
      <c r="L1659" s="19" t="s">
        <v>8491</v>
      </c>
      <c r="M1659" s="16" t="s">
        <v>4416</v>
      </c>
      <c r="N1659" s="16"/>
      <c r="O1659" s="16"/>
      <c r="P1659" s="16"/>
      <c r="Q1659" s="16"/>
      <c r="R1659" s="16"/>
      <c r="S1659" s="16"/>
      <c r="T1659" s="16"/>
      <c r="U1659" s="17"/>
      <c r="V1659" s="17"/>
      <c r="W1659" s="16"/>
      <c r="X1659" s="17"/>
      <c r="Y1659" s="17"/>
      <c r="Z1659" s="17"/>
    </row>
    <row r="1660" spans="1:26">
      <c r="A1660" s="16" t="s">
        <v>8638</v>
      </c>
      <c r="B1660" s="16" t="s">
        <v>8215</v>
      </c>
      <c r="C1660" s="16" t="s">
        <v>8808</v>
      </c>
      <c r="D1660" s="16" t="s">
        <v>21</v>
      </c>
      <c r="E1660" s="36" t="s">
        <v>8475</v>
      </c>
      <c r="F1660" s="16" t="s">
        <v>188</v>
      </c>
      <c r="G1660" s="17" t="str">
        <f>Config!$B$3</f>
        <v>SCH/R_IEC.SchLib</v>
      </c>
      <c r="H1660" s="16" t="s">
        <v>420</v>
      </c>
      <c r="I1660" s="18" t="s">
        <v>7520</v>
      </c>
      <c r="J1660" s="16" t="s">
        <v>8897</v>
      </c>
      <c r="K1660" s="20">
        <v>2200</v>
      </c>
      <c r="L1660" s="19" t="s">
        <v>8491</v>
      </c>
      <c r="M1660" s="16" t="s">
        <v>4416</v>
      </c>
      <c r="N1660" s="16"/>
      <c r="O1660" s="16"/>
      <c r="P1660" s="16"/>
      <c r="Q1660" s="16"/>
      <c r="R1660" s="16"/>
      <c r="S1660" s="16"/>
      <c r="T1660" s="16"/>
      <c r="U1660" s="16"/>
      <c r="W1660" s="16"/>
      <c r="Y1660" s="17"/>
      <c r="Z1660" s="17"/>
    </row>
    <row r="1661" spans="1:26">
      <c r="A1661" s="16" t="s">
        <v>8639</v>
      </c>
      <c r="B1661" s="16" t="s">
        <v>8216</v>
      </c>
      <c r="C1661" s="16" t="s">
        <v>8809</v>
      </c>
      <c r="D1661" s="16" t="s">
        <v>21</v>
      </c>
      <c r="E1661" s="36" t="s">
        <v>8475</v>
      </c>
      <c r="F1661" s="16" t="s">
        <v>192</v>
      </c>
      <c r="G1661" s="17" t="str">
        <f>Config!$B$3</f>
        <v>SCH/R_IEC.SchLib</v>
      </c>
      <c r="H1661" s="16" t="s">
        <v>420</v>
      </c>
      <c r="I1661" s="18" t="s">
        <v>7520</v>
      </c>
      <c r="J1661" s="16" t="s">
        <v>8897</v>
      </c>
      <c r="K1661" s="20">
        <v>2400</v>
      </c>
      <c r="L1661" s="19" t="s">
        <v>8491</v>
      </c>
      <c r="M1661" s="16" t="s">
        <v>4416</v>
      </c>
      <c r="N1661" s="16"/>
      <c r="O1661" s="16"/>
      <c r="P1661" s="16"/>
      <c r="Q1661" s="16"/>
      <c r="R1661" s="16"/>
      <c r="S1661" s="16"/>
      <c r="T1661" s="16"/>
      <c r="U1661" s="17"/>
      <c r="V1661" s="17"/>
      <c r="W1661" s="17"/>
      <c r="X1661" s="17"/>
      <c r="Y1661" s="17"/>
      <c r="Z1661" s="17"/>
    </row>
    <row r="1662" spans="1:26">
      <c r="A1662" s="16" t="s">
        <v>8640</v>
      </c>
      <c r="B1662" s="16" t="s">
        <v>8217</v>
      </c>
      <c r="C1662" s="16" t="s">
        <v>8810</v>
      </c>
      <c r="D1662" s="16" t="s">
        <v>21</v>
      </c>
      <c r="E1662" s="36" t="s">
        <v>8475</v>
      </c>
      <c r="F1662" s="16" t="s">
        <v>194</v>
      </c>
      <c r="G1662" s="17" t="str">
        <f>Config!$B$3</f>
        <v>SCH/R_IEC.SchLib</v>
      </c>
      <c r="H1662" s="16" t="s">
        <v>420</v>
      </c>
      <c r="I1662" s="18" t="s">
        <v>7520</v>
      </c>
      <c r="J1662" s="16" t="s">
        <v>8897</v>
      </c>
      <c r="K1662" s="20">
        <v>2700</v>
      </c>
      <c r="L1662" s="19" t="s">
        <v>8491</v>
      </c>
      <c r="M1662" s="16" t="s">
        <v>4416</v>
      </c>
      <c r="N1662" s="16"/>
      <c r="O1662" s="16"/>
      <c r="P1662" s="16"/>
      <c r="Q1662" s="16"/>
      <c r="R1662" s="16"/>
      <c r="S1662" s="16"/>
      <c r="T1662" s="16"/>
      <c r="U1662" s="17"/>
      <c r="V1662" s="17"/>
      <c r="W1662" s="17"/>
      <c r="X1662" s="17"/>
      <c r="Y1662" s="17"/>
      <c r="Z1662" s="17"/>
    </row>
    <row r="1663" spans="1:26">
      <c r="A1663" s="16" t="s">
        <v>8641</v>
      </c>
      <c r="B1663" s="16" t="s">
        <v>8218</v>
      </c>
      <c r="C1663" s="16" t="s">
        <v>8811</v>
      </c>
      <c r="D1663" s="16" t="s">
        <v>21</v>
      </c>
      <c r="E1663" s="36" t="s">
        <v>8475</v>
      </c>
      <c r="F1663" s="16" t="s">
        <v>198</v>
      </c>
      <c r="G1663" s="17" t="str">
        <f>Config!$B$3</f>
        <v>SCH/R_IEC.SchLib</v>
      </c>
      <c r="H1663" s="16" t="s">
        <v>420</v>
      </c>
      <c r="I1663" s="18" t="s">
        <v>7520</v>
      </c>
      <c r="J1663" s="16" t="s">
        <v>8897</v>
      </c>
      <c r="K1663" s="20">
        <v>3000</v>
      </c>
      <c r="L1663" s="19" t="s">
        <v>8491</v>
      </c>
      <c r="M1663" s="16" t="s">
        <v>4416</v>
      </c>
      <c r="N1663" s="16"/>
      <c r="O1663" s="16"/>
      <c r="P1663" s="16"/>
      <c r="Q1663" s="16"/>
      <c r="R1663" s="16"/>
      <c r="S1663" s="16"/>
      <c r="T1663" s="16"/>
      <c r="U1663" s="17"/>
      <c r="V1663" s="17"/>
      <c r="W1663" s="17"/>
      <c r="X1663" s="17"/>
      <c r="Y1663" s="17"/>
      <c r="Z1663" s="17"/>
    </row>
    <row r="1664" spans="1:26">
      <c r="A1664" s="16" t="s">
        <v>8642</v>
      </c>
      <c r="B1664" s="16" t="s">
        <v>8219</v>
      </c>
      <c r="C1664" s="16" t="s">
        <v>8812</v>
      </c>
      <c r="D1664" s="16" t="s">
        <v>21</v>
      </c>
      <c r="E1664" s="36" t="s">
        <v>8475</v>
      </c>
      <c r="F1664" s="16" t="s">
        <v>202</v>
      </c>
      <c r="G1664" s="17" t="str">
        <f>Config!$B$3</f>
        <v>SCH/R_IEC.SchLib</v>
      </c>
      <c r="H1664" s="16" t="s">
        <v>420</v>
      </c>
      <c r="I1664" s="18" t="s">
        <v>7520</v>
      </c>
      <c r="J1664" s="16" t="s">
        <v>8897</v>
      </c>
      <c r="K1664" s="20">
        <v>3300</v>
      </c>
      <c r="L1664" s="19" t="s">
        <v>8491</v>
      </c>
      <c r="M1664" s="16" t="s">
        <v>4416</v>
      </c>
      <c r="N1664" s="16"/>
      <c r="O1664" s="16"/>
      <c r="P1664" s="16"/>
      <c r="Q1664" s="16"/>
      <c r="R1664" s="16"/>
      <c r="S1664" s="16"/>
      <c r="T1664" s="16"/>
      <c r="U1664" s="17"/>
      <c r="V1664" s="17"/>
      <c r="W1664" s="17"/>
      <c r="X1664" s="17"/>
      <c r="Y1664" s="17"/>
      <c r="Z1664" s="17"/>
    </row>
    <row r="1665" spans="1:26">
      <c r="A1665" s="16" t="s">
        <v>8643</v>
      </c>
      <c r="B1665" s="16" t="s">
        <v>8220</v>
      </c>
      <c r="C1665" s="16" t="s">
        <v>8813</v>
      </c>
      <c r="D1665" s="16" t="s">
        <v>21</v>
      </c>
      <c r="E1665" s="36" t="s">
        <v>8475</v>
      </c>
      <c r="F1665" s="16" t="s">
        <v>204</v>
      </c>
      <c r="G1665" s="17" t="str">
        <f>Config!$B$3</f>
        <v>SCH/R_IEC.SchLib</v>
      </c>
      <c r="H1665" s="16" t="s">
        <v>420</v>
      </c>
      <c r="I1665" s="18" t="s">
        <v>7520</v>
      </c>
      <c r="J1665" s="16" t="s">
        <v>8897</v>
      </c>
      <c r="K1665" s="20">
        <v>3600</v>
      </c>
      <c r="L1665" s="19" t="s">
        <v>8491</v>
      </c>
      <c r="M1665" s="16" t="s">
        <v>4416</v>
      </c>
      <c r="N1665" s="16"/>
      <c r="O1665" s="16"/>
      <c r="P1665" s="16"/>
      <c r="Q1665" s="16"/>
      <c r="R1665" s="16"/>
      <c r="S1665" s="16"/>
      <c r="T1665" s="16"/>
      <c r="U1665" s="17"/>
      <c r="V1665" s="17"/>
      <c r="W1665" s="17"/>
      <c r="X1665" s="17"/>
      <c r="Y1665" s="17"/>
      <c r="Z1665" s="17"/>
    </row>
    <row r="1666" spans="1:26">
      <c r="A1666" s="16" t="s">
        <v>8644</v>
      </c>
      <c r="B1666" s="16" t="s">
        <v>8221</v>
      </c>
      <c r="C1666" s="16" t="s">
        <v>8814</v>
      </c>
      <c r="D1666" s="16" t="s">
        <v>21</v>
      </c>
      <c r="E1666" s="36" t="s">
        <v>8475</v>
      </c>
      <c r="F1666" s="16" t="s">
        <v>206</v>
      </c>
      <c r="G1666" s="17" t="str">
        <f>Config!$B$3</f>
        <v>SCH/R_IEC.SchLib</v>
      </c>
      <c r="H1666" s="16" t="s">
        <v>420</v>
      </c>
      <c r="I1666" s="18" t="s">
        <v>7520</v>
      </c>
      <c r="J1666" s="16" t="s">
        <v>8897</v>
      </c>
      <c r="K1666" s="20">
        <v>3900</v>
      </c>
      <c r="L1666" s="19" t="s">
        <v>8491</v>
      </c>
      <c r="M1666" s="16" t="s">
        <v>4416</v>
      </c>
      <c r="N1666" s="16"/>
      <c r="O1666" s="16"/>
      <c r="P1666" s="16"/>
      <c r="Q1666" s="16"/>
      <c r="R1666" s="16"/>
      <c r="S1666" s="16"/>
      <c r="T1666" s="16"/>
      <c r="U1666" s="17"/>
      <c r="V1666" s="17"/>
      <c r="W1666" s="17"/>
      <c r="X1666" s="17"/>
      <c r="Y1666" s="17"/>
      <c r="Z1666" s="17"/>
    </row>
    <row r="1667" spans="1:26">
      <c r="A1667" s="16" t="s">
        <v>8645</v>
      </c>
      <c r="B1667" s="16" t="s">
        <v>8222</v>
      </c>
      <c r="C1667" s="16" t="s">
        <v>8815</v>
      </c>
      <c r="D1667" s="16" t="s">
        <v>21</v>
      </c>
      <c r="E1667" s="36" t="s">
        <v>8475</v>
      </c>
      <c r="F1667" s="16" t="s">
        <v>208</v>
      </c>
      <c r="G1667" s="17" t="str">
        <f>Config!$B$3</f>
        <v>SCH/R_IEC.SchLib</v>
      </c>
      <c r="H1667" s="16" t="s">
        <v>420</v>
      </c>
      <c r="I1667" s="18" t="s">
        <v>7520</v>
      </c>
      <c r="J1667" s="16" t="s">
        <v>8897</v>
      </c>
      <c r="K1667" s="20">
        <v>4300</v>
      </c>
      <c r="L1667" s="19" t="s">
        <v>8491</v>
      </c>
      <c r="M1667" s="16" t="s">
        <v>4416</v>
      </c>
      <c r="N1667" s="16"/>
      <c r="O1667" s="16"/>
      <c r="P1667" s="16"/>
      <c r="Q1667" s="16"/>
      <c r="R1667" s="16"/>
      <c r="S1667" s="16"/>
      <c r="T1667" s="16"/>
      <c r="U1667" s="17"/>
      <c r="V1667" s="17"/>
      <c r="W1667" s="17"/>
      <c r="X1667" s="17"/>
      <c r="Y1667" s="17"/>
      <c r="Z1667" s="17"/>
    </row>
    <row r="1668" spans="1:26">
      <c r="A1668" s="16" t="s">
        <v>8646</v>
      </c>
      <c r="B1668" s="16" t="s">
        <v>8223</v>
      </c>
      <c r="C1668" s="16" t="s">
        <v>8816</v>
      </c>
      <c r="D1668" s="16" t="s">
        <v>21</v>
      </c>
      <c r="E1668" s="36" t="s">
        <v>8475</v>
      </c>
      <c r="F1668" s="16" t="s">
        <v>210</v>
      </c>
      <c r="G1668" s="17" t="str">
        <f>Config!$B$3</f>
        <v>SCH/R_IEC.SchLib</v>
      </c>
      <c r="H1668" s="16" t="s">
        <v>420</v>
      </c>
      <c r="I1668" s="18" t="s">
        <v>7520</v>
      </c>
      <c r="J1668" s="16" t="s">
        <v>8897</v>
      </c>
      <c r="K1668" s="20">
        <v>4700</v>
      </c>
      <c r="L1668" s="19" t="s">
        <v>8491</v>
      </c>
      <c r="M1668" s="16" t="s">
        <v>4416</v>
      </c>
      <c r="N1668" s="16"/>
      <c r="O1668" s="16"/>
      <c r="P1668" s="16"/>
      <c r="Q1668" s="16"/>
      <c r="R1668" s="16"/>
      <c r="S1668" s="16"/>
      <c r="T1668" s="16"/>
      <c r="U1668" s="16"/>
      <c r="V1668" s="17"/>
      <c r="W1668" s="16"/>
      <c r="X1668" s="17"/>
      <c r="Y1668" s="16"/>
      <c r="Z1668" s="17"/>
    </row>
    <row r="1669" spans="1:26">
      <c r="A1669" s="16" t="s">
        <v>8647</v>
      </c>
      <c r="B1669" s="16" t="s">
        <v>8224</v>
      </c>
      <c r="C1669" s="16" t="s">
        <v>8817</v>
      </c>
      <c r="D1669" s="16" t="s">
        <v>21</v>
      </c>
      <c r="E1669" s="36" t="s">
        <v>8475</v>
      </c>
      <c r="F1669" s="16" t="s">
        <v>214</v>
      </c>
      <c r="G1669" s="17" t="str">
        <f>Config!$B$3</f>
        <v>SCH/R_IEC.SchLib</v>
      </c>
      <c r="H1669" s="16" t="s">
        <v>420</v>
      </c>
      <c r="I1669" s="18" t="s">
        <v>7520</v>
      </c>
      <c r="J1669" s="16" t="s">
        <v>8897</v>
      </c>
      <c r="K1669" s="20">
        <v>5100</v>
      </c>
      <c r="L1669" s="19" t="s">
        <v>8491</v>
      </c>
      <c r="M1669" s="16" t="s">
        <v>4416</v>
      </c>
      <c r="N1669" s="16"/>
      <c r="O1669" s="16"/>
      <c r="P1669" s="16"/>
      <c r="Q1669" s="16"/>
      <c r="R1669" s="16"/>
      <c r="S1669" s="16"/>
      <c r="T1669" s="16"/>
      <c r="U1669" s="16"/>
      <c r="V1669" s="17"/>
      <c r="W1669" s="16"/>
      <c r="X1669" s="17"/>
      <c r="Y1669" s="16"/>
      <c r="Z1669" s="17"/>
    </row>
    <row r="1670" spans="1:26">
      <c r="A1670" s="16" t="s">
        <v>8648</v>
      </c>
      <c r="B1670" s="16" t="s">
        <v>8225</v>
      </c>
      <c r="C1670" s="16" t="s">
        <v>8818</v>
      </c>
      <c r="D1670" s="16" t="s">
        <v>21</v>
      </c>
      <c r="E1670" s="36" t="s">
        <v>8475</v>
      </c>
      <c r="F1670" s="16" t="s">
        <v>216</v>
      </c>
      <c r="G1670" s="17" t="str">
        <f>Config!$B$3</f>
        <v>SCH/R_IEC.SchLib</v>
      </c>
      <c r="H1670" s="16" t="s">
        <v>420</v>
      </c>
      <c r="I1670" s="18" t="s">
        <v>7520</v>
      </c>
      <c r="J1670" s="16" t="s">
        <v>8897</v>
      </c>
      <c r="K1670" s="20">
        <v>5600</v>
      </c>
      <c r="L1670" s="19" t="s">
        <v>8491</v>
      </c>
      <c r="M1670" s="16" t="s">
        <v>4416</v>
      </c>
      <c r="N1670" s="16"/>
      <c r="O1670" s="16"/>
      <c r="P1670" s="16"/>
      <c r="Q1670" s="16"/>
      <c r="R1670" s="16"/>
      <c r="S1670" s="16"/>
      <c r="T1670" s="16"/>
      <c r="U1670" s="17"/>
      <c r="V1670" s="17"/>
      <c r="W1670" s="17"/>
      <c r="X1670" s="17"/>
      <c r="Y1670" s="17"/>
      <c r="Z1670" s="17"/>
    </row>
    <row r="1671" spans="1:26">
      <c r="A1671" s="16" t="s">
        <v>8649</v>
      </c>
      <c r="B1671" s="16" t="s">
        <v>8226</v>
      </c>
      <c r="C1671" s="16" t="s">
        <v>8819</v>
      </c>
      <c r="D1671" s="16" t="s">
        <v>21</v>
      </c>
      <c r="E1671" s="36" t="s">
        <v>8475</v>
      </c>
      <c r="F1671" s="16" t="s">
        <v>218</v>
      </c>
      <c r="G1671" s="17" t="str">
        <f>Config!$B$3</f>
        <v>SCH/R_IEC.SchLib</v>
      </c>
      <c r="H1671" s="16" t="s">
        <v>420</v>
      </c>
      <c r="I1671" s="18" t="s">
        <v>7520</v>
      </c>
      <c r="J1671" s="16" t="s">
        <v>8897</v>
      </c>
      <c r="K1671" s="20">
        <v>6200</v>
      </c>
      <c r="L1671" s="19" t="s">
        <v>8491</v>
      </c>
      <c r="M1671" s="16" t="s">
        <v>4416</v>
      </c>
      <c r="N1671" s="16"/>
      <c r="O1671" s="16"/>
      <c r="P1671" s="16"/>
      <c r="Q1671" s="16"/>
      <c r="R1671" s="16"/>
      <c r="S1671" s="16"/>
      <c r="T1671" s="16"/>
      <c r="U1671" s="17"/>
      <c r="V1671" s="17"/>
      <c r="W1671" s="17"/>
      <c r="X1671" s="17"/>
      <c r="Y1671" s="17"/>
      <c r="Z1671" s="17"/>
    </row>
    <row r="1672" spans="1:26">
      <c r="A1672" s="16" t="s">
        <v>8650</v>
      </c>
      <c r="B1672" s="16" t="s">
        <v>8227</v>
      </c>
      <c r="C1672" s="16" t="s">
        <v>8820</v>
      </c>
      <c r="D1672" s="16" t="s">
        <v>21</v>
      </c>
      <c r="E1672" s="36" t="s">
        <v>8475</v>
      </c>
      <c r="F1672" s="16" t="s">
        <v>220</v>
      </c>
      <c r="G1672" s="17" t="str">
        <f>Config!$B$3</f>
        <v>SCH/R_IEC.SchLib</v>
      </c>
      <c r="H1672" s="16" t="s">
        <v>420</v>
      </c>
      <c r="I1672" s="18" t="s">
        <v>7520</v>
      </c>
      <c r="J1672" s="16" t="s">
        <v>8897</v>
      </c>
      <c r="K1672" s="20">
        <v>6800</v>
      </c>
      <c r="L1672" s="19" t="s">
        <v>8491</v>
      </c>
      <c r="M1672" s="16" t="s">
        <v>4416</v>
      </c>
      <c r="N1672" s="16"/>
      <c r="O1672" s="16"/>
      <c r="P1672" s="16"/>
      <c r="Q1672" s="16"/>
      <c r="R1672" s="16"/>
      <c r="S1672" s="16"/>
      <c r="T1672" s="16"/>
      <c r="U1672" s="17"/>
      <c r="V1672" s="17"/>
      <c r="W1672" s="17"/>
      <c r="X1672" s="17"/>
      <c r="Y1672" s="17"/>
      <c r="Z1672" s="17"/>
    </row>
    <row r="1673" spans="1:26">
      <c r="A1673" s="16" t="s">
        <v>8651</v>
      </c>
      <c r="B1673" s="16" t="s">
        <v>8228</v>
      </c>
      <c r="C1673" s="16" t="s">
        <v>8821</v>
      </c>
      <c r="D1673" s="16" t="s">
        <v>21</v>
      </c>
      <c r="E1673" s="36" t="s">
        <v>8475</v>
      </c>
      <c r="F1673" s="16" t="s">
        <v>222</v>
      </c>
      <c r="G1673" s="17" t="str">
        <f>Config!$B$3</f>
        <v>SCH/R_IEC.SchLib</v>
      </c>
      <c r="H1673" s="16" t="s">
        <v>420</v>
      </c>
      <c r="I1673" s="18" t="s">
        <v>7520</v>
      </c>
      <c r="J1673" s="16" t="s">
        <v>8897</v>
      </c>
      <c r="K1673" s="20">
        <v>7500</v>
      </c>
      <c r="L1673" s="19" t="s">
        <v>8491</v>
      </c>
      <c r="M1673" s="16" t="s">
        <v>4416</v>
      </c>
      <c r="N1673" s="16"/>
      <c r="O1673" s="16"/>
      <c r="P1673" s="16"/>
      <c r="Q1673" s="16"/>
      <c r="R1673" s="16"/>
      <c r="S1673" s="16"/>
      <c r="T1673" s="16"/>
      <c r="U1673" s="17"/>
      <c r="V1673" s="17"/>
      <c r="W1673" s="17"/>
      <c r="X1673" s="17"/>
      <c r="Y1673" s="17"/>
      <c r="Z1673" s="17"/>
    </row>
    <row r="1674" spans="1:26">
      <c r="A1674" s="16" t="s">
        <v>8652</v>
      </c>
      <c r="B1674" s="16" t="s">
        <v>8229</v>
      </c>
      <c r="C1674" s="16" t="s">
        <v>8822</v>
      </c>
      <c r="D1674" s="16" t="s">
        <v>21</v>
      </c>
      <c r="E1674" s="36" t="s">
        <v>8475</v>
      </c>
      <c r="F1674" s="16" t="s">
        <v>224</v>
      </c>
      <c r="G1674" s="17" t="str">
        <f>Config!$B$3</f>
        <v>SCH/R_IEC.SchLib</v>
      </c>
      <c r="H1674" s="16" t="s">
        <v>420</v>
      </c>
      <c r="I1674" s="18" t="s">
        <v>7520</v>
      </c>
      <c r="J1674" s="16" t="s">
        <v>8897</v>
      </c>
      <c r="K1674" s="20">
        <v>8200</v>
      </c>
      <c r="L1674" s="19" t="s">
        <v>8491</v>
      </c>
      <c r="M1674" s="16" t="s">
        <v>4416</v>
      </c>
      <c r="N1674" s="16"/>
      <c r="O1674" s="16"/>
      <c r="P1674" s="16"/>
      <c r="Q1674" s="16"/>
      <c r="R1674" s="16"/>
      <c r="S1674" s="16"/>
      <c r="T1674" s="16"/>
      <c r="U1674" s="17"/>
      <c r="V1674" s="17"/>
      <c r="W1674" s="17"/>
      <c r="X1674" s="17"/>
      <c r="Y1674" s="17"/>
      <c r="Z1674" s="17"/>
    </row>
    <row r="1675" spans="1:26">
      <c r="A1675" s="16" t="s">
        <v>8653</v>
      </c>
      <c r="B1675" s="16" t="s">
        <v>8230</v>
      </c>
      <c r="C1675" s="16" t="s">
        <v>8823</v>
      </c>
      <c r="D1675" s="16" t="s">
        <v>21</v>
      </c>
      <c r="E1675" s="36" t="s">
        <v>8475</v>
      </c>
      <c r="F1675" s="16" t="s">
        <v>226</v>
      </c>
      <c r="G1675" s="17" t="str">
        <f>Config!$B$3</f>
        <v>SCH/R_IEC.SchLib</v>
      </c>
      <c r="H1675" s="16" t="s">
        <v>420</v>
      </c>
      <c r="I1675" s="18" t="s">
        <v>7520</v>
      </c>
      <c r="J1675" s="16" t="s">
        <v>8897</v>
      </c>
      <c r="K1675" s="20">
        <v>9100</v>
      </c>
      <c r="L1675" s="19" t="s">
        <v>8491</v>
      </c>
      <c r="M1675" s="16" t="s">
        <v>4416</v>
      </c>
      <c r="N1675" s="16"/>
      <c r="O1675" s="16"/>
      <c r="P1675" s="16"/>
      <c r="Q1675" s="16"/>
      <c r="R1675" s="16"/>
      <c r="S1675" s="16"/>
      <c r="T1675" s="16"/>
      <c r="U1675" s="17"/>
      <c r="V1675" s="17"/>
      <c r="W1675" s="17"/>
      <c r="X1675" s="17"/>
      <c r="Y1675" s="17"/>
      <c r="Z1675" s="17"/>
    </row>
    <row r="1676" spans="1:26">
      <c r="A1676" s="16" t="s">
        <v>8654</v>
      </c>
      <c r="B1676" s="16" t="s">
        <v>8231</v>
      </c>
      <c r="C1676" s="16" t="s">
        <v>8824</v>
      </c>
      <c r="D1676" s="16" t="s">
        <v>21</v>
      </c>
      <c r="E1676" s="36" t="s">
        <v>8475</v>
      </c>
      <c r="F1676" s="16" t="s">
        <v>230</v>
      </c>
      <c r="G1676" s="17" t="str">
        <f>Config!$B$3</f>
        <v>SCH/R_IEC.SchLib</v>
      </c>
      <c r="H1676" s="16" t="s">
        <v>420</v>
      </c>
      <c r="I1676" s="18" t="s">
        <v>7520</v>
      </c>
      <c r="J1676" s="16" t="s">
        <v>8897</v>
      </c>
      <c r="K1676" s="20">
        <v>10000</v>
      </c>
      <c r="L1676" s="19" t="s">
        <v>8491</v>
      </c>
      <c r="M1676" s="16" t="s">
        <v>4416</v>
      </c>
      <c r="N1676" s="16" t="s">
        <v>8476</v>
      </c>
      <c r="O1676" s="16" t="s">
        <v>26</v>
      </c>
      <c r="P1676" s="16" t="s">
        <v>10614</v>
      </c>
      <c r="Q1676" s="16" t="s">
        <v>4416</v>
      </c>
      <c r="R1676" s="16" t="s">
        <v>8476</v>
      </c>
      <c r="S1676" s="16" t="s">
        <v>8478</v>
      </c>
      <c r="T1676" s="16" t="s">
        <v>8479</v>
      </c>
      <c r="U1676" s="17"/>
      <c r="V1676" s="17"/>
      <c r="W1676" s="16"/>
      <c r="X1676" s="17"/>
      <c r="Y1676" s="17"/>
      <c r="Z1676" s="17"/>
    </row>
    <row r="1677" spans="1:26">
      <c r="A1677" s="16" t="s">
        <v>8655</v>
      </c>
      <c r="B1677" s="16" t="s">
        <v>8232</v>
      </c>
      <c r="C1677" s="16" t="s">
        <v>8825</v>
      </c>
      <c r="D1677" s="16" t="s">
        <v>21</v>
      </c>
      <c r="E1677" s="36" t="s">
        <v>8475</v>
      </c>
      <c r="F1677" s="16" t="s">
        <v>234</v>
      </c>
      <c r="G1677" s="17" t="str">
        <f>Config!$B$3</f>
        <v>SCH/R_IEC.SchLib</v>
      </c>
      <c r="H1677" s="16" t="s">
        <v>420</v>
      </c>
      <c r="I1677" s="18" t="s">
        <v>7520</v>
      </c>
      <c r="J1677" s="16" t="s">
        <v>8897</v>
      </c>
      <c r="K1677" s="20">
        <v>11000</v>
      </c>
      <c r="L1677" s="19" t="s">
        <v>8491</v>
      </c>
      <c r="M1677" s="16" t="s">
        <v>4416</v>
      </c>
      <c r="N1677" s="16"/>
      <c r="O1677" s="16"/>
      <c r="P1677" s="16"/>
      <c r="Q1677" s="16"/>
      <c r="R1677" s="16"/>
      <c r="S1677" s="16"/>
      <c r="T1677" s="16"/>
      <c r="U1677" s="17"/>
      <c r="V1677" s="17"/>
      <c r="W1677" s="17"/>
      <c r="X1677" s="17"/>
      <c r="Y1677" s="17"/>
      <c r="Z1677" s="17"/>
    </row>
    <row r="1678" spans="1:26">
      <c r="A1678" s="16" t="s">
        <v>8656</v>
      </c>
      <c r="B1678" s="16" t="s">
        <v>8233</v>
      </c>
      <c r="C1678" s="16" t="s">
        <v>8826</v>
      </c>
      <c r="D1678" s="16" t="s">
        <v>21</v>
      </c>
      <c r="E1678" s="36" t="s">
        <v>8475</v>
      </c>
      <c r="F1678" s="16" t="s">
        <v>236</v>
      </c>
      <c r="G1678" s="17" t="str">
        <f>Config!$B$3</f>
        <v>SCH/R_IEC.SchLib</v>
      </c>
      <c r="H1678" s="16" t="s">
        <v>420</v>
      </c>
      <c r="I1678" s="18" t="s">
        <v>7520</v>
      </c>
      <c r="J1678" s="16" t="s">
        <v>8897</v>
      </c>
      <c r="K1678" s="20">
        <v>12000</v>
      </c>
      <c r="L1678" s="19" t="s">
        <v>8491</v>
      </c>
      <c r="M1678" s="16" t="s">
        <v>4416</v>
      </c>
      <c r="N1678" s="16"/>
      <c r="O1678" s="16"/>
      <c r="P1678" s="16"/>
      <c r="Q1678" s="16"/>
      <c r="R1678" s="16"/>
      <c r="S1678" s="16"/>
      <c r="T1678" s="16"/>
      <c r="U1678" s="17"/>
      <c r="V1678" s="17"/>
      <c r="W1678" s="17"/>
      <c r="X1678" s="17"/>
      <c r="Y1678" s="17"/>
      <c r="Z1678" s="17"/>
    </row>
    <row r="1679" spans="1:26">
      <c r="A1679" s="16" t="s">
        <v>8657</v>
      </c>
      <c r="B1679" s="16" t="s">
        <v>8234</v>
      </c>
      <c r="C1679" s="16" t="s">
        <v>8827</v>
      </c>
      <c r="D1679" s="16" t="s">
        <v>21</v>
      </c>
      <c r="E1679" s="36" t="s">
        <v>8475</v>
      </c>
      <c r="F1679" s="16" t="s">
        <v>240</v>
      </c>
      <c r="G1679" s="17" t="str">
        <f>Config!$B$3</f>
        <v>SCH/R_IEC.SchLib</v>
      </c>
      <c r="H1679" s="16" t="s">
        <v>420</v>
      </c>
      <c r="I1679" s="18" t="s">
        <v>7520</v>
      </c>
      <c r="J1679" s="16" t="s">
        <v>8897</v>
      </c>
      <c r="K1679" s="20">
        <v>13000</v>
      </c>
      <c r="L1679" s="19" t="s">
        <v>8491</v>
      </c>
      <c r="M1679" s="16" t="s">
        <v>4416</v>
      </c>
      <c r="N1679" s="16"/>
      <c r="O1679" s="16"/>
      <c r="P1679" s="16"/>
      <c r="Q1679" s="16"/>
      <c r="R1679" s="16"/>
      <c r="S1679" s="16"/>
      <c r="T1679" s="16"/>
      <c r="U1679" s="16"/>
      <c r="V1679" s="17"/>
      <c r="W1679" s="16"/>
      <c r="X1679" s="16"/>
      <c r="Y1679" s="16"/>
      <c r="Z1679" s="17"/>
    </row>
    <row r="1680" spans="1:26">
      <c r="A1680" s="16" t="s">
        <v>8658</v>
      </c>
      <c r="B1680" s="16" t="s">
        <v>8235</v>
      </c>
      <c r="C1680" s="16" t="s">
        <v>8828</v>
      </c>
      <c r="D1680" s="16" t="s">
        <v>21</v>
      </c>
      <c r="E1680" s="36" t="s">
        <v>8475</v>
      </c>
      <c r="F1680" s="16" t="s">
        <v>244</v>
      </c>
      <c r="G1680" s="17" t="str">
        <f>Config!$B$3</f>
        <v>SCH/R_IEC.SchLib</v>
      </c>
      <c r="H1680" s="16" t="s">
        <v>420</v>
      </c>
      <c r="I1680" s="18" t="s">
        <v>7520</v>
      </c>
      <c r="J1680" s="16" t="s">
        <v>8897</v>
      </c>
      <c r="K1680" s="20">
        <v>15000</v>
      </c>
      <c r="L1680" s="19" t="s">
        <v>8491</v>
      </c>
      <c r="M1680" s="16" t="s">
        <v>4416</v>
      </c>
      <c r="N1680" s="16"/>
      <c r="O1680" s="16"/>
      <c r="P1680" s="16"/>
      <c r="Q1680" s="16"/>
      <c r="R1680" s="16"/>
      <c r="S1680" s="16"/>
      <c r="T1680" s="16"/>
      <c r="U1680" s="16"/>
      <c r="W1680" s="16"/>
      <c r="Y1680" s="16"/>
      <c r="Z1680" s="17"/>
    </row>
    <row r="1681" spans="1:26">
      <c r="A1681" s="16" t="s">
        <v>8659</v>
      </c>
      <c r="B1681" s="16" t="s">
        <v>8236</v>
      </c>
      <c r="C1681" s="16" t="s">
        <v>8829</v>
      </c>
      <c r="D1681" s="16" t="s">
        <v>21</v>
      </c>
      <c r="E1681" s="36" t="s">
        <v>8475</v>
      </c>
      <c r="F1681" s="16" t="s">
        <v>248</v>
      </c>
      <c r="G1681" s="17" t="str">
        <f>Config!$B$3</f>
        <v>SCH/R_IEC.SchLib</v>
      </c>
      <c r="H1681" s="16" t="s">
        <v>420</v>
      </c>
      <c r="I1681" s="18" t="s">
        <v>7520</v>
      </c>
      <c r="J1681" s="16" t="s">
        <v>8897</v>
      </c>
      <c r="K1681" s="20">
        <v>16000</v>
      </c>
      <c r="L1681" s="19" t="s">
        <v>8491</v>
      </c>
      <c r="M1681" s="16" t="s">
        <v>4416</v>
      </c>
      <c r="N1681" s="16"/>
      <c r="O1681" s="16"/>
      <c r="P1681" s="16"/>
      <c r="Q1681" s="16"/>
      <c r="R1681" s="16"/>
      <c r="S1681" s="16"/>
      <c r="T1681" s="16"/>
      <c r="U1681" s="17"/>
      <c r="V1681" s="17"/>
      <c r="W1681" s="17"/>
      <c r="X1681" s="17"/>
      <c r="Y1681" s="17"/>
      <c r="Z1681" s="17"/>
    </row>
    <row r="1682" spans="1:26">
      <c r="A1682" s="16" t="s">
        <v>8660</v>
      </c>
      <c r="B1682" s="16" t="s">
        <v>8237</v>
      </c>
      <c r="C1682" s="16" t="s">
        <v>8830</v>
      </c>
      <c r="D1682" s="16" t="s">
        <v>21</v>
      </c>
      <c r="E1682" s="36" t="s">
        <v>8475</v>
      </c>
      <c r="F1682" s="16" t="s">
        <v>252</v>
      </c>
      <c r="G1682" s="17" t="str">
        <f>Config!$B$3</f>
        <v>SCH/R_IEC.SchLib</v>
      </c>
      <c r="H1682" s="16" t="s">
        <v>420</v>
      </c>
      <c r="I1682" s="18" t="s">
        <v>7520</v>
      </c>
      <c r="J1682" s="16" t="s">
        <v>8897</v>
      </c>
      <c r="K1682" s="20">
        <v>18000</v>
      </c>
      <c r="L1682" s="19" t="s">
        <v>8491</v>
      </c>
      <c r="M1682" s="16" t="s">
        <v>4416</v>
      </c>
      <c r="N1682" s="16"/>
      <c r="O1682" s="16"/>
      <c r="P1682" s="16"/>
      <c r="Q1682" s="16"/>
      <c r="R1682" s="16"/>
      <c r="S1682" s="16"/>
      <c r="T1682" s="16"/>
      <c r="U1682" s="17"/>
      <c r="V1682" s="17"/>
      <c r="W1682" s="17"/>
      <c r="X1682" s="17"/>
      <c r="Y1682" s="17"/>
      <c r="Z1682" s="17"/>
    </row>
    <row r="1683" spans="1:26">
      <c r="A1683" s="16" t="s">
        <v>8661</v>
      </c>
      <c r="B1683" s="16" t="s">
        <v>8238</v>
      </c>
      <c r="C1683" s="16" t="s">
        <v>8831</v>
      </c>
      <c r="D1683" s="16" t="s">
        <v>21</v>
      </c>
      <c r="E1683" s="36" t="s">
        <v>8475</v>
      </c>
      <c r="F1683" s="16" t="s">
        <v>256</v>
      </c>
      <c r="G1683" s="17" t="str">
        <f>Config!$B$3</f>
        <v>SCH/R_IEC.SchLib</v>
      </c>
      <c r="H1683" s="16" t="s">
        <v>420</v>
      </c>
      <c r="I1683" s="18" t="s">
        <v>7520</v>
      </c>
      <c r="J1683" s="16" t="s">
        <v>8897</v>
      </c>
      <c r="K1683" s="20">
        <v>20000</v>
      </c>
      <c r="L1683" s="19" t="s">
        <v>8491</v>
      </c>
      <c r="M1683" s="16" t="s">
        <v>4416</v>
      </c>
      <c r="N1683" s="16"/>
      <c r="O1683" s="16"/>
      <c r="P1683" s="16"/>
      <c r="Q1683" s="16"/>
      <c r="R1683" s="16"/>
      <c r="S1683" s="16"/>
      <c r="T1683" s="16"/>
      <c r="U1683" s="17"/>
      <c r="V1683" s="17"/>
      <c r="W1683" s="17"/>
      <c r="X1683" s="17"/>
      <c r="Y1683" s="17"/>
      <c r="Z1683" s="17"/>
    </row>
    <row r="1684" spans="1:26">
      <c r="A1684" s="16" t="s">
        <v>8662</v>
      </c>
      <c r="B1684" s="16" t="s">
        <v>8239</v>
      </c>
      <c r="C1684" s="16" t="s">
        <v>8832</v>
      </c>
      <c r="D1684" s="16" t="s">
        <v>21</v>
      </c>
      <c r="E1684" s="36" t="s">
        <v>8475</v>
      </c>
      <c r="F1684" s="16" t="s">
        <v>258</v>
      </c>
      <c r="G1684" s="17" t="str">
        <f>Config!$B$3</f>
        <v>SCH/R_IEC.SchLib</v>
      </c>
      <c r="H1684" s="16" t="s">
        <v>420</v>
      </c>
      <c r="I1684" s="18" t="s">
        <v>7520</v>
      </c>
      <c r="J1684" s="16" t="s">
        <v>8897</v>
      </c>
      <c r="K1684" s="20">
        <v>22000</v>
      </c>
      <c r="L1684" s="19" t="s">
        <v>8491</v>
      </c>
      <c r="M1684" s="16" t="s">
        <v>4416</v>
      </c>
      <c r="N1684" s="16"/>
      <c r="O1684" s="16"/>
      <c r="P1684" s="16"/>
      <c r="Q1684" s="16"/>
      <c r="R1684" s="16"/>
      <c r="S1684" s="16"/>
      <c r="T1684" s="16"/>
      <c r="U1684" s="16"/>
      <c r="V1684" s="17"/>
      <c r="W1684" s="16"/>
      <c r="X1684" s="16"/>
      <c r="Y1684" s="16"/>
      <c r="Z1684" s="17"/>
    </row>
    <row r="1685" spans="1:26">
      <c r="A1685" s="16" t="s">
        <v>8663</v>
      </c>
      <c r="B1685" s="16" t="s">
        <v>8240</v>
      </c>
      <c r="C1685" s="16" t="s">
        <v>8833</v>
      </c>
      <c r="D1685" s="16" t="s">
        <v>21</v>
      </c>
      <c r="E1685" s="36" t="s">
        <v>8475</v>
      </c>
      <c r="F1685" s="16" t="s">
        <v>260</v>
      </c>
      <c r="G1685" s="17" t="str">
        <f>Config!$B$3</f>
        <v>SCH/R_IEC.SchLib</v>
      </c>
      <c r="H1685" s="16" t="s">
        <v>420</v>
      </c>
      <c r="I1685" s="18" t="s">
        <v>7520</v>
      </c>
      <c r="J1685" s="16" t="s">
        <v>8897</v>
      </c>
      <c r="K1685" s="20">
        <v>24000</v>
      </c>
      <c r="L1685" s="19" t="s">
        <v>8491</v>
      </c>
      <c r="M1685" s="16" t="s">
        <v>4416</v>
      </c>
      <c r="N1685" s="16"/>
      <c r="O1685" s="16"/>
      <c r="P1685" s="16"/>
      <c r="Q1685" s="16"/>
      <c r="R1685" s="16"/>
      <c r="S1685" s="16"/>
      <c r="T1685" s="16"/>
      <c r="U1685" s="17"/>
      <c r="V1685" s="17"/>
      <c r="W1685" s="17"/>
      <c r="X1685" s="17"/>
      <c r="Y1685" s="17"/>
      <c r="Z1685" s="17"/>
    </row>
    <row r="1686" spans="1:26">
      <c r="A1686" s="16" t="s">
        <v>8664</v>
      </c>
      <c r="B1686" s="16" t="s">
        <v>8241</v>
      </c>
      <c r="C1686" s="16" t="s">
        <v>8834</v>
      </c>
      <c r="D1686" s="16" t="s">
        <v>21</v>
      </c>
      <c r="E1686" s="36" t="s">
        <v>8475</v>
      </c>
      <c r="F1686" s="16" t="s">
        <v>264</v>
      </c>
      <c r="G1686" s="17" t="str">
        <f>Config!$B$3</f>
        <v>SCH/R_IEC.SchLib</v>
      </c>
      <c r="H1686" s="16" t="s">
        <v>420</v>
      </c>
      <c r="I1686" s="18" t="s">
        <v>7520</v>
      </c>
      <c r="J1686" s="16" t="s">
        <v>8897</v>
      </c>
      <c r="K1686" s="20">
        <v>27000</v>
      </c>
      <c r="L1686" s="19" t="s">
        <v>8491</v>
      </c>
      <c r="M1686" s="16" t="s">
        <v>4416</v>
      </c>
      <c r="N1686" s="16"/>
      <c r="O1686" s="16"/>
      <c r="P1686" s="16"/>
      <c r="Q1686" s="16"/>
      <c r="R1686" s="16"/>
      <c r="S1686" s="16"/>
      <c r="T1686" s="16"/>
      <c r="U1686" s="16"/>
      <c r="W1686" s="16"/>
      <c r="Y1686" s="17"/>
      <c r="Z1686" s="17"/>
    </row>
    <row r="1687" spans="1:26">
      <c r="A1687" s="16" t="s">
        <v>8665</v>
      </c>
      <c r="B1687" s="16" t="s">
        <v>8242</v>
      </c>
      <c r="C1687" s="16" t="s">
        <v>8835</v>
      </c>
      <c r="D1687" s="16" t="s">
        <v>21</v>
      </c>
      <c r="E1687" s="36" t="s">
        <v>8475</v>
      </c>
      <c r="F1687" s="16" t="s">
        <v>266</v>
      </c>
      <c r="G1687" s="17" t="str">
        <f>Config!$B$3</f>
        <v>SCH/R_IEC.SchLib</v>
      </c>
      <c r="H1687" s="16" t="s">
        <v>420</v>
      </c>
      <c r="I1687" s="18" t="s">
        <v>7520</v>
      </c>
      <c r="J1687" s="16" t="s">
        <v>8897</v>
      </c>
      <c r="K1687" s="20">
        <v>30000</v>
      </c>
      <c r="L1687" s="19" t="s">
        <v>8491</v>
      </c>
      <c r="M1687" s="16" t="s">
        <v>4416</v>
      </c>
      <c r="N1687" s="16"/>
      <c r="O1687" s="16"/>
      <c r="P1687" s="16"/>
      <c r="Q1687" s="16"/>
      <c r="R1687" s="16"/>
      <c r="S1687" s="16"/>
      <c r="T1687" s="16"/>
      <c r="U1687" s="17"/>
      <c r="V1687" s="17"/>
      <c r="W1687" s="17"/>
      <c r="X1687" s="17"/>
      <c r="Y1687" s="17"/>
      <c r="Z1687" s="17"/>
    </row>
    <row r="1688" spans="1:26">
      <c r="A1688" s="16" t="s">
        <v>8666</v>
      </c>
      <c r="B1688" s="16" t="s">
        <v>8243</v>
      </c>
      <c r="C1688" s="16" t="s">
        <v>8836</v>
      </c>
      <c r="D1688" s="16" t="s">
        <v>21</v>
      </c>
      <c r="E1688" s="36" t="s">
        <v>8475</v>
      </c>
      <c r="F1688" s="16" t="s">
        <v>268</v>
      </c>
      <c r="G1688" s="17" t="str">
        <f>Config!$B$3</f>
        <v>SCH/R_IEC.SchLib</v>
      </c>
      <c r="H1688" s="16" t="s">
        <v>420</v>
      </c>
      <c r="I1688" s="18" t="s">
        <v>7520</v>
      </c>
      <c r="J1688" s="16" t="s">
        <v>8897</v>
      </c>
      <c r="K1688" s="20">
        <v>33000</v>
      </c>
      <c r="L1688" s="19" t="s">
        <v>8491</v>
      </c>
      <c r="M1688" s="16" t="s">
        <v>4416</v>
      </c>
      <c r="N1688" s="16"/>
      <c r="O1688" s="16"/>
      <c r="P1688" s="16"/>
      <c r="Q1688" s="16"/>
      <c r="R1688" s="16"/>
      <c r="S1688" s="16"/>
      <c r="T1688" s="16"/>
      <c r="U1688" s="17"/>
      <c r="V1688" s="17"/>
      <c r="W1688" s="17"/>
      <c r="X1688" s="17"/>
      <c r="Y1688" s="17"/>
      <c r="Z1688" s="17"/>
    </row>
    <row r="1689" spans="1:26">
      <c r="A1689" s="16" t="s">
        <v>8667</v>
      </c>
      <c r="B1689" s="16" t="s">
        <v>8244</v>
      </c>
      <c r="C1689" s="16" t="s">
        <v>8837</v>
      </c>
      <c r="D1689" s="16" t="s">
        <v>21</v>
      </c>
      <c r="E1689" s="36" t="s">
        <v>8475</v>
      </c>
      <c r="F1689" s="16" t="s">
        <v>270</v>
      </c>
      <c r="G1689" s="17" t="str">
        <f>Config!$B$3</f>
        <v>SCH/R_IEC.SchLib</v>
      </c>
      <c r="H1689" s="16" t="s">
        <v>420</v>
      </c>
      <c r="I1689" s="18" t="s">
        <v>7520</v>
      </c>
      <c r="J1689" s="16" t="s">
        <v>8897</v>
      </c>
      <c r="K1689" s="20">
        <v>36000</v>
      </c>
      <c r="L1689" s="19" t="s">
        <v>8491</v>
      </c>
      <c r="M1689" s="16" t="s">
        <v>4416</v>
      </c>
      <c r="N1689" s="16"/>
      <c r="O1689" s="16"/>
      <c r="P1689" s="16"/>
      <c r="Q1689" s="16"/>
      <c r="R1689" s="16"/>
      <c r="S1689" s="16"/>
      <c r="T1689" s="16"/>
      <c r="U1689" s="17"/>
      <c r="V1689" s="17"/>
      <c r="W1689" s="17"/>
      <c r="X1689" s="17"/>
      <c r="Y1689" s="17"/>
      <c r="Z1689" s="17"/>
    </row>
    <row r="1690" spans="1:26">
      <c r="A1690" s="16" t="s">
        <v>8668</v>
      </c>
      <c r="B1690" s="16" t="s">
        <v>8245</v>
      </c>
      <c r="C1690" s="16" t="s">
        <v>8838</v>
      </c>
      <c r="D1690" s="16" t="s">
        <v>21</v>
      </c>
      <c r="E1690" s="36" t="s">
        <v>8475</v>
      </c>
      <c r="F1690" s="16" t="s">
        <v>274</v>
      </c>
      <c r="G1690" s="17" t="str">
        <f>Config!$B$3</f>
        <v>SCH/R_IEC.SchLib</v>
      </c>
      <c r="H1690" s="16" t="s">
        <v>420</v>
      </c>
      <c r="I1690" s="18" t="s">
        <v>7520</v>
      </c>
      <c r="J1690" s="16" t="s">
        <v>8897</v>
      </c>
      <c r="K1690" s="20">
        <v>39000</v>
      </c>
      <c r="L1690" s="19" t="s">
        <v>8491</v>
      </c>
      <c r="M1690" s="16" t="s">
        <v>4416</v>
      </c>
      <c r="N1690" s="16"/>
      <c r="O1690" s="16"/>
      <c r="P1690" s="16"/>
      <c r="Q1690" s="16"/>
      <c r="R1690" s="16"/>
      <c r="S1690" s="16"/>
      <c r="T1690" s="16"/>
      <c r="U1690" s="17"/>
      <c r="V1690" s="17"/>
      <c r="W1690" s="17"/>
      <c r="X1690" s="17"/>
      <c r="Y1690" s="17"/>
      <c r="Z1690" s="17"/>
    </row>
    <row r="1691" spans="1:26">
      <c r="A1691" s="16" t="s">
        <v>8669</v>
      </c>
      <c r="B1691" s="16" t="s">
        <v>8246</v>
      </c>
      <c r="C1691" s="16" t="s">
        <v>8839</v>
      </c>
      <c r="D1691" s="16" t="s">
        <v>21</v>
      </c>
      <c r="E1691" s="36" t="s">
        <v>8475</v>
      </c>
      <c r="F1691" s="16" t="s">
        <v>278</v>
      </c>
      <c r="G1691" s="17" t="str">
        <f>Config!$B$3</f>
        <v>SCH/R_IEC.SchLib</v>
      </c>
      <c r="H1691" s="16" t="s">
        <v>420</v>
      </c>
      <c r="I1691" s="18" t="s">
        <v>7520</v>
      </c>
      <c r="J1691" s="16" t="s">
        <v>8897</v>
      </c>
      <c r="K1691" s="20">
        <v>43000</v>
      </c>
      <c r="L1691" s="19" t="s">
        <v>8491</v>
      </c>
      <c r="M1691" s="16" t="s">
        <v>4416</v>
      </c>
      <c r="N1691" s="16"/>
      <c r="O1691" s="16"/>
      <c r="P1691" s="16"/>
      <c r="Q1691" s="16"/>
      <c r="R1691" s="16"/>
      <c r="S1691" s="16"/>
      <c r="T1691" s="16"/>
      <c r="U1691" s="17"/>
      <c r="V1691" s="17"/>
      <c r="W1691" s="17"/>
      <c r="X1691" s="17"/>
      <c r="Y1691" s="17"/>
      <c r="Z1691" s="17"/>
    </row>
    <row r="1692" spans="1:26">
      <c r="A1692" s="16" t="s">
        <v>8670</v>
      </c>
      <c r="B1692" s="16" t="s">
        <v>8247</v>
      </c>
      <c r="C1692" s="16" t="s">
        <v>8840</v>
      </c>
      <c r="D1692" s="16" t="s">
        <v>21</v>
      </c>
      <c r="E1692" s="36" t="s">
        <v>8475</v>
      </c>
      <c r="F1692" s="16" t="s">
        <v>280</v>
      </c>
      <c r="G1692" s="17" t="str">
        <f>Config!$B$3</f>
        <v>SCH/R_IEC.SchLib</v>
      </c>
      <c r="H1692" s="16" t="s">
        <v>420</v>
      </c>
      <c r="I1692" s="18" t="s">
        <v>7520</v>
      </c>
      <c r="J1692" s="16" t="s">
        <v>8897</v>
      </c>
      <c r="K1692" s="20">
        <v>47000</v>
      </c>
      <c r="L1692" s="19" t="s">
        <v>8491</v>
      </c>
      <c r="M1692" s="16" t="s">
        <v>4416</v>
      </c>
      <c r="N1692" s="16"/>
      <c r="O1692" s="16"/>
      <c r="P1692" s="16"/>
      <c r="Q1692" s="16"/>
      <c r="R1692" s="16"/>
      <c r="S1692" s="16"/>
      <c r="T1692" s="16"/>
      <c r="U1692" s="16"/>
      <c r="V1692" s="17"/>
      <c r="W1692" s="16"/>
      <c r="X1692" s="17"/>
      <c r="Y1692" s="16"/>
      <c r="Z1692" s="17"/>
    </row>
    <row r="1693" spans="1:26">
      <c r="A1693" s="16" t="s">
        <v>8671</v>
      </c>
      <c r="B1693" s="16" t="s">
        <v>8248</v>
      </c>
      <c r="C1693" s="16" t="s">
        <v>8841</v>
      </c>
      <c r="D1693" s="16" t="s">
        <v>21</v>
      </c>
      <c r="E1693" s="36" t="s">
        <v>8475</v>
      </c>
      <c r="F1693" s="16" t="s">
        <v>284</v>
      </c>
      <c r="G1693" s="17" t="str">
        <f>Config!$B$3</f>
        <v>SCH/R_IEC.SchLib</v>
      </c>
      <c r="H1693" s="16" t="s">
        <v>420</v>
      </c>
      <c r="I1693" s="18" t="s">
        <v>7520</v>
      </c>
      <c r="J1693" s="16" t="s">
        <v>8897</v>
      </c>
      <c r="K1693" s="20">
        <v>51000</v>
      </c>
      <c r="L1693" s="19" t="s">
        <v>8491</v>
      </c>
      <c r="M1693" s="16" t="s">
        <v>4416</v>
      </c>
      <c r="N1693" s="16"/>
      <c r="O1693" s="16"/>
      <c r="P1693" s="16"/>
      <c r="Q1693" s="16"/>
      <c r="R1693" s="16"/>
      <c r="S1693" s="16"/>
      <c r="T1693" s="16"/>
      <c r="U1693" s="16"/>
      <c r="V1693" s="17"/>
      <c r="W1693" s="16"/>
      <c r="X1693" s="25"/>
      <c r="Y1693" s="16"/>
      <c r="Z1693" s="17"/>
    </row>
    <row r="1694" spans="1:26">
      <c r="A1694" s="16" t="s">
        <v>8672</v>
      </c>
      <c r="B1694" s="16" t="s">
        <v>8249</v>
      </c>
      <c r="C1694" s="16" t="s">
        <v>8842</v>
      </c>
      <c r="D1694" s="16" t="s">
        <v>21</v>
      </c>
      <c r="E1694" s="36" t="s">
        <v>8475</v>
      </c>
      <c r="F1694" s="16" t="s">
        <v>288</v>
      </c>
      <c r="G1694" s="17" t="str">
        <f>Config!$B$3</f>
        <v>SCH/R_IEC.SchLib</v>
      </c>
      <c r="H1694" s="16" t="s">
        <v>420</v>
      </c>
      <c r="I1694" s="18" t="s">
        <v>7520</v>
      </c>
      <c r="J1694" s="16" t="s">
        <v>8897</v>
      </c>
      <c r="K1694" s="20">
        <v>56000</v>
      </c>
      <c r="L1694" s="19" t="s">
        <v>8491</v>
      </c>
      <c r="M1694" s="16" t="s">
        <v>4416</v>
      </c>
      <c r="N1694" s="16"/>
      <c r="O1694" s="16"/>
      <c r="P1694" s="16"/>
      <c r="Q1694" s="16"/>
      <c r="R1694" s="16"/>
      <c r="S1694" s="16"/>
      <c r="T1694" s="16"/>
      <c r="U1694" s="17"/>
      <c r="V1694" s="17"/>
      <c r="W1694" s="17"/>
      <c r="X1694" s="17"/>
      <c r="Y1694" s="17"/>
      <c r="Z1694" s="17"/>
    </row>
    <row r="1695" spans="1:26">
      <c r="A1695" s="16" t="s">
        <v>8673</v>
      </c>
      <c r="B1695" s="16" t="s">
        <v>8250</v>
      </c>
      <c r="C1695" s="16" t="s">
        <v>8843</v>
      </c>
      <c r="D1695" s="16" t="s">
        <v>21</v>
      </c>
      <c r="E1695" s="36" t="s">
        <v>8475</v>
      </c>
      <c r="F1695" s="16" t="s">
        <v>292</v>
      </c>
      <c r="G1695" s="17" t="str">
        <f>Config!$B$3</f>
        <v>SCH/R_IEC.SchLib</v>
      </c>
      <c r="H1695" s="16" t="s">
        <v>420</v>
      </c>
      <c r="I1695" s="18" t="s">
        <v>7520</v>
      </c>
      <c r="J1695" s="16" t="s">
        <v>8897</v>
      </c>
      <c r="K1695" s="20">
        <v>62000</v>
      </c>
      <c r="L1695" s="19" t="s">
        <v>8491</v>
      </c>
      <c r="M1695" s="16" t="s">
        <v>4416</v>
      </c>
      <c r="N1695" s="16"/>
      <c r="O1695" s="16"/>
      <c r="P1695" s="16"/>
      <c r="Q1695" s="16"/>
      <c r="R1695" s="16"/>
      <c r="S1695" s="16"/>
      <c r="T1695" s="16"/>
      <c r="U1695" s="17"/>
      <c r="V1695" s="17"/>
      <c r="W1695" s="17"/>
      <c r="X1695" s="17"/>
      <c r="Y1695" s="17"/>
      <c r="Z1695" s="17"/>
    </row>
    <row r="1696" spans="1:26">
      <c r="A1696" s="16" t="s">
        <v>8674</v>
      </c>
      <c r="B1696" s="16" t="s">
        <v>8251</v>
      </c>
      <c r="C1696" s="16" t="s">
        <v>8844</v>
      </c>
      <c r="D1696" s="16" t="s">
        <v>21</v>
      </c>
      <c r="E1696" s="36" t="s">
        <v>8475</v>
      </c>
      <c r="F1696" s="16" t="s">
        <v>296</v>
      </c>
      <c r="G1696" s="17" t="str">
        <f>Config!$B$3</f>
        <v>SCH/R_IEC.SchLib</v>
      </c>
      <c r="H1696" s="16" t="s">
        <v>420</v>
      </c>
      <c r="I1696" s="18" t="s">
        <v>7520</v>
      </c>
      <c r="J1696" s="16" t="s">
        <v>8897</v>
      </c>
      <c r="K1696" s="20">
        <v>68000</v>
      </c>
      <c r="L1696" s="19" t="s">
        <v>8491</v>
      </c>
      <c r="M1696" s="16" t="s">
        <v>4416</v>
      </c>
      <c r="N1696" s="16"/>
      <c r="O1696" s="16"/>
      <c r="P1696" s="16"/>
      <c r="Q1696" s="16"/>
      <c r="R1696" s="16"/>
      <c r="S1696" s="16"/>
      <c r="T1696" s="16"/>
      <c r="U1696" s="16"/>
      <c r="W1696" s="16"/>
      <c r="Y1696" s="16"/>
      <c r="Z1696" s="17"/>
    </row>
    <row r="1697" spans="1:26">
      <c r="A1697" s="16" t="s">
        <v>8675</v>
      </c>
      <c r="B1697" s="16" t="s">
        <v>8252</v>
      </c>
      <c r="C1697" s="16" t="s">
        <v>8845</v>
      </c>
      <c r="D1697" s="16" t="s">
        <v>21</v>
      </c>
      <c r="E1697" s="36" t="s">
        <v>8475</v>
      </c>
      <c r="F1697" s="16" t="s">
        <v>300</v>
      </c>
      <c r="G1697" s="17" t="str">
        <f>Config!$B$3</f>
        <v>SCH/R_IEC.SchLib</v>
      </c>
      <c r="H1697" s="16" t="s">
        <v>420</v>
      </c>
      <c r="I1697" s="18" t="s">
        <v>7520</v>
      </c>
      <c r="J1697" s="16" t="s">
        <v>8897</v>
      </c>
      <c r="K1697" s="20">
        <v>75000</v>
      </c>
      <c r="L1697" s="19" t="s">
        <v>8491</v>
      </c>
      <c r="M1697" s="16" t="s">
        <v>4416</v>
      </c>
      <c r="N1697" s="16"/>
      <c r="O1697" s="16"/>
      <c r="P1697" s="16"/>
      <c r="Q1697" s="16"/>
      <c r="R1697" s="16"/>
      <c r="S1697" s="16"/>
      <c r="T1697" s="16"/>
      <c r="U1697" s="16"/>
      <c r="W1697" s="16"/>
      <c r="Y1697" s="16"/>
      <c r="Z1697" s="17"/>
    </row>
    <row r="1698" spans="1:26">
      <c r="A1698" s="16" t="s">
        <v>8676</v>
      </c>
      <c r="B1698" s="16" t="s">
        <v>8253</v>
      </c>
      <c r="C1698" s="16" t="s">
        <v>8846</v>
      </c>
      <c r="D1698" s="16" t="s">
        <v>21</v>
      </c>
      <c r="E1698" s="36" t="s">
        <v>8475</v>
      </c>
      <c r="F1698" s="16" t="s">
        <v>302</v>
      </c>
      <c r="G1698" s="17" t="str">
        <f>Config!$B$3</f>
        <v>SCH/R_IEC.SchLib</v>
      </c>
      <c r="H1698" s="16" t="s">
        <v>420</v>
      </c>
      <c r="I1698" s="18" t="s">
        <v>7520</v>
      </c>
      <c r="J1698" s="16" t="s">
        <v>8897</v>
      </c>
      <c r="K1698" s="20">
        <v>82000</v>
      </c>
      <c r="L1698" s="19" t="s">
        <v>8491</v>
      </c>
      <c r="M1698" s="16" t="s">
        <v>4416</v>
      </c>
      <c r="N1698" s="16"/>
      <c r="O1698" s="16"/>
      <c r="P1698" s="16"/>
      <c r="Q1698" s="16"/>
      <c r="R1698" s="16"/>
      <c r="S1698" s="16"/>
      <c r="T1698" s="16"/>
      <c r="U1698" s="17"/>
      <c r="V1698" s="17"/>
      <c r="W1698" s="17"/>
      <c r="X1698" s="17"/>
      <c r="Y1698" s="17"/>
      <c r="Z1698" s="17"/>
    </row>
    <row r="1699" spans="1:26">
      <c r="A1699" s="16" t="s">
        <v>8677</v>
      </c>
      <c r="B1699" s="16" t="s">
        <v>8254</v>
      </c>
      <c r="C1699" s="16" t="s">
        <v>8847</v>
      </c>
      <c r="D1699" s="16" t="s">
        <v>21</v>
      </c>
      <c r="E1699" s="36" t="s">
        <v>8475</v>
      </c>
      <c r="F1699" s="16" t="s">
        <v>304</v>
      </c>
      <c r="G1699" s="17" t="str">
        <f>Config!$B$3</f>
        <v>SCH/R_IEC.SchLib</v>
      </c>
      <c r="H1699" s="16" t="s">
        <v>420</v>
      </c>
      <c r="I1699" s="18" t="s">
        <v>7520</v>
      </c>
      <c r="J1699" s="16" t="s">
        <v>8897</v>
      </c>
      <c r="K1699" s="20">
        <v>91000</v>
      </c>
      <c r="L1699" s="19" t="s">
        <v>8491</v>
      </c>
      <c r="M1699" s="16" t="s">
        <v>4416</v>
      </c>
      <c r="N1699" s="16"/>
      <c r="O1699" s="16"/>
      <c r="P1699" s="16"/>
      <c r="Q1699" s="16"/>
      <c r="R1699" s="16"/>
      <c r="S1699" s="16"/>
      <c r="T1699" s="16"/>
      <c r="U1699" s="17"/>
      <c r="V1699" s="17"/>
      <c r="W1699" s="17"/>
      <c r="X1699" s="17"/>
      <c r="Y1699" s="17"/>
      <c r="Z1699" s="17"/>
    </row>
    <row r="1700" spans="1:26">
      <c r="A1700" s="16" t="s">
        <v>8678</v>
      </c>
      <c r="B1700" s="16" t="s">
        <v>8255</v>
      </c>
      <c r="C1700" s="16" t="s">
        <v>8848</v>
      </c>
      <c r="D1700" s="16" t="s">
        <v>21</v>
      </c>
      <c r="E1700" s="36" t="s">
        <v>8475</v>
      </c>
      <c r="F1700" s="16" t="s">
        <v>306</v>
      </c>
      <c r="G1700" s="17" t="str">
        <f>Config!$B$3</f>
        <v>SCH/R_IEC.SchLib</v>
      </c>
      <c r="H1700" s="16" t="s">
        <v>420</v>
      </c>
      <c r="I1700" s="18" t="s">
        <v>7520</v>
      </c>
      <c r="J1700" s="16" t="s">
        <v>8897</v>
      </c>
      <c r="K1700" s="20">
        <v>100000</v>
      </c>
      <c r="L1700" s="19" t="s">
        <v>8491</v>
      </c>
      <c r="M1700" s="16" t="s">
        <v>4416</v>
      </c>
      <c r="N1700" s="16" t="s">
        <v>8477</v>
      </c>
      <c r="O1700" s="16" t="s">
        <v>26</v>
      </c>
      <c r="P1700" s="16" t="s">
        <v>10615</v>
      </c>
      <c r="Q1700" s="16" t="s">
        <v>4416</v>
      </c>
      <c r="R1700" s="16" t="s">
        <v>8477</v>
      </c>
      <c r="S1700" s="16" t="s">
        <v>8478</v>
      </c>
      <c r="T1700" s="16" t="s">
        <v>8479</v>
      </c>
      <c r="U1700" s="16"/>
      <c r="V1700" s="17"/>
      <c r="W1700" s="16"/>
      <c r="X1700" s="17"/>
      <c r="Y1700" s="16"/>
      <c r="Z1700" s="17"/>
    </row>
    <row r="1701" spans="1:26">
      <c r="A1701" s="16" t="s">
        <v>8679</v>
      </c>
      <c r="B1701" s="16" t="s">
        <v>8256</v>
      </c>
      <c r="C1701" s="16" t="s">
        <v>8849</v>
      </c>
      <c r="D1701" s="16" t="s">
        <v>21</v>
      </c>
      <c r="E1701" s="36" t="s">
        <v>8475</v>
      </c>
      <c r="F1701" s="16" t="s">
        <v>310</v>
      </c>
      <c r="G1701" s="17" t="str">
        <f>Config!$B$3</f>
        <v>SCH/R_IEC.SchLib</v>
      </c>
      <c r="H1701" s="16" t="s">
        <v>420</v>
      </c>
      <c r="I1701" s="18" t="s">
        <v>7520</v>
      </c>
      <c r="J1701" s="16" t="s">
        <v>8897</v>
      </c>
      <c r="K1701" s="20">
        <v>110000</v>
      </c>
      <c r="L1701" s="19" t="s">
        <v>8491</v>
      </c>
      <c r="M1701" s="16" t="s">
        <v>4416</v>
      </c>
      <c r="N1701" s="16"/>
      <c r="O1701" s="16"/>
      <c r="P1701" s="16"/>
      <c r="Q1701" s="16"/>
      <c r="R1701" s="16"/>
      <c r="S1701" s="16"/>
      <c r="T1701" s="16"/>
      <c r="U1701" s="17"/>
      <c r="V1701" s="17"/>
      <c r="W1701" s="17"/>
      <c r="X1701" s="17"/>
      <c r="Y1701" s="17"/>
      <c r="Z1701" s="17"/>
    </row>
    <row r="1702" spans="1:26">
      <c r="A1702" s="16" t="s">
        <v>8680</v>
      </c>
      <c r="B1702" s="16" t="s">
        <v>8257</v>
      </c>
      <c r="C1702" s="16" t="s">
        <v>8850</v>
      </c>
      <c r="D1702" s="16" t="s">
        <v>21</v>
      </c>
      <c r="E1702" s="36" t="s">
        <v>8475</v>
      </c>
      <c r="F1702" s="16" t="s">
        <v>314</v>
      </c>
      <c r="G1702" s="17" t="str">
        <f>Config!$B$3</f>
        <v>SCH/R_IEC.SchLib</v>
      </c>
      <c r="H1702" s="16" t="s">
        <v>420</v>
      </c>
      <c r="I1702" s="18" t="s">
        <v>7520</v>
      </c>
      <c r="J1702" s="16" t="s">
        <v>8897</v>
      </c>
      <c r="K1702" s="20">
        <v>120000</v>
      </c>
      <c r="L1702" s="19" t="s">
        <v>8491</v>
      </c>
      <c r="M1702" s="16" t="s">
        <v>4416</v>
      </c>
      <c r="N1702" s="16"/>
      <c r="O1702" s="16"/>
      <c r="P1702" s="16"/>
      <c r="Q1702" s="16"/>
      <c r="R1702" s="16"/>
      <c r="S1702" s="16"/>
      <c r="T1702" s="16"/>
      <c r="U1702" s="17"/>
      <c r="V1702" s="17"/>
      <c r="W1702" s="17"/>
      <c r="X1702" s="17"/>
      <c r="Y1702" s="17"/>
      <c r="Z1702" s="17"/>
    </row>
    <row r="1703" spans="1:26">
      <c r="A1703" s="16" t="s">
        <v>8681</v>
      </c>
      <c r="B1703" s="16" t="s">
        <v>8258</v>
      </c>
      <c r="C1703" s="16" t="s">
        <v>8851</v>
      </c>
      <c r="D1703" s="16" t="s">
        <v>21</v>
      </c>
      <c r="E1703" s="36" t="s">
        <v>8475</v>
      </c>
      <c r="F1703" s="16" t="s">
        <v>318</v>
      </c>
      <c r="G1703" s="17" t="str">
        <f>Config!$B$3</f>
        <v>SCH/R_IEC.SchLib</v>
      </c>
      <c r="H1703" s="16" t="s">
        <v>420</v>
      </c>
      <c r="I1703" s="18" t="s">
        <v>7520</v>
      </c>
      <c r="J1703" s="16" t="s">
        <v>8897</v>
      </c>
      <c r="K1703" s="20">
        <v>130000</v>
      </c>
      <c r="L1703" s="19" t="s">
        <v>8491</v>
      </c>
      <c r="M1703" s="16" t="s">
        <v>4416</v>
      </c>
      <c r="N1703" s="16"/>
      <c r="O1703" s="16"/>
      <c r="P1703" s="16"/>
      <c r="Q1703" s="16"/>
      <c r="R1703" s="16"/>
      <c r="S1703" s="16"/>
      <c r="T1703" s="16"/>
      <c r="U1703" s="17"/>
      <c r="V1703" s="17"/>
      <c r="W1703" s="17"/>
      <c r="X1703" s="17"/>
      <c r="Y1703" s="17"/>
      <c r="Z1703" s="17"/>
    </row>
    <row r="1704" spans="1:26">
      <c r="A1704" s="16" t="s">
        <v>8682</v>
      </c>
      <c r="B1704" s="16" t="s">
        <v>8259</v>
      </c>
      <c r="C1704" s="16" t="s">
        <v>8852</v>
      </c>
      <c r="D1704" s="16" t="s">
        <v>21</v>
      </c>
      <c r="E1704" s="36" t="s">
        <v>8475</v>
      </c>
      <c r="F1704" s="16" t="s">
        <v>322</v>
      </c>
      <c r="G1704" s="17" t="str">
        <f>Config!$B$3</f>
        <v>SCH/R_IEC.SchLib</v>
      </c>
      <c r="H1704" s="16" t="s">
        <v>420</v>
      </c>
      <c r="I1704" s="18" t="s">
        <v>7520</v>
      </c>
      <c r="J1704" s="16" t="s">
        <v>8897</v>
      </c>
      <c r="K1704" s="20">
        <v>150000</v>
      </c>
      <c r="L1704" s="19" t="s">
        <v>8491</v>
      </c>
      <c r="M1704" s="16" t="s">
        <v>4416</v>
      </c>
      <c r="N1704" s="16"/>
      <c r="O1704" s="16"/>
      <c r="P1704" s="16"/>
      <c r="Q1704" s="16"/>
      <c r="R1704" s="16"/>
      <c r="S1704" s="16"/>
      <c r="T1704" s="16"/>
      <c r="U1704" s="16"/>
      <c r="V1704" s="17"/>
      <c r="W1704" s="16"/>
      <c r="X1704" s="17"/>
      <c r="Y1704" s="16"/>
      <c r="Z1704" s="17"/>
    </row>
    <row r="1705" spans="1:26">
      <c r="A1705" s="16" t="s">
        <v>8683</v>
      </c>
      <c r="B1705" s="16" t="s">
        <v>8260</v>
      </c>
      <c r="C1705" s="16" t="s">
        <v>8853</v>
      </c>
      <c r="D1705" s="16" t="s">
        <v>21</v>
      </c>
      <c r="E1705" s="36" t="s">
        <v>8475</v>
      </c>
      <c r="F1705" s="16" t="s">
        <v>324</v>
      </c>
      <c r="G1705" s="17" t="str">
        <f>Config!$B$3</f>
        <v>SCH/R_IEC.SchLib</v>
      </c>
      <c r="H1705" s="16" t="s">
        <v>420</v>
      </c>
      <c r="I1705" s="18" t="s">
        <v>7520</v>
      </c>
      <c r="J1705" s="16" t="s">
        <v>8897</v>
      </c>
      <c r="K1705" s="20">
        <v>160000</v>
      </c>
      <c r="L1705" s="19" t="s">
        <v>8491</v>
      </c>
      <c r="M1705" s="16" t="s">
        <v>4416</v>
      </c>
      <c r="N1705" s="16"/>
      <c r="O1705" s="16"/>
      <c r="P1705" s="16"/>
      <c r="Q1705" s="16"/>
      <c r="R1705" s="16"/>
      <c r="S1705" s="16"/>
      <c r="T1705" s="16"/>
      <c r="U1705" s="17"/>
      <c r="V1705" s="17"/>
      <c r="W1705" s="17"/>
      <c r="X1705" s="17"/>
      <c r="Y1705" s="17"/>
      <c r="Z1705" s="17"/>
    </row>
    <row r="1706" spans="1:26">
      <c r="A1706" s="16" t="s">
        <v>8684</v>
      </c>
      <c r="B1706" s="16" t="s">
        <v>8261</v>
      </c>
      <c r="C1706" s="16" t="s">
        <v>8854</v>
      </c>
      <c r="D1706" s="16" t="s">
        <v>21</v>
      </c>
      <c r="E1706" s="36" t="s">
        <v>8475</v>
      </c>
      <c r="F1706" s="16" t="s">
        <v>328</v>
      </c>
      <c r="G1706" s="17" t="str">
        <f>Config!$B$3</f>
        <v>SCH/R_IEC.SchLib</v>
      </c>
      <c r="H1706" s="16" t="s">
        <v>420</v>
      </c>
      <c r="I1706" s="18" t="s">
        <v>7520</v>
      </c>
      <c r="J1706" s="16" t="s">
        <v>8897</v>
      </c>
      <c r="K1706" s="20">
        <v>180000</v>
      </c>
      <c r="L1706" s="19" t="s">
        <v>8491</v>
      </c>
      <c r="M1706" s="16" t="s">
        <v>4416</v>
      </c>
      <c r="N1706" s="16"/>
      <c r="O1706" s="16"/>
      <c r="P1706" s="16"/>
      <c r="Q1706" s="16"/>
      <c r="R1706" s="16"/>
      <c r="S1706" s="16"/>
      <c r="T1706" s="16"/>
      <c r="U1706" s="17"/>
      <c r="V1706" s="17"/>
      <c r="W1706" s="17"/>
      <c r="X1706" s="17"/>
      <c r="Y1706" s="17"/>
      <c r="Z1706" s="17"/>
    </row>
    <row r="1707" spans="1:26">
      <c r="A1707" s="16" t="s">
        <v>8685</v>
      </c>
      <c r="B1707" s="16" t="s">
        <v>8262</v>
      </c>
      <c r="C1707" s="16" t="s">
        <v>8855</v>
      </c>
      <c r="D1707" s="16" t="s">
        <v>21</v>
      </c>
      <c r="E1707" s="36" t="s">
        <v>8475</v>
      </c>
      <c r="F1707" s="16" t="s">
        <v>332</v>
      </c>
      <c r="G1707" s="17" t="str">
        <f>Config!$B$3</f>
        <v>SCH/R_IEC.SchLib</v>
      </c>
      <c r="H1707" s="16" t="s">
        <v>420</v>
      </c>
      <c r="I1707" s="18" t="s">
        <v>7520</v>
      </c>
      <c r="J1707" s="16" t="s">
        <v>8897</v>
      </c>
      <c r="K1707" s="20">
        <v>200000</v>
      </c>
      <c r="L1707" s="19" t="s">
        <v>8491</v>
      </c>
      <c r="M1707" s="16" t="s">
        <v>4416</v>
      </c>
      <c r="N1707" s="16"/>
      <c r="O1707" s="16"/>
      <c r="P1707" s="16"/>
      <c r="Q1707" s="16"/>
      <c r="R1707" s="16"/>
      <c r="S1707" s="16"/>
      <c r="T1707" s="16"/>
      <c r="U1707" s="17"/>
      <c r="V1707" s="17"/>
      <c r="W1707" s="17"/>
      <c r="X1707" s="17"/>
      <c r="Y1707" s="17"/>
      <c r="Z1707" s="17"/>
    </row>
    <row r="1708" spans="1:26">
      <c r="A1708" s="16" t="s">
        <v>8686</v>
      </c>
      <c r="B1708" s="16" t="s">
        <v>8263</v>
      </c>
      <c r="C1708" s="16" t="s">
        <v>8856</v>
      </c>
      <c r="D1708" s="16" t="s">
        <v>21</v>
      </c>
      <c r="E1708" s="36" t="s">
        <v>8475</v>
      </c>
      <c r="F1708" s="16" t="s">
        <v>334</v>
      </c>
      <c r="G1708" s="17" t="str">
        <f>Config!$B$3</f>
        <v>SCH/R_IEC.SchLib</v>
      </c>
      <c r="H1708" s="16" t="s">
        <v>420</v>
      </c>
      <c r="I1708" s="18" t="s">
        <v>7520</v>
      </c>
      <c r="J1708" s="16" t="s">
        <v>8897</v>
      </c>
      <c r="K1708" s="20">
        <v>220000</v>
      </c>
      <c r="L1708" s="19" t="s">
        <v>8491</v>
      </c>
      <c r="M1708" s="16" t="s">
        <v>4416</v>
      </c>
      <c r="N1708" s="16"/>
      <c r="O1708" s="16"/>
      <c r="P1708" s="16"/>
      <c r="Q1708" s="16"/>
      <c r="R1708" s="16"/>
      <c r="S1708" s="16"/>
      <c r="T1708" s="16"/>
      <c r="U1708" s="16"/>
      <c r="V1708" s="17"/>
      <c r="W1708" s="16"/>
      <c r="X1708" s="16"/>
      <c r="Y1708" s="16"/>
      <c r="Z1708" s="17"/>
    </row>
    <row r="1709" spans="1:26">
      <c r="A1709" s="16" t="s">
        <v>8687</v>
      </c>
      <c r="B1709" s="16" t="s">
        <v>8264</v>
      </c>
      <c r="C1709" s="16" t="s">
        <v>8857</v>
      </c>
      <c r="D1709" s="16" t="s">
        <v>21</v>
      </c>
      <c r="E1709" s="36" t="s">
        <v>8475</v>
      </c>
      <c r="F1709" s="16" t="s">
        <v>336</v>
      </c>
      <c r="G1709" s="17" t="str">
        <f>Config!$B$3</f>
        <v>SCH/R_IEC.SchLib</v>
      </c>
      <c r="H1709" s="16" t="s">
        <v>420</v>
      </c>
      <c r="I1709" s="18" t="s">
        <v>7520</v>
      </c>
      <c r="J1709" s="16" t="s">
        <v>8897</v>
      </c>
      <c r="K1709" s="20">
        <v>240000</v>
      </c>
      <c r="L1709" s="19" t="s">
        <v>8491</v>
      </c>
      <c r="M1709" s="16" t="s">
        <v>4416</v>
      </c>
      <c r="N1709" s="16"/>
      <c r="O1709" s="16"/>
      <c r="P1709" s="16"/>
      <c r="Q1709" s="16"/>
      <c r="R1709" s="16"/>
      <c r="S1709" s="16"/>
      <c r="T1709" s="16"/>
      <c r="U1709" s="17"/>
      <c r="V1709" s="17"/>
      <c r="W1709" s="17"/>
      <c r="X1709" s="17"/>
      <c r="Y1709" s="17"/>
      <c r="Z1709" s="17"/>
    </row>
    <row r="1710" spans="1:26">
      <c r="A1710" s="16" t="s">
        <v>8688</v>
      </c>
      <c r="B1710" s="16" t="s">
        <v>8265</v>
      </c>
      <c r="C1710" s="16" t="s">
        <v>8858</v>
      </c>
      <c r="D1710" s="16" t="s">
        <v>21</v>
      </c>
      <c r="E1710" s="36" t="s">
        <v>8475</v>
      </c>
      <c r="F1710" s="16" t="s">
        <v>338</v>
      </c>
      <c r="G1710" s="17" t="str">
        <f>Config!$B$3</f>
        <v>SCH/R_IEC.SchLib</v>
      </c>
      <c r="H1710" s="16" t="s">
        <v>420</v>
      </c>
      <c r="I1710" s="18" t="s">
        <v>7520</v>
      </c>
      <c r="J1710" s="16" t="s">
        <v>8897</v>
      </c>
      <c r="K1710" s="20">
        <v>270000</v>
      </c>
      <c r="L1710" s="19" t="s">
        <v>8491</v>
      </c>
      <c r="M1710" s="16" t="s">
        <v>4416</v>
      </c>
      <c r="N1710" s="16"/>
      <c r="O1710" s="16"/>
      <c r="P1710" s="16"/>
      <c r="Q1710" s="16"/>
      <c r="R1710" s="16"/>
      <c r="S1710" s="16"/>
      <c r="T1710" s="16"/>
      <c r="U1710" s="17"/>
      <c r="V1710" s="17"/>
      <c r="W1710" s="17"/>
      <c r="X1710" s="17"/>
      <c r="Y1710" s="17"/>
      <c r="Z1710" s="17"/>
    </row>
    <row r="1711" spans="1:26">
      <c r="A1711" s="16" t="s">
        <v>8689</v>
      </c>
      <c r="B1711" s="16" t="s">
        <v>8266</v>
      </c>
      <c r="C1711" s="16" t="s">
        <v>8859</v>
      </c>
      <c r="D1711" s="16" t="s">
        <v>21</v>
      </c>
      <c r="E1711" s="36" t="s">
        <v>8475</v>
      </c>
      <c r="F1711" s="16" t="s">
        <v>340</v>
      </c>
      <c r="G1711" s="17" t="str">
        <f>Config!$B$3</f>
        <v>SCH/R_IEC.SchLib</v>
      </c>
      <c r="H1711" s="16" t="s">
        <v>420</v>
      </c>
      <c r="I1711" s="18" t="s">
        <v>7520</v>
      </c>
      <c r="J1711" s="16" t="s">
        <v>8897</v>
      </c>
      <c r="K1711" s="20">
        <v>300000</v>
      </c>
      <c r="L1711" s="19" t="s">
        <v>8491</v>
      </c>
      <c r="M1711" s="16" t="s">
        <v>4416</v>
      </c>
      <c r="N1711" s="16"/>
      <c r="O1711" s="16"/>
      <c r="P1711" s="16"/>
      <c r="Q1711" s="16"/>
      <c r="R1711" s="16"/>
      <c r="S1711" s="16"/>
      <c r="T1711" s="16"/>
      <c r="U1711" s="16"/>
      <c r="V1711" s="17"/>
      <c r="W1711" s="16"/>
      <c r="Y1711" s="16"/>
      <c r="Z1711" s="17"/>
    </row>
    <row r="1712" spans="1:26">
      <c r="A1712" s="16" t="s">
        <v>8690</v>
      </c>
      <c r="B1712" s="16" t="s">
        <v>8267</v>
      </c>
      <c r="C1712" s="16" t="s">
        <v>8860</v>
      </c>
      <c r="D1712" s="16" t="s">
        <v>21</v>
      </c>
      <c r="E1712" s="36" t="s">
        <v>8475</v>
      </c>
      <c r="F1712" s="16" t="s">
        <v>342</v>
      </c>
      <c r="G1712" s="17" t="str">
        <f>Config!$B$3</f>
        <v>SCH/R_IEC.SchLib</v>
      </c>
      <c r="H1712" s="16" t="s">
        <v>420</v>
      </c>
      <c r="I1712" s="18" t="s">
        <v>7520</v>
      </c>
      <c r="J1712" s="16" t="s">
        <v>8897</v>
      </c>
      <c r="K1712" s="20">
        <v>330000</v>
      </c>
      <c r="L1712" s="19" t="s">
        <v>8491</v>
      </c>
      <c r="M1712" s="16" t="s">
        <v>4416</v>
      </c>
      <c r="N1712" s="16"/>
      <c r="O1712" s="16"/>
      <c r="P1712" s="16"/>
      <c r="Q1712" s="16"/>
      <c r="R1712" s="16"/>
      <c r="S1712" s="16"/>
      <c r="T1712" s="16"/>
      <c r="U1712" s="16"/>
      <c r="W1712" s="16"/>
      <c r="X1712" s="16"/>
      <c r="Y1712" s="16"/>
      <c r="Z1712" s="17"/>
    </row>
    <row r="1713" spans="1:26">
      <c r="A1713" s="16" t="s">
        <v>8691</v>
      </c>
      <c r="B1713" s="16" t="s">
        <v>8268</v>
      </c>
      <c r="C1713" s="16" t="s">
        <v>8861</v>
      </c>
      <c r="D1713" s="16" t="s">
        <v>21</v>
      </c>
      <c r="E1713" s="36" t="s">
        <v>8475</v>
      </c>
      <c r="F1713" s="16" t="s">
        <v>346</v>
      </c>
      <c r="G1713" s="17" t="str">
        <f>Config!$B$3</f>
        <v>SCH/R_IEC.SchLib</v>
      </c>
      <c r="H1713" s="16" t="s">
        <v>420</v>
      </c>
      <c r="I1713" s="18" t="s">
        <v>7520</v>
      </c>
      <c r="J1713" s="16" t="s">
        <v>8897</v>
      </c>
      <c r="K1713" s="20">
        <v>360000</v>
      </c>
      <c r="L1713" s="19" t="s">
        <v>8491</v>
      </c>
      <c r="M1713" s="16" t="s">
        <v>4416</v>
      </c>
      <c r="N1713" s="16"/>
      <c r="O1713" s="16"/>
      <c r="P1713" s="16"/>
      <c r="Q1713" s="16"/>
      <c r="R1713" s="16"/>
      <c r="S1713" s="16"/>
      <c r="T1713" s="16"/>
      <c r="U1713" s="17"/>
      <c r="V1713" s="17"/>
      <c r="W1713" s="17"/>
      <c r="X1713" s="17"/>
      <c r="Y1713" s="17"/>
      <c r="Z1713" s="17"/>
    </row>
    <row r="1714" spans="1:26">
      <c r="A1714" s="16" t="s">
        <v>8692</v>
      </c>
      <c r="B1714" s="16" t="s">
        <v>8269</v>
      </c>
      <c r="C1714" s="16" t="s">
        <v>8862</v>
      </c>
      <c r="D1714" s="16" t="s">
        <v>21</v>
      </c>
      <c r="E1714" s="36" t="s">
        <v>8475</v>
      </c>
      <c r="F1714" s="16" t="s">
        <v>350</v>
      </c>
      <c r="G1714" s="17" t="str">
        <f>Config!$B$3</f>
        <v>SCH/R_IEC.SchLib</v>
      </c>
      <c r="H1714" s="16" t="s">
        <v>420</v>
      </c>
      <c r="I1714" s="18" t="s">
        <v>7520</v>
      </c>
      <c r="J1714" s="16" t="s">
        <v>8897</v>
      </c>
      <c r="K1714" s="20">
        <v>390000</v>
      </c>
      <c r="L1714" s="19" t="s">
        <v>8491</v>
      </c>
      <c r="M1714" s="16" t="s">
        <v>4416</v>
      </c>
      <c r="N1714" s="16"/>
      <c r="O1714" s="16"/>
      <c r="P1714" s="16"/>
      <c r="Q1714" s="16"/>
      <c r="R1714" s="16"/>
      <c r="S1714" s="16"/>
      <c r="T1714" s="16"/>
      <c r="U1714" s="16"/>
      <c r="W1714" s="16"/>
      <c r="Y1714" s="16"/>
      <c r="Z1714" s="17"/>
    </row>
    <row r="1715" spans="1:26">
      <c r="A1715" s="16" t="s">
        <v>8693</v>
      </c>
      <c r="B1715" s="16" t="s">
        <v>8270</v>
      </c>
      <c r="C1715" s="16" t="s">
        <v>8863</v>
      </c>
      <c r="D1715" s="16" t="s">
        <v>21</v>
      </c>
      <c r="E1715" s="36" t="s">
        <v>8475</v>
      </c>
      <c r="F1715" s="16" t="s">
        <v>352</v>
      </c>
      <c r="G1715" s="17" t="str">
        <f>Config!$B$3</f>
        <v>SCH/R_IEC.SchLib</v>
      </c>
      <c r="H1715" s="16" t="s">
        <v>420</v>
      </c>
      <c r="I1715" s="18" t="s">
        <v>7520</v>
      </c>
      <c r="J1715" s="16" t="s">
        <v>8897</v>
      </c>
      <c r="K1715" s="20">
        <v>430000</v>
      </c>
      <c r="L1715" s="19" t="s">
        <v>8491</v>
      </c>
      <c r="M1715" s="16" t="s">
        <v>4416</v>
      </c>
      <c r="N1715" s="16"/>
      <c r="O1715" s="16"/>
      <c r="P1715" s="16"/>
      <c r="Q1715" s="16"/>
      <c r="R1715" s="16"/>
      <c r="S1715" s="16"/>
      <c r="T1715" s="16"/>
      <c r="U1715" s="17"/>
      <c r="V1715" s="17"/>
      <c r="W1715" s="17"/>
      <c r="X1715" s="17"/>
      <c r="Y1715" s="17"/>
      <c r="Z1715" s="17"/>
    </row>
    <row r="1716" spans="1:26">
      <c r="A1716" s="16" t="s">
        <v>8694</v>
      </c>
      <c r="B1716" s="16" t="s">
        <v>8271</v>
      </c>
      <c r="C1716" s="16" t="s">
        <v>8864</v>
      </c>
      <c r="D1716" s="16" t="s">
        <v>21</v>
      </c>
      <c r="E1716" s="36" t="s">
        <v>8475</v>
      </c>
      <c r="F1716" s="16" t="s">
        <v>354</v>
      </c>
      <c r="G1716" s="17" t="str">
        <f>Config!$B$3</f>
        <v>SCH/R_IEC.SchLib</v>
      </c>
      <c r="H1716" s="16" t="s">
        <v>420</v>
      </c>
      <c r="I1716" s="18" t="s">
        <v>7520</v>
      </c>
      <c r="J1716" s="16" t="s">
        <v>8897</v>
      </c>
      <c r="K1716" s="20">
        <v>470000</v>
      </c>
      <c r="L1716" s="19" t="s">
        <v>8491</v>
      </c>
      <c r="M1716" s="16" t="s">
        <v>4416</v>
      </c>
      <c r="N1716" s="16"/>
      <c r="O1716" s="16"/>
      <c r="P1716" s="16"/>
      <c r="Q1716" s="16"/>
      <c r="R1716" s="16"/>
      <c r="S1716" s="16"/>
      <c r="T1716" s="16"/>
      <c r="U1716" s="17"/>
      <c r="V1716" s="17"/>
      <c r="W1716" s="17"/>
      <c r="X1716" s="17"/>
      <c r="Y1716" s="17"/>
      <c r="Z1716" s="17"/>
    </row>
    <row r="1717" spans="1:26">
      <c r="A1717" s="16" t="s">
        <v>8695</v>
      </c>
      <c r="B1717" s="16" t="s">
        <v>8272</v>
      </c>
      <c r="C1717" s="16" t="s">
        <v>8865</v>
      </c>
      <c r="D1717" s="16" t="s">
        <v>21</v>
      </c>
      <c r="E1717" s="36" t="s">
        <v>8475</v>
      </c>
      <c r="F1717" s="16" t="s">
        <v>356</v>
      </c>
      <c r="G1717" s="17" t="str">
        <f>Config!$B$3</f>
        <v>SCH/R_IEC.SchLib</v>
      </c>
      <c r="H1717" s="16" t="s">
        <v>420</v>
      </c>
      <c r="I1717" s="18" t="s">
        <v>7520</v>
      </c>
      <c r="J1717" s="16" t="s">
        <v>8897</v>
      </c>
      <c r="K1717" s="20">
        <v>510000</v>
      </c>
      <c r="L1717" s="19" t="s">
        <v>8491</v>
      </c>
      <c r="M1717" s="16" t="s">
        <v>4416</v>
      </c>
      <c r="N1717" s="16"/>
      <c r="O1717" s="16"/>
      <c r="P1717" s="16"/>
      <c r="Q1717" s="16"/>
      <c r="R1717" s="16"/>
      <c r="S1717" s="16"/>
      <c r="T1717" s="16"/>
      <c r="U1717" s="17"/>
      <c r="V1717" s="17"/>
      <c r="W1717" s="17"/>
      <c r="X1717" s="17"/>
      <c r="Y1717" s="17"/>
      <c r="Z1717" s="17"/>
    </row>
    <row r="1718" spans="1:26">
      <c r="A1718" s="16" t="s">
        <v>8696</v>
      </c>
      <c r="B1718" s="16" t="s">
        <v>8273</v>
      </c>
      <c r="C1718" s="16" t="s">
        <v>8866</v>
      </c>
      <c r="D1718" s="16" t="s">
        <v>21</v>
      </c>
      <c r="E1718" s="36" t="s">
        <v>8475</v>
      </c>
      <c r="F1718" s="16" t="s">
        <v>358</v>
      </c>
      <c r="G1718" s="17" t="str">
        <f>Config!$B$3</f>
        <v>SCH/R_IEC.SchLib</v>
      </c>
      <c r="H1718" s="16" t="s">
        <v>420</v>
      </c>
      <c r="I1718" s="18" t="s">
        <v>7520</v>
      </c>
      <c r="J1718" s="16" t="s">
        <v>8897</v>
      </c>
      <c r="K1718" s="20">
        <v>560000</v>
      </c>
      <c r="L1718" s="19" t="s">
        <v>8491</v>
      </c>
      <c r="M1718" s="16" t="s">
        <v>4416</v>
      </c>
      <c r="N1718" s="16"/>
      <c r="O1718" s="16"/>
      <c r="P1718" s="16"/>
      <c r="Q1718" s="16"/>
      <c r="R1718" s="16"/>
      <c r="S1718" s="16"/>
      <c r="T1718" s="16"/>
      <c r="U1718" s="17"/>
      <c r="V1718" s="17"/>
      <c r="W1718" s="17"/>
      <c r="X1718" s="17"/>
      <c r="Y1718" s="17"/>
      <c r="Z1718" s="17"/>
    </row>
    <row r="1719" spans="1:26">
      <c r="A1719" s="16" t="s">
        <v>8697</v>
      </c>
      <c r="B1719" s="16" t="s">
        <v>8274</v>
      </c>
      <c r="C1719" s="16" t="s">
        <v>8867</v>
      </c>
      <c r="D1719" s="16" t="s">
        <v>21</v>
      </c>
      <c r="E1719" s="36" t="s">
        <v>8475</v>
      </c>
      <c r="F1719" s="16" t="s">
        <v>360</v>
      </c>
      <c r="G1719" s="17" t="str">
        <f>Config!$B$3</f>
        <v>SCH/R_IEC.SchLib</v>
      </c>
      <c r="H1719" s="16" t="s">
        <v>420</v>
      </c>
      <c r="I1719" s="18" t="s">
        <v>7520</v>
      </c>
      <c r="J1719" s="16" t="s">
        <v>8897</v>
      </c>
      <c r="K1719" s="20">
        <v>620000</v>
      </c>
      <c r="L1719" s="19" t="s">
        <v>8491</v>
      </c>
      <c r="M1719" s="16" t="s">
        <v>4416</v>
      </c>
      <c r="N1719" s="16"/>
      <c r="O1719" s="16"/>
      <c r="P1719" s="16"/>
      <c r="Q1719" s="16"/>
      <c r="R1719" s="16"/>
      <c r="S1719" s="16"/>
      <c r="T1719" s="16"/>
      <c r="U1719" s="17"/>
      <c r="V1719" s="17"/>
      <c r="W1719" s="17"/>
      <c r="X1719" s="17"/>
      <c r="Y1719" s="17"/>
      <c r="Z1719" s="17"/>
    </row>
    <row r="1720" spans="1:26">
      <c r="A1720" s="16" t="s">
        <v>8698</v>
      </c>
      <c r="B1720" s="16" t="s">
        <v>8275</v>
      </c>
      <c r="C1720" s="16" t="s">
        <v>8868</v>
      </c>
      <c r="D1720" s="16" t="s">
        <v>21</v>
      </c>
      <c r="E1720" s="36" t="s">
        <v>8475</v>
      </c>
      <c r="F1720" s="16" t="s">
        <v>362</v>
      </c>
      <c r="G1720" s="17" t="str">
        <f>Config!$B$3</f>
        <v>SCH/R_IEC.SchLib</v>
      </c>
      <c r="H1720" s="16" t="s">
        <v>420</v>
      </c>
      <c r="I1720" s="18" t="s">
        <v>7520</v>
      </c>
      <c r="J1720" s="16" t="s">
        <v>8897</v>
      </c>
      <c r="K1720" s="20">
        <v>680000</v>
      </c>
      <c r="L1720" s="19" t="s">
        <v>8491</v>
      </c>
      <c r="M1720" s="16" t="s">
        <v>4416</v>
      </c>
      <c r="N1720" s="16"/>
      <c r="O1720" s="16"/>
      <c r="P1720" s="16"/>
      <c r="Q1720" s="16"/>
      <c r="R1720" s="16"/>
      <c r="S1720" s="16"/>
      <c r="T1720" s="16"/>
      <c r="U1720" s="17"/>
      <c r="V1720" s="17"/>
      <c r="W1720" s="17"/>
      <c r="X1720" s="17"/>
      <c r="Y1720" s="17"/>
      <c r="Z1720" s="17"/>
    </row>
    <row r="1721" spans="1:26">
      <c r="A1721" s="16" t="s">
        <v>8699</v>
      </c>
      <c r="B1721" s="16" t="s">
        <v>8276</v>
      </c>
      <c r="C1721" s="16" t="s">
        <v>8869</v>
      </c>
      <c r="D1721" s="16" t="s">
        <v>21</v>
      </c>
      <c r="E1721" s="36" t="s">
        <v>8475</v>
      </c>
      <c r="F1721" s="16" t="s">
        <v>364</v>
      </c>
      <c r="G1721" s="17" t="str">
        <f>Config!$B$3</f>
        <v>SCH/R_IEC.SchLib</v>
      </c>
      <c r="H1721" s="16" t="s">
        <v>420</v>
      </c>
      <c r="I1721" s="18" t="s">
        <v>7520</v>
      </c>
      <c r="J1721" s="16" t="s">
        <v>8897</v>
      </c>
      <c r="K1721" s="20">
        <v>750000</v>
      </c>
      <c r="L1721" s="19" t="s">
        <v>8491</v>
      </c>
      <c r="M1721" s="16" t="s">
        <v>4416</v>
      </c>
      <c r="N1721" s="16"/>
      <c r="O1721" s="16"/>
      <c r="P1721" s="16"/>
      <c r="Q1721" s="16"/>
      <c r="R1721" s="16"/>
      <c r="S1721" s="16"/>
      <c r="T1721" s="16"/>
      <c r="U1721" s="17"/>
      <c r="V1721" s="17"/>
      <c r="W1721" s="17"/>
      <c r="X1721" s="17"/>
      <c r="Y1721" s="17"/>
      <c r="Z1721" s="17"/>
    </row>
    <row r="1722" spans="1:26">
      <c r="A1722" s="16" t="s">
        <v>8700</v>
      </c>
      <c r="B1722" s="16" t="s">
        <v>8277</v>
      </c>
      <c r="C1722" s="16" t="s">
        <v>8870</v>
      </c>
      <c r="D1722" s="16" t="s">
        <v>21</v>
      </c>
      <c r="E1722" s="36" t="s">
        <v>8475</v>
      </c>
      <c r="F1722" s="16" t="s">
        <v>366</v>
      </c>
      <c r="G1722" s="17" t="str">
        <f>Config!$B$3</f>
        <v>SCH/R_IEC.SchLib</v>
      </c>
      <c r="H1722" s="16" t="s">
        <v>420</v>
      </c>
      <c r="I1722" s="18" t="s">
        <v>7520</v>
      </c>
      <c r="J1722" s="16" t="s">
        <v>8897</v>
      </c>
      <c r="K1722" s="20">
        <v>820000</v>
      </c>
      <c r="L1722" s="19" t="s">
        <v>8491</v>
      </c>
      <c r="M1722" s="16" t="s">
        <v>4416</v>
      </c>
      <c r="N1722" s="16"/>
      <c r="O1722" s="16"/>
      <c r="P1722" s="16"/>
      <c r="Q1722" s="16"/>
      <c r="R1722" s="16"/>
      <c r="S1722" s="16"/>
      <c r="T1722" s="16"/>
      <c r="U1722" s="17"/>
      <c r="V1722" s="17"/>
      <c r="W1722" s="17"/>
      <c r="X1722" s="17"/>
      <c r="Y1722" s="17"/>
      <c r="Z1722" s="17"/>
    </row>
    <row r="1723" spans="1:26">
      <c r="A1723" s="16" t="s">
        <v>8701</v>
      </c>
      <c r="B1723" s="16" t="s">
        <v>8278</v>
      </c>
      <c r="C1723" s="16" t="s">
        <v>8871</v>
      </c>
      <c r="D1723" s="16" t="s">
        <v>21</v>
      </c>
      <c r="E1723" s="36" t="s">
        <v>8475</v>
      </c>
      <c r="F1723" s="16" t="s">
        <v>368</v>
      </c>
      <c r="G1723" s="17" t="str">
        <f>Config!$B$3</f>
        <v>SCH/R_IEC.SchLib</v>
      </c>
      <c r="H1723" s="16" t="s">
        <v>420</v>
      </c>
      <c r="I1723" s="18" t="s">
        <v>7520</v>
      </c>
      <c r="J1723" s="16" t="s">
        <v>8897</v>
      </c>
      <c r="K1723" s="20">
        <v>910000</v>
      </c>
      <c r="L1723" s="19" t="s">
        <v>8491</v>
      </c>
      <c r="M1723" s="16" t="s">
        <v>4416</v>
      </c>
      <c r="N1723" s="16"/>
      <c r="O1723" s="16"/>
      <c r="P1723" s="16"/>
      <c r="Q1723" s="16"/>
      <c r="R1723" s="16"/>
      <c r="S1723" s="16"/>
      <c r="T1723" s="16"/>
      <c r="U1723" s="17"/>
      <c r="V1723" s="17"/>
      <c r="W1723" s="17"/>
      <c r="X1723" s="17"/>
      <c r="Y1723" s="17"/>
      <c r="Z1723" s="17"/>
    </row>
    <row r="1724" spans="1:26">
      <c r="A1724" s="16" t="s">
        <v>8702</v>
      </c>
      <c r="B1724" s="16" t="s">
        <v>8279</v>
      </c>
      <c r="C1724" s="16" t="s">
        <v>8872</v>
      </c>
      <c r="D1724" s="16" t="s">
        <v>21</v>
      </c>
      <c r="E1724" s="36" t="s">
        <v>8475</v>
      </c>
      <c r="F1724" s="16" t="s">
        <v>370</v>
      </c>
      <c r="G1724" s="17" t="str">
        <f>Config!$B$3</f>
        <v>SCH/R_IEC.SchLib</v>
      </c>
      <c r="H1724" s="16" t="s">
        <v>420</v>
      </c>
      <c r="I1724" s="18" t="s">
        <v>7520</v>
      </c>
      <c r="J1724" s="16" t="s">
        <v>8897</v>
      </c>
      <c r="K1724" s="20">
        <v>1000000</v>
      </c>
      <c r="L1724" s="19" t="s">
        <v>8491</v>
      </c>
      <c r="M1724" s="16" t="s">
        <v>4416</v>
      </c>
      <c r="N1724" s="16"/>
      <c r="O1724" s="16"/>
      <c r="P1724" s="16"/>
      <c r="Q1724" s="16"/>
      <c r="R1724" s="16"/>
      <c r="S1724" s="16"/>
      <c r="T1724" s="16"/>
      <c r="U1724" s="17"/>
      <c r="V1724" s="17"/>
      <c r="W1724" s="17"/>
      <c r="X1724" s="17"/>
      <c r="Y1724" s="17"/>
      <c r="Z1724" s="17"/>
    </row>
    <row r="1725" spans="1:26">
      <c r="A1725" s="16" t="s">
        <v>8703</v>
      </c>
      <c r="B1725" s="16" t="s">
        <v>8280</v>
      </c>
      <c r="C1725" s="16" t="s">
        <v>8873</v>
      </c>
      <c r="D1725" s="16" t="s">
        <v>21</v>
      </c>
      <c r="E1725" s="36" t="s">
        <v>8475</v>
      </c>
      <c r="F1725" s="16" t="s">
        <v>372</v>
      </c>
      <c r="G1725" s="17" t="str">
        <f>Config!$B$3</f>
        <v>SCH/R_IEC.SchLib</v>
      </c>
      <c r="H1725" s="16" t="s">
        <v>420</v>
      </c>
      <c r="I1725" s="18" t="s">
        <v>7520</v>
      </c>
      <c r="J1725" s="16" t="s">
        <v>8897</v>
      </c>
      <c r="K1725" s="20">
        <v>1100000</v>
      </c>
      <c r="L1725" s="19" t="s">
        <v>8491</v>
      </c>
      <c r="M1725" s="16" t="s">
        <v>4416</v>
      </c>
      <c r="N1725" s="16"/>
      <c r="O1725" s="16"/>
      <c r="P1725" s="16"/>
      <c r="Q1725" s="16"/>
      <c r="R1725" s="16"/>
      <c r="S1725" s="16"/>
      <c r="T1725" s="16"/>
      <c r="U1725" s="17"/>
      <c r="V1725" s="17"/>
      <c r="W1725" s="17"/>
      <c r="X1725" s="17"/>
      <c r="Y1725" s="17"/>
      <c r="Z1725" s="17"/>
    </row>
    <row r="1726" spans="1:26">
      <c r="A1726" s="16" t="s">
        <v>8704</v>
      </c>
      <c r="B1726" s="16" t="s">
        <v>8281</v>
      </c>
      <c r="C1726" s="16" t="s">
        <v>8874</v>
      </c>
      <c r="D1726" s="16" t="s">
        <v>21</v>
      </c>
      <c r="E1726" s="36" t="s">
        <v>8475</v>
      </c>
      <c r="F1726" s="16" t="s">
        <v>374</v>
      </c>
      <c r="G1726" s="17" t="str">
        <f>Config!$B$3</f>
        <v>SCH/R_IEC.SchLib</v>
      </c>
      <c r="H1726" s="16" t="s">
        <v>420</v>
      </c>
      <c r="I1726" s="18" t="s">
        <v>7520</v>
      </c>
      <c r="J1726" s="16" t="s">
        <v>8897</v>
      </c>
      <c r="K1726" s="20">
        <v>1200000</v>
      </c>
      <c r="L1726" s="19" t="s">
        <v>8491</v>
      </c>
      <c r="M1726" s="16" t="s">
        <v>4416</v>
      </c>
      <c r="N1726" s="16"/>
      <c r="O1726" s="16"/>
      <c r="P1726" s="16"/>
      <c r="Q1726" s="16"/>
      <c r="R1726" s="16"/>
      <c r="S1726" s="16"/>
      <c r="T1726" s="16"/>
      <c r="U1726" s="17"/>
      <c r="V1726" s="17"/>
      <c r="W1726" s="17"/>
      <c r="X1726" s="17"/>
      <c r="Y1726" s="17"/>
      <c r="Z1726" s="17"/>
    </row>
    <row r="1727" spans="1:26">
      <c r="A1727" s="16" t="s">
        <v>8705</v>
      </c>
      <c r="B1727" s="16" t="s">
        <v>8282</v>
      </c>
      <c r="C1727" s="16" t="s">
        <v>8875</v>
      </c>
      <c r="D1727" s="16" t="s">
        <v>21</v>
      </c>
      <c r="E1727" s="36" t="s">
        <v>8475</v>
      </c>
      <c r="F1727" s="16" t="s">
        <v>376</v>
      </c>
      <c r="G1727" s="17" t="str">
        <f>Config!$B$3</f>
        <v>SCH/R_IEC.SchLib</v>
      </c>
      <c r="H1727" s="16" t="s">
        <v>420</v>
      </c>
      <c r="I1727" s="18" t="s">
        <v>7520</v>
      </c>
      <c r="J1727" s="16" t="s">
        <v>8897</v>
      </c>
      <c r="K1727" s="20">
        <v>1300000</v>
      </c>
      <c r="L1727" s="19" t="s">
        <v>8491</v>
      </c>
      <c r="M1727" s="16" t="s">
        <v>4416</v>
      </c>
      <c r="N1727" s="16"/>
      <c r="O1727" s="16"/>
      <c r="P1727" s="16"/>
      <c r="Q1727" s="16"/>
      <c r="R1727" s="16"/>
      <c r="S1727" s="16"/>
      <c r="T1727" s="16"/>
      <c r="U1727" s="17"/>
      <c r="V1727" s="17"/>
      <c r="W1727" s="17"/>
      <c r="X1727" s="17"/>
      <c r="Y1727" s="17"/>
      <c r="Z1727" s="17"/>
    </row>
    <row r="1728" spans="1:26">
      <c r="A1728" s="16" t="s">
        <v>8706</v>
      </c>
      <c r="B1728" s="16" t="s">
        <v>8283</v>
      </c>
      <c r="C1728" s="16" t="s">
        <v>8876</v>
      </c>
      <c r="D1728" s="16" t="s">
        <v>21</v>
      </c>
      <c r="E1728" s="36" t="s">
        <v>8475</v>
      </c>
      <c r="F1728" s="16" t="s">
        <v>378</v>
      </c>
      <c r="G1728" s="17" t="str">
        <f>Config!$B$3</f>
        <v>SCH/R_IEC.SchLib</v>
      </c>
      <c r="H1728" s="16" t="s">
        <v>420</v>
      </c>
      <c r="I1728" s="18" t="s">
        <v>7520</v>
      </c>
      <c r="J1728" s="16" t="s">
        <v>8897</v>
      </c>
      <c r="K1728" s="20">
        <v>1500000</v>
      </c>
      <c r="L1728" s="19" t="s">
        <v>8491</v>
      </c>
      <c r="M1728" s="16" t="s">
        <v>4416</v>
      </c>
      <c r="N1728" s="16"/>
      <c r="O1728" s="16"/>
      <c r="P1728" s="16"/>
      <c r="Q1728" s="16"/>
      <c r="R1728" s="16"/>
      <c r="S1728" s="16"/>
      <c r="T1728" s="16"/>
      <c r="U1728" s="17"/>
      <c r="V1728" s="17"/>
      <c r="W1728" s="17"/>
      <c r="X1728" s="17"/>
      <c r="Y1728" s="17"/>
      <c r="Z1728" s="17"/>
    </row>
    <row r="1729" spans="1:26">
      <c r="A1729" s="16" t="s">
        <v>8707</v>
      </c>
      <c r="B1729" s="16" t="s">
        <v>8284</v>
      </c>
      <c r="C1729" s="16" t="s">
        <v>8877</v>
      </c>
      <c r="D1729" s="16" t="s">
        <v>21</v>
      </c>
      <c r="E1729" s="36" t="s">
        <v>8475</v>
      </c>
      <c r="F1729" s="16" t="s">
        <v>380</v>
      </c>
      <c r="G1729" s="17" t="str">
        <f>Config!$B$3</f>
        <v>SCH/R_IEC.SchLib</v>
      </c>
      <c r="H1729" s="16" t="s">
        <v>420</v>
      </c>
      <c r="I1729" s="18" t="s">
        <v>7520</v>
      </c>
      <c r="J1729" s="16" t="s">
        <v>8897</v>
      </c>
      <c r="K1729" s="20">
        <v>1600000</v>
      </c>
      <c r="L1729" s="19" t="s">
        <v>8491</v>
      </c>
      <c r="M1729" s="16" t="s">
        <v>4416</v>
      </c>
      <c r="N1729" s="16"/>
      <c r="O1729" s="16"/>
      <c r="P1729" s="16"/>
      <c r="Q1729" s="16"/>
      <c r="R1729" s="16"/>
      <c r="S1729" s="16"/>
      <c r="T1729" s="16"/>
      <c r="U1729" s="17"/>
      <c r="V1729" s="17"/>
      <c r="W1729" s="17"/>
      <c r="X1729" s="17"/>
      <c r="Y1729" s="17"/>
      <c r="Z1729" s="17"/>
    </row>
    <row r="1730" spans="1:26">
      <c r="A1730" s="16" t="s">
        <v>8708</v>
      </c>
      <c r="B1730" s="16" t="s">
        <v>8285</v>
      </c>
      <c r="C1730" s="16" t="s">
        <v>8878</v>
      </c>
      <c r="D1730" s="16" t="s">
        <v>21</v>
      </c>
      <c r="E1730" s="36" t="s">
        <v>8475</v>
      </c>
      <c r="F1730" s="16" t="s">
        <v>382</v>
      </c>
      <c r="G1730" s="17" t="str">
        <f>Config!$B$3</f>
        <v>SCH/R_IEC.SchLib</v>
      </c>
      <c r="H1730" s="16" t="s">
        <v>420</v>
      </c>
      <c r="I1730" s="18" t="s">
        <v>7520</v>
      </c>
      <c r="J1730" s="16" t="s">
        <v>8897</v>
      </c>
      <c r="K1730" s="20">
        <v>1800000</v>
      </c>
      <c r="L1730" s="19" t="s">
        <v>8491</v>
      </c>
      <c r="M1730" s="16" t="s">
        <v>4416</v>
      </c>
      <c r="N1730" s="16"/>
      <c r="O1730" s="16"/>
      <c r="P1730" s="16"/>
      <c r="Q1730" s="16"/>
      <c r="R1730" s="16"/>
      <c r="S1730" s="16"/>
      <c r="T1730" s="16"/>
      <c r="U1730" s="17"/>
      <c r="V1730" s="17"/>
      <c r="W1730" s="17"/>
      <c r="X1730" s="17"/>
      <c r="Y1730" s="17"/>
      <c r="Z1730" s="17"/>
    </row>
    <row r="1731" spans="1:26">
      <c r="A1731" s="16" t="s">
        <v>8709</v>
      </c>
      <c r="B1731" s="16" t="s">
        <v>8286</v>
      </c>
      <c r="C1731" s="16" t="s">
        <v>8879</v>
      </c>
      <c r="D1731" s="16" t="s">
        <v>21</v>
      </c>
      <c r="E1731" s="36" t="s">
        <v>8475</v>
      </c>
      <c r="F1731" s="16" t="s">
        <v>384</v>
      </c>
      <c r="G1731" s="17" t="str">
        <f>Config!$B$3</f>
        <v>SCH/R_IEC.SchLib</v>
      </c>
      <c r="H1731" s="16" t="s">
        <v>420</v>
      </c>
      <c r="I1731" s="18" t="s">
        <v>7520</v>
      </c>
      <c r="J1731" s="16" t="s">
        <v>8897</v>
      </c>
      <c r="K1731" s="20">
        <v>2000000</v>
      </c>
      <c r="L1731" s="19" t="s">
        <v>8491</v>
      </c>
      <c r="M1731" s="16" t="s">
        <v>4416</v>
      </c>
      <c r="N1731" s="16"/>
      <c r="O1731" s="16"/>
      <c r="P1731" s="16"/>
      <c r="Q1731" s="16"/>
      <c r="R1731" s="16"/>
      <c r="S1731" s="16"/>
      <c r="T1731" s="16"/>
      <c r="U1731" s="17"/>
      <c r="V1731" s="17"/>
      <c r="W1731" s="17"/>
      <c r="X1731" s="17"/>
      <c r="Y1731" s="17"/>
      <c r="Z1731" s="17"/>
    </row>
    <row r="1732" spans="1:26">
      <c r="A1732" s="16" t="s">
        <v>8710</v>
      </c>
      <c r="B1732" s="16" t="s">
        <v>8287</v>
      </c>
      <c r="C1732" s="16" t="s">
        <v>8880</v>
      </c>
      <c r="D1732" s="16" t="s">
        <v>21</v>
      </c>
      <c r="E1732" s="36" t="s">
        <v>8475</v>
      </c>
      <c r="F1732" s="16" t="s">
        <v>386</v>
      </c>
      <c r="G1732" s="17" t="str">
        <f>Config!$B$3</f>
        <v>SCH/R_IEC.SchLib</v>
      </c>
      <c r="H1732" s="16" t="s">
        <v>420</v>
      </c>
      <c r="I1732" s="18" t="s">
        <v>7520</v>
      </c>
      <c r="J1732" s="16" t="s">
        <v>8897</v>
      </c>
      <c r="K1732" s="20">
        <v>2200000</v>
      </c>
      <c r="L1732" s="19" t="s">
        <v>8491</v>
      </c>
      <c r="M1732" s="16" t="s">
        <v>4416</v>
      </c>
      <c r="N1732" s="16"/>
      <c r="O1732" s="16"/>
      <c r="P1732" s="16"/>
      <c r="Q1732" s="16"/>
      <c r="R1732" s="16"/>
      <c r="S1732" s="16"/>
      <c r="T1732" s="16"/>
      <c r="U1732" s="17"/>
      <c r="V1732" s="17"/>
      <c r="W1732" s="17"/>
      <c r="X1732" s="17"/>
      <c r="Y1732" s="17"/>
      <c r="Z1732" s="17"/>
    </row>
    <row r="1733" spans="1:26">
      <c r="A1733" s="16" t="s">
        <v>8711</v>
      </c>
      <c r="B1733" s="16" t="s">
        <v>8288</v>
      </c>
      <c r="C1733" s="16" t="s">
        <v>8881</v>
      </c>
      <c r="D1733" s="16" t="s">
        <v>21</v>
      </c>
      <c r="E1733" s="36" t="s">
        <v>8475</v>
      </c>
      <c r="F1733" s="16" t="s">
        <v>388</v>
      </c>
      <c r="G1733" s="17" t="str">
        <f>Config!$B$3</f>
        <v>SCH/R_IEC.SchLib</v>
      </c>
      <c r="H1733" s="16" t="s">
        <v>420</v>
      </c>
      <c r="I1733" s="18" t="s">
        <v>7520</v>
      </c>
      <c r="J1733" s="16" t="s">
        <v>8897</v>
      </c>
      <c r="K1733" s="20">
        <v>2400000</v>
      </c>
      <c r="L1733" s="19" t="s">
        <v>8491</v>
      </c>
      <c r="M1733" s="16" t="s">
        <v>4416</v>
      </c>
      <c r="N1733" s="16"/>
      <c r="O1733" s="16"/>
      <c r="P1733" s="16"/>
      <c r="Q1733" s="16"/>
      <c r="R1733" s="16"/>
      <c r="S1733" s="16"/>
      <c r="T1733" s="16"/>
      <c r="U1733" s="17"/>
      <c r="V1733" s="17"/>
      <c r="W1733" s="17"/>
      <c r="X1733" s="17"/>
      <c r="Y1733" s="17"/>
      <c r="Z1733" s="17"/>
    </row>
    <row r="1734" spans="1:26">
      <c r="A1734" s="16" t="s">
        <v>8712</v>
      </c>
      <c r="B1734" s="16" t="s">
        <v>8289</v>
      </c>
      <c r="C1734" s="16" t="s">
        <v>8882</v>
      </c>
      <c r="D1734" s="16" t="s">
        <v>21</v>
      </c>
      <c r="E1734" s="36" t="s">
        <v>8475</v>
      </c>
      <c r="F1734" s="16" t="s">
        <v>390</v>
      </c>
      <c r="G1734" s="17" t="str">
        <f>Config!$B$3</f>
        <v>SCH/R_IEC.SchLib</v>
      </c>
      <c r="H1734" s="16" t="s">
        <v>420</v>
      </c>
      <c r="I1734" s="18" t="s">
        <v>7520</v>
      </c>
      <c r="J1734" s="16" t="s">
        <v>8897</v>
      </c>
      <c r="K1734" s="20">
        <v>2700000</v>
      </c>
      <c r="L1734" s="19" t="s">
        <v>8491</v>
      </c>
      <c r="M1734" s="16" t="s">
        <v>4416</v>
      </c>
      <c r="N1734" s="16"/>
      <c r="O1734" s="16"/>
      <c r="P1734" s="16"/>
      <c r="Q1734" s="16"/>
      <c r="R1734" s="16"/>
      <c r="S1734" s="16"/>
      <c r="T1734" s="16"/>
      <c r="U1734" s="17"/>
      <c r="V1734" s="17"/>
      <c r="W1734" s="17"/>
      <c r="X1734" s="17"/>
      <c r="Y1734" s="17"/>
      <c r="Z1734" s="17"/>
    </row>
    <row r="1735" spans="1:26">
      <c r="A1735" s="16" t="s">
        <v>8713</v>
      </c>
      <c r="B1735" s="16" t="s">
        <v>8290</v>
      </c>
      <c r="C1735" s="16" t="s">
        <v>8883</v>
      </c>
      <c r="D1735" s="16" t="s">
        <v>21</v>
      </c>
      <c r="E1735" s="36" t="s">
        <v>8475</v>
      </c>
      <c r="F1735" s="16" t="s">
        <v>392</v>
      </c>
      <c r="G1735" s="17" t="str">
        <f>Config!$B$3</f>
        <v>SCH/R_IEC.SchLib</v>
      </c>
      <c r="H1735" s="16" t="s">
        <v>420</v>
      </c>
      <c r="I1735" s="18" t="s">
        <v>7520</v>
      </c>
      <c r="J1735" s="16" t="s">
        <v>8897</v>
      </c>
      <c r="K1735" s="20">
        <v>3000000</v>
      </c>
      <c r="L1735" s="19" t="s">
        <v>8491</v>
      </c>
      <c r="M1735" s="16" t="s">
        <v>4416</v>
      </c>
      <c r="N1735" s="16"/>
      <c r="O1735" s="16"/>
      <c r="P1735" s="16"/>
      <c r="Q1735" s="16"/>
      <c r="R1735" s="16"/>
      <c r="S1735" s="16"/>
      <c r="T1735" s="16"/>
      <c r="U1735" s="17"/>
      <c r="V1735" s="17"/>
      <c r="W1735" s="17"/>
      <c r="X1735" s="17"/>
      <c r="Y1735" s="17"/>
      <c r="Z1735" s="17"/>
    </row>
    <row r="1736" spans="1:26">
      <c r="A1736" s="16" t="s">
        <v>8714</v>
      </c>
      <c r="B1736" s="16" t="s">
        <v>8291</v>
      </c>
      <c r="C1736" s="16" t="s">
        <v>8884</v>
      </c>
      <c r="D1736" s="16" t="s">
        <v>21</v>
      </c>
      <c r="E1736" s="36" t="s">
        <v>8475</v>
      </c>
      <c r="F1736" s="16" t="s">
        <v>394</v>
      </c>
      <c r="G1736" s="17" t="str">
        <f>Config!$B$3</f>
        <v>SCH/R_IEC.SchLib</v>
      </c>
      <c r="H1736" s="16" t="s">
        <v>420</v>
      </c>
      <c r="I1736" s="18" t="s">
        <v>7520</v>
      </c>
      <c r="J1736" s="16" t="s">
        <v>8897</v>
      </c>
      <c r="K1736" s="20">
        <v>3300000</v>
      </c>
      <c r="L1736" s="19" t="s">
        <v>8491</v>
      </c>
      <c r="M1736" s="16" t="s">
        <v>4416</v>
      </c>
      <c r="N1736" s="16"/>
      <c r="O1736" s="16"/>
      <c r="P1736" s="16"/>
      <c r="Q1736" s="16"/>
      <c r="R1736" s="16"/>
      <c r="S1736" s="16"/>
      <c r="T1736" s="16"/>
      <c r="U1736" s="17"/>
      <c r="V1736" s="17"/>
      <c r="W1736" s="17"/>
      <c r="X1736" s="17"/>
      <c r="Y1736" s="17"/>
      <c r="Z1736" s="17"/>
    </row>
    <row r="1737" spans="1:26">
      <c r="A1737" s="16" t="s">
        <v>8715</v>
      </c>
      <c r="B1737" s="16" t="s">
        <v>8292</v>
      </c>
      <c r="C1737" s="16" t="s">
        <v>8885</v>
      </c>
      <c r="D1737" s="16" t="s">
        <v>21</v>
      </c>
      <c r="E1737" s="36" t="s">
        <v>8475</v>
      </c>
      <c r="F1737" s="16" t="s">
        <v>396</v>
      </c>
      <c r="G1737" s="17" t="str">
        <f>Config!$B$3</f>
        <v>SCH/R_IEC.SchLib</v>
      </c>
      <c r="H1737" s="16" t="s">
        <v>420</v>
      </c>
      <c r="I1737" s="18" t="s">
        <v>7520</v>
      </c>
      <c r="J1737" s="16" t="s">
        <v>8897</v>
      </c>
      <c r="K1737" s="20">
        <v>3600000</v>
      </c>
      <c r="L1737" s="19" t="s">
        <v>8491</v>
      </c>
      <c r="M1737" s="16" t="s">
        <v>4416</v>
      </c>
      <c r="N1737" s="16"/>
      <c r="O1737" s="16"/>
      <c r="P1737" s="16"/>
      <c r="Q1737" s="16"/>
      <c r="R1737" s="16"/>
      <c r="S1737" s="16"/>
      <c r="T1737" s="16"/>
      <c r="U1737" s="17"/>
      <c r="V1737" s="17"/>
      <c r="W1737" s="17"/>
      <c r="X1737" s="17"/>
      <c r="Y1737" s="17"/>
      <c r="Z1737" s="17"/>
    </row>
    <row r="1738" spans="1:26">
      <c r="A1738" s="16" t="s">
        <v>8716</v>
      </c>
      <c r="B1738" s="16" t="s">
        <v>8293</v>
      </c>
      <c r="C1738" s="16" t="s">
        <v>8886</v>
      </c>
      <c r="D1738" s="16" t="s">
        <v>21</v>
      </c>
      <c r="E1738" s="36" t="s">
        <v>8475</v>
      </c>
      <c r="F1738" s="16" t="s">
        <v>398</v>
      </c>
      <c r="G1738" s="17" t="str">
        <f>Config!$B$3</f>
        <v>SCH/R_IEC.SchLib</v>
      </c>
      <c r="H1738" s="16" t="s">
        <v>420</v>
      </c>
      <c r="I1738" s="18" t="s">
        <v>7520</v>
      </c>
      <c r="J1738" s="16" t="s">
        <v>8897</v>
      </c>
      <c r="K1738" s="20">
        <v>3900000</v>
      </c>
      <c r="L1738" s="19" t="s">
        <v>8491</v>
      </c>
      <c r="M1738" s="16" t="s">
        <v>4416</v>
      </c>
      <c r="N1738" s="16"/>
      <c r="O1738" s="16"/>
      <c r="P1738" s="16"/>
      <c r="Q1738" s="16"/>
      <c r="R1738" s="16"/>
      <c r="S1738" s="16"/>
      <c r="T1738" s="16"/>
      <c r="U1738" s="17"/>
      <c r="V1738" s="17"/>
      <c r="W1738" s="17"/>
      <c r="X1738" s="17"/>
      <c r="Y1738" s="17"/>
      <c r="Z1738" s="17"/>
    </row>
    <row r="1739" spans="1:26">
      <c r="A1739" s="16" t="s">
        <v>8717</v>
      </c>
      <c r="B1739" s="16" t="s">
        <v>8294</v>
      </c>
      <c r="C1739" s="16" t="s">
        <v>8887</v>
      </c>
      <c r="D1739" s="16" t="s">
        <v>21</v>
      </c>
      <c r="E1739" s="36" t="s">
        <v>8475</v>
      </c>
      <c r="F1739" s="16" t="s">
        <v>400</v>
      </c>
      <c r="G1739" s="17" t="str">
        <f>Config!$B$3</f>
        <v>SCH/R_IEC.SchLib</v>
      </c>
      <c r="H1739" s="16" t="s">
        <v>420</v>
      </c>
      <c r="I1739" s="18" t="s">
        <v>7520</v>
      </c>
      <c r="J1739" s="16" t="s">
        <v>8897</v>
      </c>
      <c r="K1739" s="20">
        <v>4300000</v>
      </c>
      <c r="L1739" s="19" t="s">
        <v>8491</v>
      </c>
      <c r="M1739" s="16" t="s">
        <v>4416</v>
      </c>
      <c r="N1739" s="16"/>
      <c r="O1739" s="16"/>
      <c r="P1739" s="16"/>
      <c r="Q1739" s="16"/>
      <c r="R1739" s="16"/>
      <c r="S1739" s="16"/>
      <c r="T1739" s="16"/>
      <c r="U1739" s="17"/>
      <c r="V1739" s="17"/>
      <c r="W1739" s="17"/>
      <c r="X1739" s="17"/>
      <c r="Y1739" s="17"/>
      <c r="Z1739" s="17"/>
    </row>
    <row r="1740" spans="1:26">
      <c r="A1740" s="16" t="s">
        <v>8718</v>
      </c>
      <c r="B1740" s="16" t="s">
        <v>8295</v>
      </c>
      <c r="C1740" s="16" t="s">
        <v>8888</v>
      </c>
      <c r="D1740" s="16" t="s">
        <v>21</v>
      </c>
      <c r="E1740" s="36" t="s">
        <v>8475</v>
      </c>
      <c r="F1740" s="16" t="s">
        <v>402</v>
      </c>
      <c r="G1740" s="17" t="str">
        <f>Config!$B$3</f>
        <v>SCH/R_IEC.SchLib</v>
      </c>
      <c r="H1740" s="16" t="s">
        <v>420</v>
      </c>
      <c r="I1740" s="18" t="s">
        <v>7520</v>
      </c>
      <c r="J1740" s="16" t="s">
        <v>8897</v>
      </c>
      <c r="K1740" s="20">
        <v>4700000</v>
      </c>
      <c r="L1740" s="19" t="s">
        <v>8491</v>
      </c>
      <c r="M1740" s="16" t="s">
        <v>4416</v>
      </c>
      <c r="N1740" s="16"/>
      <c r="O1740" s="16"/>
      <c r="P1740" s="16"/>
      <c r="Q1740" s="16"/>
      <c r="R1740" s="16"/>
      <c r="S1740" s="16"/>
      <c r="T1740" s="16"/>
      <c r="U1740" s="17"/>
      <c r="V1740" s="17"/>
      <c r="W1740" s="17"/>
      <c r="X1740" s="17"/>
      <c r="Y1740" s="17"/>
      <c r="Z1740" s="17"/>
    </row>
    <row r="1741" spans="1:26">
      <c r="A1741" s="16" t="s">
        <v>8719</v>
      </c>
      <c r="B1741" s="16" t="s">
        <v>8296</v>
      </c>
      <c r="C1741" s="16" t="s">
        <v>8889</v>
      </c>
      <c r="D1741" s="16" t="s">
        <v>21</v>
      </c>
      <c r="E1741" s="36" t="s">
        <v>8475</v>
      </c>
      <c r="F1741" s="16" t="s">
        <v>404</v>
      </c>
      <c r="G1741" s="17" t="str">
        <f>Config!$B$3</f>
        <v>SCH/R_IEC.SchLib</v>
      </c>
      <c r="H1741" s="16" t="s">
        <v>420</v>
      </c>
      <c r="I1741" s="18" t="s">
        <v>7520</v>
      </c>
      <c r="J1741" s="16" t="s">
        <v>8897</v>
      </c>
      <c r="K1741" s="20">
        <v>5100000</v>
      </c>
      <c r="L1741" s="19" t="s">
        <v>8491</v>
      </c>
      <c r="M1741" s="16" t="s">
        <v>4416</v>
      </c>
      <c r="N1741" s="16"/>
      <c r="O1741" s="16"/>
      <c r="P1741" s="16"/>
      <c r="Q1741" s="16"/>
      <c r="R1741" s="16"/>
      <c r="S1741" s="16"/>
      <c r="T1741" s="16"/>
      <c r="U1741" s="17"/>
      <c r="V1741" s="17"/>
      <c r="W1741" s="17"/>
      <c r="X1741" s="17"/>
      <c r="Y1741" s="17"/>
      <c r="Z1741" s="17"/>
    </row>
    <row r="1742" spans="1:26">
      <c r="A1742" s="16" t="s">
        <v>8720</v>
      </c>
      <c r="B1742" s="16" t="s">
        <v>8297</v>
      </c>
      <c r="C1742" s="16" t="s">
        <v>8890</v>
      </c>
      <c r="D1742" s="16" t="s">
        <v>21</v>
      </c>
      <c r="E1742" s="36" t="s">
        <v>8475</v>
      </c>
      <c r="F1742" s="16" t="s">
        <v>406</v>
      </c>
      <c r="G1742" s="17" t="str">
        <f>Config!$B$3</f>
        <v>SCH/R_IEC.SchLib</v>
      </c>
      <c r="H1742" s="16" t="s">
        <v>420</v>
      </c>
      <c r="I1742" s="18" t="s">
        <v>7520</v>
      </c>
      <c r="J1742" s="16" t="s">
        <v>8897</v>
      </c>
      <c r="K1742" s="20">
        <v>5600000</v>
      </c>
      <c r="L1742" s="19" t="s">
        <v>8491</v>
      </c>
      <c r="M1742" s="16" t="s">
        <v>4416</v>
      </c>
      <c r="N1742" s="16"/>
      <c r="O1742" s="16"/>
      <c r="P1742" s="16"/>
      <c r="Q1742" s="16"/>
      <c r="R1742" s="16"/>
      <c r="S1742" s="16"/>
      <c r="T1742" s="16"/>
      <c r="U1742" s="17"/>
      <c r="V1742" s="17"/>
      <c r="W1742" s="17"/>
      <c r="X1742" s="17"/>
      <c r="Y1742" s="17"/>
      <c r="Z1742" s="17"/>
    </row>
    <row r="1743" spans="1:26">
      <c r="A1743" s="16" t="s">
        <v>8721</v>
      </c>
      <c r="B1743" s="16" t="s">
        <v>8298</v>
      </c>
      <c r="C1743" s="16" t="s">
        <v>8891</v>
      </c>
      <c r="D1743" s="16" t="s">
        <v>21</v>
      </c>
      <c r="E1743" s="36" t="s">
        <v>8475</v>
      </c>
      <c r="F1743" s="16" t="s">
        <v>408</v>
      </c>
      <c r="G1743" s="17" t="str">
        <f>Config!$B$3</f>
        <v>SCH/R_IEC.SchLib</v>
      </c>
      <c r="H1743" s="16" t="s">
        <v>420</v>
      </c>
      <c r="I1743" s="18" t="s">
        <v>7520</v>
      </c>
      <c r="J1743" s="16" t="s">
        <v>8897</v>
      </c>
      <c r="K1743" s="20">
        <v>6200000</v>
      </c>
      <c r="L1743" s="19" t="s">
        <v>8491</v>
      </c>
      <c r="M1743" s="16" t="s">
        <v>4416</v>
      </c>
      <c r="N1743" s="16"/>
      <c r="O1743" s="16"/>
      <c r="P1743" s="16"/>
      <c r="Q1743" s="16"/>
      <c r="R1743" s="16"/>
      <c r="S1743" s="16"/>
      <c r="T1743" s="16"/>
      <c r="U1743" s="17"/>
      <c r="V1743" s="17"/>
      <c r="W1743" s="17"/>
      <c r="X1743" s="17"/>
      <c r="Y1743" s="17"/>
      <c r="Z1743" s="17"/>
    </row>
    <row r="1744" spans="1:26">
      <c r="A1744" s="16" t="s">
        <v>8722</v>
      </c>
      <c r="B1744" s="16" t="s">
        <v>8299</v>
      </c>
      <c r="C1744" s="16" t="s">
        <v>8892</v>
      </c>
      <c r="D1744" s="16" t="s">
        <v>21</v>
      </c>
      <c r="E1744" s="36" t="s">
        <v>8475</v>
      </c>
      <c r="F1744" s="16" t="s">
        <v>410</v>
      </c>
      <c r="G1744" s="17" t="str">
        <f>Config!$B$3</f>
        <v>SCH/R_IEC.SchLib</v>
      </c>
      <c r="H1744" s="16" t="s">
        <v>420</v>
      </c>
      <c r="I1744" s="18" t="s">
        <v>7520</v>
      </c>
      <c r="J1744" s="16" t="s">
        <v>8897</v>
      </c>
      <c r="K1744" s="20">
        <v>6800000</v>
      </c>
      <c r="L1744" s="19" t="s">
        <v>8491</v>
      </c>
      <c r="M1744" s="16" t="s">
        <v>4416</v>
      </c>
      <c r="N1744" s="16"/>
      <c r="O1744" s="16"/>
      <c r="P1744" s="16"/>
      <c r="Q1744" s="16"/>
      <c r="R1744" s="16"/>
      <c r="S1744" s="16"/>
      <c r="T1744" s="16"/>
      <c r="U1744" s="17"/>
      <c r="V1744" s="17"/>
      <c r="W1744" s="17"/>
      <c r="X1744" s="17"/>
      <c r="Y1744" s="17"/>
      <c r="Z1744" s="17"/>
    </row>
    <row r="1745" spans="1:26">
      <c r="A1745" s="16" t="s">
        <v>8723</v>
      </c>
      <c r="B1745" s="16" t="s">
        <v>8300</v>
      </c>
      <c r="C1745" s="16" t="s">
        <v>8893</v>
      </c>
      <c r="D1745" s="16" t="s">
        <v>21</v>
      </c>
      <c r="E1745" s="36" t="s">
        <v>8475</v>
      </c>
      <c r="F1745" s="16" t="s">
        <v>412</v>
      </c>
      <c r="G1745" s="17" t="str">
        <f>Config!$B$3</f>
        <v>SCH/R_IEC.SchLib</v>
      </c>
      <c r="H1745" s="16" t="s">
        <v>420</v>
      </c>
      <c r="I1745" s="18" t="s">
        <v>7520</v>
      </c>
      <c r="J1745" s="16" t="s">
        <v>8897</v>
      </c>
      <c r="K1745" s="20">
        <v>7500000</v>
      </c>
      <c r="L1745" s="19" t="s">
        <v>8491</v>
      </c>
      <c r="M1745" s="16" t="s">
        <v>4416</v>
      </c>
      <c r="N1745" s="16"/>
      <c r="O1745" s="16"/>
      <c r="P1745" s="16"/>
      <c r="Q1745" s="16"/>
      <c r="R1745" s="16"/>
      <c r="S1745" s="16"/>
      <c r="T1745" s="16"/>
      <c r="U1745" s="17"/>
      <c r="V1745" s="17"/>
      <c r="W1745" s="17"/>
      <c r="X1745" s="17"/>
      <c r="Y1745" s="17"/>
      <c r="Z1745" s="17"/>
    </row>
    <row r="1746" spans="1:26">
      <c r="A1746" s="17" t="s">
        <v>8724</v>
      </c>
      <c r="B1746" s="17" t="s">
        <v>8301</v>
      </c>
      <c r="C1746" s="17" t="s">
        <v>8894</v>
      </c>
      <c r="D1746" s="17" t="s">
        <v>21</v>
      </c>
      <c r="E1746" s="37" t="s">
        <v>8475</v>
      </c>
      <c r="F1746" s="17" t="s">
        <v>414</v>
      </c>
      <c r="G1746" s="17" t="str">
        <f>Config!$B$3</f>
        <v>SCH/R_IEC.SchLib</v>
      </c>
      <c r="H1746" s="17" t="s">
        <v>420</v>
      </c>
      <c r="I1746" s="18" t="s">
        <v>7520</v>
      </c>
      <c r="J1746" s="16" t="s">
        <v>8897</v>
      </c>
      <c r="K1746" s="21">
        <v>8200000</v>
      </c>
      <c r="L1746" s="19" t="s">
        <v>8491</v>
      </c>
      <c r="M1746" s="16" t="s">
        <v>4416</v>
      </c>
      <c r="N1746" s="17"/>
      <c r="O1746" s="17"/>
      <c r="P1746" s="17"/>
      <c r="Q1746" s="17"/>
      <c r="R1746" s="17"/>
      <c r="S1746" s="17"/>
      <c r="T1746" s="17"/>
      <c r="U1746" s="17"/>
      <c r="V1746" s="17"/>
      <c r="W1746" s="17"/>
      <c r="X1746" s="17"/>
      <c r="Y1746" s="17"/>
      <c r="Z1746" s="17"/>
    </row>
    <row r="1747" spans="1:26">
      <c r="A1747" s="17" t="s">
        <v>8725</v>
      </c>
      <c r="B1747" s="17" t="s">
        <v>8302</v>
      </c>
      <c r="C1747" s="17" t="s">
        <v>8895</v>
      </c>
      <c r="D1747" s="17" t="s">
        <v>21</v>
      </c>
      <c r="E1747" s="37" t="s">
        <v>8475</v>
      </c>
      <c r="F1747" s="17" t="s">
        <v>416</v>
      </c>
      <c r="G1747" s="17" t="str">
        <f>Config!$B$3</f>
        <v>SCH/R_IEC.SchLib</v>
      </c>
      <c r="H1747" s="17" t="s">
        <v>420</v>
      </c>
      <c r="I1747" s="18" t="s">
        <v>7520</v>
      </c>
      <c r="J1747" s="16" t="s">
        <v>8897</v>
      </c>
      <c r="K1747" s="21">
        <v>9100000</v>
      </c>
      <c r="L1747" s="19" t="s">
        <v>8491</v>
      </c>
      <c r="M1747" s="16" t="s">
        <v>4416</v>
      </c>
      <c r="N1747" s="17"/>
      <c r="O1747" s="17"/>
      <c r="P1747" s="17"/>
      <c r="Q1747" s="17"/>
      <c r="R1747" s="17"/>
      <c r="S1747" s="17"/>
      <c r="T1747" s="17"/>
      <c r="U1747" s="17"/>
      <c r="V1747" s="17"/>
      <c r="W1747" s="17"/>
      <c r="X1747" s="17"/>
      <c r="Y1747" s="17"/>
      <c r="Z1747" s="17"/>
    </row>
    <row r="1748" spans="1:26">
      <c r="A1748" s="17" t="s">
        <v>8726</v>
      </c>
      <c r="B1748" s="17" t="s">
        <v>8303</v>
      </c>
      <c r="C1748" s="17" t="s">
        <v>8896</v>
      </c>
      <c r="D1748" s="17" t="s">
        <v>21</v>
      </c>
      <c r="E1748" s="37" t="s">
        <v>8475</v>
      </c>
      <c r="F1748" s="17" t="s">
        <v>418</v>
      </c>
      <c r="G1748" s="17" t="str">
        <f>Config!$B$3</f>
        <v>SCH/R_IEC.SchLib</v>
      </c>
      <c r="H1748" s="17" t="s">
        <v>420</v>
      </c>
      <c r="I1748" s="18" t="s">
        <v>7520</v>
      </c>
      <c r="J1748" s="16" t="s">
        <v>8897</v>
      </c>
      <c r="K1748" s="21">
        <v>10000000</v>
      </c>
      <c r="L1748" s="19" t="s">
        <v>8491</v>
      </c>
      <c r="M1748" s="16" t="s">
        <v>4416</v>
      </c>
      <c r="N1748" s="17"/>
      <c r="O1748" s="17"/>
      <c r="P1748" s="17"/>
      <c r="Q1748" s="17"/>
      <c r="R1748" s="17"/>
      <c r="S1748" s="17"/>
      <c r="T1748" s="17"/>
      <c r="U1748" s="17"/>
      <c r="V1748" s="17"/>
      <c r="W1748" s="17"/>
      <c r="X1748" s="17"/>
      <c r="Y1748" s="17"/>
      <c r="Z1748" s="17"/>
    </row>
    <row r="1749" spans="1:26">
      <c r="A1749" t="s">
        <v>11717</v>
      </c>
      <c r="B1749" t="s">
        <v>11661</v>
      </c>
      <c r="C1749" t="s">
        <v>11773</v>
      </c>
      <c r="D1749" s="17" t="s">
        <v>21</v>
      </c>
      <c r="E1749" t="s">
        <v>11637</v>
      </c>
      <c r="F1749" t="s">
        <v>1118</v>
      </c>
      <c r="G1749" s="17" t="str">
        <f>Config!$B$3</f>
        <v>SCH/R_IEC.SchLib</v>
      </c>
      <c r="H1749" s="17" t="s">
        <v>420</v>
      </c>
      <c r="I1749" s="18" t="s">
        <v>7520</v>
      </c>
      <c r="J1749" t="s">
        <v>11638</v>
      </c>
      <c r="K1749" s="3">
        <v>5.0999999999999996</v>
      </c>
      <c r="L1749" t="s">
        <v>11477</v>
      </c>
      <c r="M1749" t="s">
        <v>11532</v>
      </c>
      <c r="N1749" t="s">
        <v>11582</v>
      </c>
      <c r="O1749" t="s">
        <v>26</v>
      </c>
      <c r="P1749" t="s">
        <v>11991</v>
      </c>
    </row>
    <row r="1750" spans="1:26">
      <c r="A1750" t="s">
        <v>11722</v>
      </c>
      <c r="B1750" t="s">
        <v>11666</v>
      </c>
      <c r="C1750" t="s">
        <v>11778</v>
      </c>
      <c r="D1750" s="17" t="s">
        <v>21</v>
      </c>
      <c r="E1750" t="s">
        <v>11637</v>
      </c>
      <c r="F1750" t="s">
        <v>48</v>
      </c>
      <c r="G1750" s="17" t="str">
        <f>Config!$B$3</f>
        <v>SCH/R_IEC.SchLib</v>
      </c>
      <c r="H1750" s="17" t="s">
        <v>420</v>
      </c>
      <c r="I1750" s="18" t="s">
        <v>7520</v>
      </c>
      <c r="J1750" t="s">
        <v>11638</v>
      </c>
      <c r="K1750" s="3">
        <v>5.6</v>
      </c>
      <c r="L1750" t="s">
        <v>11484</v>
      </c>
      <c r="M1750" t="s">
        <v>11532</v>
      </c>
      <c r="N1750" t="s">
        <v>11589</v>
      </c>
      <c r="O1750" t="s">
        <v>26</v>
      </c>
      <c r="P1750" t="s">
        <v>11998</v>
      </c>
    </row>
    <row r="1751" spans="1:26">
      <c r="A1751" t="s">
        <v>11718</v>
      </c>
      <c r="B1751" t="s">
        <v>11662</v>
      </c>
      <c r="C1751" t="s">
        <v>11774</v>
      </c>
      <c r="D1751" s="17" t="s">
        <v>21</v>
      </c>
      <c r="E1751" t="s">
        <v>11637</v>
      </c>
      <c r="F1751" t="s">
        <v>1130</v>
      </c>
      <c r="G1751" s="17" t="str">
        <f>Config!$B$3</f>
        <v>SCH/R_IEC.SchLib</v>
      </c>
      <c r="H1751" s="17" t="s">
        <v>420</v>
      </c>
      <c r="I1751" s="18" t="s">
        <v>7520</v>
      </c>
      <c r="J1751" t="s">
        <v>11638</v>
      </c>
      <c r="K1751" s="3">
        <v>6.2</v>
      </c>
      <c r="L1751" t="s">
        <v>11478</v>
      </c>
      <c r="M1751" t="s">
        <v>11532</v>
      </c>
      <c r="N1751" t="s">
        <v>11583</v>
      </c>
      <c r="O1751" t="s">
        <v>26</v>
      </c>
      <c r="P1751" t="s">
        <v>11992</v>
      </c>
    </row>
    <row r="1752" spans="1:26">
      <c r="A1752" t="s">
        <v>11739</v>
      </c>
      <c r="B1752" t="s">
        <v>11683</v>
      </c>
      <c r="C1752" t="s">
        <v>11795</v>
      </c>
      <c r="D1752" s="17" t="s">
        <v>21</v>
      </c>
      <c r="E1752" t="s">
        <v>11637</v>
      </c>
      <c r="F1752" t="s">
        <v>50</v>
      </c>
      <c r="G1752" s="17" t="str">
        <f>Config!$B$3</f>
        <v>SCH/R_IEC.SchLib</v>
      </c>
      <c r="H1752" s="17" t="s">
        <v>420</v>
      </c>
      <c r="I1752" s="18" t="s">
        <v>7520</v>
      </c>
      <c r="J1752" t="s">
        <v>11638</v>
      </c>
      <c r="K1752" s="3">
        <v>6.8</v>
      </c>
      <c r="L1752" t="s">
        <v>11510</v>
      </c>
      <c r="M1752" t="s">
        <v>11532</v>
      </c>
      <c r="N1752" t="s">
        <v>11615</v>
      </c>
      <c r="O1752" t="s">
        <v>26</v>
      </c>
      <c r="P1752" t="s">
        <v>12024</v>
      </c>
    </row>
    <row r="1753" spans="1:26">
      <c r="A1753" t="s">
        <v>11719</v>
      </c>
      <c r="B1753" t="s">
        <v>11663</v>
      </c>
      <c r="C1753" t="s">
        <v>11775</v>
      </c>
      <c r="D1753" s="17" t="s">
        <v>21</v>
      </c>
      <c r="E1753" t="s">
        <v>11637</v>
      </c>
      <c r="F1753" t="s">
        <v>1140</v>
      </c>
      <c r="G1753" s="17" t="str">
        <f>Config!$B$3</f>
        <v>SCH/R_IEC.SchLib</v>
      </c>
      <c r="H1753" s="17" t="s">
        <v>420</v>
      </c>
      <c r="I1753" s="18" t="s">
        <v>7520</v>
      </c>
      <c r="J1753" t="s">
        <v>11638</v>
      </c>
      <c r="K1753" s="3">
        <v>7.5</v>
      </c>
      <c r="L1753" t="s">
        <v>11479</v>
      </c>
      <c r="M1753" t="s">
        <v>11532</v>
      </c>
      <c r="N1753" t="s">
        <v>11584</v>
      </c>
      <c r="O1753" t="s">
        <v>26</v>
      </c>
      <c r="P1753" t="s">
        <v>11993</v>
      </c>
    </row>
    <row r="1754" spans="1:26">
      <c r="A1754" t="s">
        <v>11721</v>
      </c>
      <c r="B1754" t="s">
        <v>11665</v>
      </c>
      <c r="C1754" t="s">
        <v>11777</v>
      </c>
      <c r="D1754" s="17" t="s">
        <v>21</v>
      </c>
      <c r="E1754" t="s">
        <v>11637</v>
      </c>
      <c r="F1754" t="s">
        <v>52</v>
      </c>
      <c r="G1754" s="17" t="str">
        <f>Config!$B$3</f>
        <v>SCH/R_IEC.SchLib</v>
      </c>
      <c r="H1754" s="17" t="s">
        <v>420</v>
      </c>
      <c r="I1754" s="18" t="s">
        <v>7520</v>
      </c>
      <c r="J1754" t="s">
        <v>11638</v>
      </c>
      <c r="K1754" s="3">
        <v>8.1999999999999993</v>
      </c>
      <c r="L1754" t="s">
        <v>11481</v>
      </c>
      <c r="M1754" t="s">
        <v>11532</v>
      </c>
      <c r="N1754" t="s">
        <v>11586</v>
      </c>
      <c r="O1754" t="s">
        <v>26</v>
      </c>
      <c r="P1754" t="s">
        <v>11995</v>
      </c>
    </row>
    <row r="1755" spans="1:26">
      <c r="A1755" t="s">
        <v>11745</v>
      </c>
      <c r="B1755" t="s">
        <v>11689</v>
      </c>
      <c r="C1755" t="s">
        <v>11801</v>
      </c>
      <c r="D1755" s="17" t="s">
        <v>21</v>
      </c>
      <c r="E1755" t="s">
        <v>11637</v>
      </c>
      <c r="F1755" t="s">
        <v>1150</v>
      </c>
      <c r="G1755" s="17" t="str">
        <f>Config!$B$3</f>
        <v>SCH/R_IEC.SchLib</v>
      </c>
      <c r="H1755" s="17" t="s">
        <v>420</v>
      </c>
      <c r="I1755" s="18" t="s">
        <v>7520</v>
      </c>
      <c r="J1755" t="s">
        <v>11638</v>
      </c>
      <c r="K1755" s="3">
        <v>9.1</v>
      </c>
      <c r="L1755" t="s">
        <v>11522</v>
      </c>
      <c r="M1755" t="s">
        <v>11532</v>
      </c>
      <c r="N1755" t="s">
        <v>11627</v>
      </c>
      <c r="O1755" t="s">
        <v>26</v>
      </c>
      <c r="P1755" t="s">
        <v>12036</v>
      </c>
    </row>
    <row r="1756" spans="1:26">
      <c r="A1756" t="s">
        <v>11832</v>
      </c>
      <c r="B1756" t="s">
        <v>11877</v>
      </c>
      <c r="C1756" t="s">
        <v>11922</v>
      </c>
      <c r="D1756" s="17" t="s">
        <v>21</v>
      </c>
      <c r="E1756" t="s">
        <v>11637</v>
      </c>
      <c r="F1756" t="s">
        <v>54</v>
      </c>
      <c r="G1756" s="17" t="str">
        <f>Config!$B$3</f>
        <v>SCH/R_IEC.SchLib</v>
      </c>
      <c r="H1756" s="17" t="s">
        <v>420</v>
      </c>
      <c r="I1756" s="18" t="s">
        <v>7520</v>
      </c>
      <c r="J1756" t="s">
        <v>11638</v>
      </c>
      <c r="K1756" s="3">
        <v>10</v>
      </c>
      <c r="L1756" t="s">
        <v>11483</v>
      </c>
      <c r="M1756" t="s">
        <v>11532</v>
      </c>
      <c r="N1756" t="s">
        <v>11588</v>
      </c>
      <c r="O1756" t="s">
        <v>26</v>
      </c>
      <c r="P1756" t="s">
        <v>11997</v>
      </c>
    </row>
    <row r="1757" spans="1:26">
      <c r="A1757" t="s">
        <v>11849</v>
      </c>
      <c r="B1757" t="s">
        <v>11894</v>
      </c>
      <c r="C1757" t="s">
        <v>11939</v>
      </c>
      <c r="D1757" s="17" t="s">
        <v>21</v>
      </c>
      <c r="E1757" t="s">
        <v>11637</v>
      </c>
      <c r="F1757" t="s">
        <v>58</v>
      </c>
      <c r="G1757" s="17" t="str">
        <f>Config!$B$3</f>
        <v>SCH/R_IEC.SchLib</v>
      </c>
      <c r="H1757" s="17" t="s">
        <v>420</v>
      </c>
      <c r="I1757" s="18" t="s">
        <v>7520</v>
      </c>
      <c r="J1757" t="s">
        <v>11638</v>
      </c>
      <c r="K1757" s="3">
        <v>11</v>
      </c>
      <c r="L1757" t="s">
        <v>11526</v>
      </c>
      <c r="M1757" t="s">
        <v>11532</v>
      </c>
      <c r="N1757" t="s">
        <v>11631</v>
      </c>
      <c r="O1757" t="s">
        <v>26</v>
      </c>
      <c r="P1757" t="s">
        <v>12040</v>
      </c>
    </row>
    <row r="1758" spans="1:26">
      <c r="A1758" t="s">
        <v>11843</v>
      </c>
      <c r="B1758" t="s">
        <v>11888</v>
      </c>
      <c r="C1758" t="s">
        <v>11933</v>
      </c>
      <c r="D1758" s="17" t="s">
        <v>21</v>
      </c>
      <c r="E1758" t="s">
        <v>11637</v>
      </c>
      <c r="F1758" t="s">
        <v>60</v>
      </c>
      <c r="G1758" s="17" t="str">
        <f>Config!$B$3</f>
        <v>SCH/R_IEC.SchLib</v>
      </c>
      <c r="H1758" s="17" t="s">
        <v>420</v>
      </c>
      <c r="I1758" s="18" t="s">
        <v>7520</v>
      </c>
      <c r="J1758" t="s">
        <v>11638</v>
      </c>
      <c r="K1758" s="3">
        <v>12</v>
      </c>
      <c r="L1758" t="s">
        <v>11514</v>
      </c>
      <c r="M1758" t="s">
        <v>11532</v>
      </c>
      <c r="N1758" t="s">
        <v>11619</v>
      </c>
      <c r="O1758" t="s">
        <v>26</v>
      </c>
      <c r="P1758" t="s">
        <v>12028</v>
      </c>
    </row>
    <row r="1759" spans="1:26">
      <c r="A1759" t="s">
        <v>11848</v>
      </c>
      <c r="B1759" t="s">
        <v>11893</v>
      </c>
      <c r="C1759" t="s">
        <v>11938</v>
      </c>
      <c r="D1759" s="17" t="s">
        <v>21</v>
      </c>
      <c r="E1759" t="s">
        <v>11637</v>
      </c>
      <c r="F1759" t="s">
        <v>62</v>
      </c>
      <c r="G1759" s="17" t="str">
        <f>Config!$B$3</f>
        <v>SCH/R_IEC.SchLib</v>
      </c>
      <c r="H1759" s="17" t="s">
        <v>420</v>
      </c>
      <c r="I1759" s="18" t="s">
        <v>7520</v>
      </c>
      <c r="J1759" t="s">
        <v>11638</v>
      </c>
      <c r="K1759" s="3">
        <v>13</v>
      </c>
      <c r="L1759" t="s">
        <v>11523</v>
      </c>
      <c r="M1759" t="s">
        <v>11532</v>
      </c>
      <c r="N1759" t="s">
        <v>11628</v>
      </c>
      <c r="O1759" t="s">
        <v>26</v>
      </c>
      <c r="P1759" t="s">
        <v>12037</v>
      </c>
    </row>
    <row r="1760" spans="1:26">
      <c r="A1760" t="s">
        <v>11811</v>
      </c>
      <c r="B1760" t="s">
        <v>11856</v>
      </c>
      <c r="C1760" t="s">
        <v>11901</v>
      </c>
      <c r="D1760" s="17" t="s">
        <v>21</v>
      </c>
      <c r="E1760" t="s">
        <v>11637</v>
      </c>
      <c r="F1760" t="s">
        <v>64</v>
      </c>
      <c r="G1760" s="17" t="str">
        <f>Config!$B$3</f>
        <v>SCH/R_IEC.SchLib</v>
      </c>
      <c r="H1760" s="17" t="s">
        <v>420</v>
      </c>
      <c r="I1760" s="18" t="s">
        <v>7520</v>
      </c>
      <c r="J1760" t="s">
        <v>11638</v>
      </c>
      <c r="K1760" s="3">
        <v>15</v>
      </c>
      <c r="L1760" t="s">
        <v>11434</v>
      </c>
      <c r="M1760" t="s">
        <v>11532</v>
      </c>
      <c r="N1760" t="s">
        <v>11539</v>
      </c>
      <c r="O1760" t="s">
        <v>26</v>
      </c>
      <c r="P1760" t="s">
        <v>11948</v>
      </c>
    </row>
    <row r="1761" spans="1:16">
      <c r="A1761" t="s">
        <v>11816</v>
      </c>
      <c r="B1761" t="s">
        <v>11861</v>
      </c>
      <c r="C1761" t="s">
        <v>11906</v>
      </c>
      <c r="D1761" s="17" t="s">
        <v>21</v>
      </c>
      <c r="E1761" t="s">
        <v>11637</v>
      </c>
      <c r="F1761" t="s">
        <v>66</v>
      </c>
      <c r="G1761" s="17" t="str">
        <f>Config!$B$3</f>
        <v>SCH/R_IEC.SchLib</v>
      </c>
      <c r="H1761" s="17" t="s">
        <v>420</v>
      </c>
      <c r="I1761" s="18" t="s">
        <v>7520</v>
      </c>
      <c r="J1761" t="s">
        <v>11638</v>
      </c>
      <c r="K1761" s="3">
        <v>16</v>
      </c>
      <c r="L1761" t="s">
        <v>11445</v>
      </c>
      <c r="M1761" t="s">
        <v>11532</v>
      </c>
      <c r="N1761" t="s">
        <v>11550</v>
      </c>
      <c r="O1761" t="s">
        <v>26</v>
      </c>
      <c r="P1761" t="s">
        <v>11959</v>
      </c>
    </row>
    <row r="1762" spans="1:16">
      <c r="A1762" t="s">
        <v>11822</v>
      </c>
      <c r="B1762" t="s">
        <v>11867</v>
      </c>
      <c r="C1762" t="s">
        <v>11912</v>
      </c>
      <c r="D1762" s="17" t="s">
        <v>21</v>
      </c>
      <c r="E1762" t="s">
        <v>11637</v>
      </c>
      <c r="F1762" t="s">
        <v>68</v>
      </c>
      <c r="G1762" s="17" t="str">
        <f>Config!$B$3</f>
        <v>SCH/R_IEC.SchLib</v>
      </c>
      <c r="H1762" s="17" t="s">
        <v>420</v>
      </c>
      <c r="I1762" s="18" t="s">
        <v>7520</v>
      </c>
      <c r="J1762" t="s">
        <v>11638</v>
      </c>
      <c r="K1762" s="3">
        <v>18</v>
      </c>
      <c r="L1762" t="s">
        <v>11453</v>
      </c>
      <c r="M1762" t="s">
        <v>11532</v>
      </c>
      <c r="N1762" t="s">
        <v>11558</v>
      </c>
      <c r="O1762" t="s">
        <v>26</v>
      </c>
      <c r="P1762" t="s">
        <v>11967</v>
      </c>
    </row>
    <row r="1763" spans="1:16">
      <c r="A1763" t="s">
        <v>11825</v>
      </c>
      <c r="B1763" t="s">
        <v>11870</v>
      </c>
      <c r="C1763" t="s">
        <v>11915</v>
      </c>
      <c r="D1763" s="17" t="s">
        <v>21</v>
      </c>
      <c r="E1763" t="s">
        <v>11637</v>
      </c>
      <c r="F1763" t="s">
        <v>70</v>
      </c>
      <c r="G1763" s="17" t="str">
        <f>Config!$B$3</f>
        <v>SCH/R_IEC.SchLib</v>
      </c>
      <c r="H1763" s="17" t="s">
        <v>420</v>
      </c>
      <c r="I1763" s="18" t="s">
        <v>7520</v>
      </c>
      <c r="J1763" t="s">
        <v>11638</v>
      </c>
      <c r="K1763" s="3">
        <v>20</v>
      </c>
      <c r="L1763" t="s">
        <v>11464</v>
      </c>
      <c r="M1763" t="s">
        <v>11532</v>
      </c>
      <c r="N1763" t="s">
        <v>11569</v>
      </c>
      <c r="O1763" t="s">
        <v>26</v>
      </c>
      <c r="P1763" t="s">
        <v>11978</v>
      </c>
    </row>
    <row r="1764" spans="1:16">
      <c r="A1764" t="s">
        <v>11838</v>
      </c>
      <c r="B1764" t="s">
        <v>11883</v>
      </c>
      <c r="C1764" t="s">
        <v>11928</v>
      </c>
      <c r="D1764" s="17" t="s">
        <v>21</v>
      </c>
      <c r="E1764" t="s">
        <v>11637</v>
      </c>
      <c r="F1764" t="s">
        <v>72</v>
      </c>
      <c r="G1764" s="17" t="str">
        <f>Config!$B$3</f>
        <v>SCH/R_IEC.SchLib</v>
      </c>
      <c r="H1764" s="17" t="s">
        <v>420</v>
      </c>
      <c r="I1764" s="18" t="s">
        <v>7520</v>
      </c>
      <c r="J1764" t="s">
        <v>11638</v>
      </c>
      <c r="K1764" s="3">
        <v>22</v>
      </c>
      <c r="L1764" t="s">
        <v>11504</v>
      </c>
      <c r="M1764" t="s">
        <v>11532</v>
      </c>
      <c r="N1764" t="s">
        <v>11609</v>
      </c>
      <c r="O1764" t="s">
        <v>26</v>
      </c>
      <c r="P1764" t="s">
        <v>12018</v>
      </c>
    </row>
    <row r="1765" spans="1:16">
      <c r="A1765" t="s">
        <v>11847</v>
      </c>
      <c r="B1765" t="s">
        <v>11892</v>
      </c>
      <c r="C1765" t="s">
        <v>11937</v>
      </c>
      <c r="D1765" s="17" t="s">
        <v>21</v>
      </c>
      <c r="E1765" t="s">
        <v>11637</v>
      </c>
      <c r="F1765" t="s">
        <v>76</v>
      </c>
      <c r="G1765" s="17" t="str">
        <f>Config!$B$3</f>
        <v>SCH/R_IEC.SchLib</v>
      </c>
      <c r="H1765" s="17" t="s">
        <v>420</v>
      </c>
      <c r="I1765" s="18" t="s">
        <v>7520</v>
      </c>
      <c r="J1765" t="s">
        <v>11638</v>
      </c>
      <c r="K1765" s="3">
        <v>24</v>
      </c>
      <c r="L1765" t="s">
        <v>11518</v>
      </c>
      <c r="M1765" t="s">
        <v>11532</v>
      </c>
      <c r="N1765" t="s">
        <v>11623</v>
      </c>
      <c r="O1765" t="s">
        <v>26</v>
      </c>
      <c r="P1765" t="s">
        <v>12032</v>
      </c>
    </row>
    <row r="1766" spans="1:16">
      <c r="A1766" t="s">
        <v>11813</v>
      </c>
      <c r="B1766" t="s">
        <v>11858</v>
      </c>
      <c r="C1766" t="s">
        <v>11903</v>
      </c>
      <c r="D1766" s="17" t="s">
        <v>21</v>
      </c>
      <c r="E1766" t="s">
        <v>11637</v>
      </c>
      <c r="F1766" t="s">
        <v>78</v>
      </c>
      <c r="G1766" s="17" t="str">
        <f>Config!$B$3</f>
        <v>SCH/R_IEC.SchLib</v>
      </c>
      <c r="H1766" s="17" t="s">
        <v>420</v>
      </c>
      <c r="I1766" s="18" t="s">
        <v>7520</v>
      </c>
      <c r="J1766" t="s">
        <v>11638</v>
      </c>
      <c r="K1766" s="3">
        <v>27</v>
      </c>
      <c r="L1766" t="s">
        <v>11436</v>
      </c>
      <c r="M1766" t="s">
        <v>11532</v>
      </c>
      <c r="N1766" t="s">
        <v>11541</v>
      </c>
      <c r="O1766" t="s">
        <v>26</v>
      </c>
      <c r="P1766" t="s">
        <v>11950</v>
      </c>
    </row>
    <row r="1767" spans="1:16">
      <c r="A1767" t="s">
        <v>11831</v>
      </c>
      <c r="B1767" t="s">
        <v>11876</v>
      </c>
      <c r="C1767" t="s">
        <v>11921</v>
      </c>
      <c r="D1767" s="17" t="s">
        <v>21</v>
      </c>
      <c r="E1767" t="s">
        <v>11637</v>
      </c>
      <c r="F1767" t="s">
        <v>80</v>
      </c>
      <c r="G1767" s="17" t="str">
        <f>Config!$B$3</f>
        <v>SCH/R_IEC.SchLib</v>
      </c>
      <c r="H1767" s="17" t="s">
        <v>420</v>
      </c>
      <c r="I1767" s="18" t="s">
        <v>7520</v>
      </c>
      <c r="J1767" t="s">
        <v>11638</v>
      </c>
      <c r="K1767" s="3">
        <v>30</v>
      </c>
      <c r="L1767" t="s">
        <v>11482</v>
      </c>
      <c r="M1767" t="s">
        <v>11532</v>
      </c>
      <c r="N1767" t="s">
        <v>11587</v>
      </c>
      <c r="O1767" t="s">
        <v>26</v>
      </c>
      <c r="P1767" t="s">
        <v>11996</v>
      </c>
    </row>
    <row r="1768" spans="1:16">
      <c r="A1768" t="s">
        <v>11834</v>
      </c>
      <c r="B1768" t="s">
        <v>11879</v>
      </c>
      <c r="C1768" t="s">
        <v>11924</v>
      </c>
      <c r="D1768" s="17" t="s">
        <v>21</v>
      </c>
      <c r="E1768" t="s">
        <v>11637</v>
      </c>
      <c r="F1768" t="s">
        <v>82</v>
      </c>
      <c r="G1768" s="17" t="str">
        <f>Config!$B$3</f>
        <v>SCH/R_IEC.SchLib</v>
      </c>
      <c r="H1768" s="17" t="s">
        <v>420</v>
      </c>
      <c r="I1768" s="18" t="s">
        <v>7520</v>
      </c>
      <c r="J1768" t="s">
        <v>11638</v>
      </c>
      <c r="K1768" s="3">
        <v>33</v>
      </c>
      <c r="L1768" t="s">
        <v>11488</v>
      </c>
      <c r="M1768" t="s">
        <v>11532</v>
      </c>
      <c r="N1768" t="s">
        <v>11593</v>
      </c>
      <c r="O1768" t="s">
        <v>26</v>
      </c>
      <c r="P1768" t="s">
        <v>12002</v>
      </c>
    </row>
    <row r="1769" spans="1:16">
      <c r="A1769" t="s">
        <v>11850</v>
      </c>
      <c r="B1769" t="s">
        <v>11895</v>
      </c>
      <c r="C1769" t="s">
        <v>11940</v>
      </c>
      <c r="D1769" s="17" t="s">
        <v>21</v>
      </c>
      <c r="E1769" t="s">
        <v>11637</v>
      </c>
      <c r="F1769" t="s">
        <v>84</v>
      </c>
      <c r="G1769" s="17" t="str">
        <f>Config!$B$3</f>
        <v>SCH/R_IEC.SchLib</v>
      </c>
      <c r="H1769" s="17" t="s">
        <v>420</v>
      </c>
      <c r="I1769" s="18" t="s">
        <v>7520</v>
      </c>
      <c r="J1769" t="s">
        <v>11638</v>
      </c>
      <c r="K1769" s="3">
        <v>36</v>
      </c>
      <c r="L1769" t="s">
        <v>11527</v>
      </c>
      <c r="M1769" t="s">
        <v>11532</v>
      </c>
      <c r="N1769" t="s">
        <v>11632</v>
      </c>
      <c r="O1769" t="s">
        <v>26</v>
      </c>
      <c r="P1769" t="s">
        <v>12041</v>
      </c>
    </row>
    <row r="1770" spans="1:16">
      <c r="A1770" t="s">
        <v>11846</v>
      </c>
      <c r="B1770" t="s">
        <v>11891</v>
      </c>
      <c r="C1770" t="s">
        <v>11936</v>
      </c>
      <c r="D1770" s="17" t="s">
        <v>21</v>
      </c>
      <c r="E1770" t="s">
        <v>11637</v>
      </c>
      <c r="F1770" t="s">
        <v>86</v>
      </c>
      <c r="G1770" s="17" t="str">
        <f>Config!$B$3</f>
        <v>SCH/R_IEC.SchLib</v>
      </c>
      <c r="H1770" s="17" t="s">
        <v>420</v>
      </c>
      <c r="I1770" s="18" t="s">
        <v>7520</v>
      </c>
      <c r="J1770" t="s">
        <v>11638</v>
      </c>
      <c r="K1770" s="3">
        <v>39</v>
      </c>
      <c r="L1770" t="s">
        <v>11517</v>
      </c>
      <c r="M1770" t="s">
        <v>11532</v>
      </c>
      <c r="N1770" t="s">
        <v>11622</v>
      </c>
      <c r="O1770" t="s">
        <v>26</v>
      </c>
      <c r="P1770" t="s">
        <v>12031</v>
      </c>
    </row>
    <row r="1771" spans="1:16">
      <c r="A1771" t="s">
        <v>11829</v>
      </c>
      <c r="B1771" t="s">
        <v>11874</v>
      </c>
      <c r="C1771" t="s">
        <v>11919</v>
      </c>
      <c r="D1771" s="17" t="s">
        <v>21</v>
      </c>
      <c r="E1771" t="s">
        <v>11637</v>
      </c>
      <c r="F1771" t="s">
        <v>88</v>
      </c>
      <c r="G1771" s="17" t="str">
        <f>Config!$B$3</f>
        <v>SCH/R_IEC.SchLib</v>
      </c>
      <c r="H1771" s="17" t="s">
        <v>420</v>
      </c>
      <c r="I1771" s="18" t="s">
        <v>7520</v>
      </c>
      <c r="J1771" t="s">
        <v>11638</v>
      </c>
      <c r="K1771" s="3">
        <v>43</v>
      </c>
      <c r="L1771" t="s">
        <v>11472</v>
      </c>
      <c r="M1771" t="s">
        <v>11532</v>
      </c>
      <c r="N1771" t="s">
        <v>11577</v>
      </c>
      <c r="O1771" t="s">
        <v>26</v>
      </c>
      <c r="P1771" t="s">
        <v>11986</v>
      </c>
    </row>
    <row r="1772" spans="1:16">
      <c r="A1772" t="s">
        <v>12046</v>
      </c>
      <c r="B1772" t="s">
        <v>12047</v>
      </c>
      <c r="C1772" t="s">
        <v>12048</v>
      </c>
      <c r="D1772" s="17" t="s">
        <v>21</v>
      </c>
      <c r="E1772" t="s">
        <v>11637</v>
      </c>
      <c r="F1772" t="s">
        <v>90</v>
      </c>
      <c r="G1772" s="17" t="str">
        <f>Config!$B$3</f>
        <v>SCH/R_IEC.SchLib</v>
      </c>
      <c r="H1772" s="17" t="s">
        <v>420</v>
      </c>
      <c r="I1772" s="18" t="s">
        <v>7520</v>
      </c>
      <c r="J1772" t="s">
        <v>11638</v>
      </c>
      <c r="K1772" s="3">
        <v>47</v>
      </c>
      <c r="L1772" t="s">
        <v>11457</v>
      </c>
      <c r="M1772" t="s">
        <v>11532</v>
      </c>
      <c r="N1772" t="s">
        <v>11562</v>
      </c>
      <c r="O1772" t="s">
        <v>26</v>
      </c>
      <c r="P1772" t="s">
        <v>11971</v>
      </c>
    </row>
    <row r="1773" spans="1:16">
      <c r="A1773" t="s">
        <v>11807</v>
      </c>
      <c r="B1773" t="s">
        <v>11852</v>
      </c>
      <c r="C1773" t="s">
        <v>11897</v>
      </c>
      <c r="D1773" s="17" t="s">
        <v>21</v>
      </c>
      <c r="E1773" t="s">
        <v>11637</v>
      </c>
      <c r="F1773" t="s">
        <v>92</v>
      </c>
      <c r="G1773" s="17" t="str">
        <f>Config!$B$3</f>
        <v>SCH/R_IEC.SchLib</v>
      </c>
      <c r="H1773" s="17" t="s">
        <v>420</v>
      </c>
      <c r="I1773" s="18" t="s">
        <v>7520</v>
      </c>
      <c r="J1773" t="s">
        <v>11638</v>
      </c>
      <c r="K1773" s="3">
        <v>51</v>
      </c>
      <c r="L1773" t="s">
        <v>11428</v>
      </c>
      <c r="M1773" t="s">
        <v>11532</v>
      </c>
      <c r="N1773" t="s">
        <v>11533</v>
      </c>
      <c r="O1773" t="s">
        <v>26</v>
      </c>
      <c r="P1773" t="s">
        <v>11942</v>
      </c>
    </row>
    <row r="1774" spans="1:16">
      <c r="A1774" t="s">
        <v>12049</v>
      </c>
      <c r="B1774" t="s">
        <v>12050</v>
      </c>
      <c r="C1774" t="s">
        <v>12051</v>
      </c>
      <c r="D1774" s="17" t="s">
        <v>21</v>
      </c>
      <c r="E1774" t="s">
        <v>11637</v>
      </c>
      <c r="F1774" t="s">
        <v>94</v>
      </c>
      <c r="G1774" s="17" t="str">
        <f>Config!$B$3</f>
        <v>SCH/R_IEC.SchLib</v>
      </c>
      <c r="H1774" s="17" t="s">
        <v>420</v>
      </c>
      <c r="I1774" s="18" t="s">
        <v>7520</v>
      </c>
      <c r="J1774" t="s">
        <v>11638</v>
      </c>
      <c r="K1774" s="3">
        <v>56</v>
      </c>
      <c r="L1774" t="s">
        <v>11437</v>
      </c>
      <c r="M1774" t="s">
        <v>11532</v>
      </c>
      <c r="N1774" t="s">
        <v>11542</v>
      </c>
      <c r="O1774" t="s">
        <v>26</v>
      </c>
      <c r="P1774" t="s">
        <v>11951</v>
      </c>
    </row>
    <row r="1775" spans="1:16">
      <c r="A1775" t="s">
        <v>11808</v>
      </c>
      <c r="B1775" t="s">
        <v>11853</v>
      </c>
      <c r="C1775" t="s">
        <v>11898</v>
      </c>
      <c r="D1775" s="17" t="s">
        <v>21</v>
      </c>
      <c r="E1775" t="s">
        <v>11637</v>
      </c>
      <c r="F1775" t="s">
        <v>96</v>
      </c>
      <c r="G1775" s="17" t="str">
        <f>Config!$B$3</f>
        <v>SCH/R_IEC.SchLib</v>
      </c>
      <c r="H1775" s="17" t="s">
        <v>420</v>
      </c>
      <c r="I1775" s="18" t="s">
        <v>7520</v>
      </c>
      <c r="J1775" t="s">
        <v>11638</v>
      </c>
      <c r="K1775" s="3">
        <v>62</v>
      </c>
      <c r="L1775" t="s">
        <v>11430</v>
      </c>
      <c r="M1775" t="s">
        <v>11532</v>
      </c>
      <c r="N1775" t="s">
        <v>11535</v>
      </c>
      <c r="O1775" t="s">
        <v>26</v>
      </c>
      <c r="P1775" t="s">
        <v>11944</v>
      </c>
    </row>
    <row r="1776" spans="1:16">
      <c r="A1776" t="s">
        <v>11845</v>
      </c>
      <c r="B1776" t="s">
        <v>11890</v>
      </c>
      <c r="C1776" t="s">
        <v>11935</v>
      </c>
      <c r="D1776" s="17" t="s">
        <v>21</v>
      </c>
      <c r="E1776" t="s">
        <v>11637</v>
      </c>
      <c r="F1776" t="s">
        <v>98</v>
      </c>
      <c r="G1776" s="17" t="str">
        <f>Config!$B$3</f>
        <v>SCH/R_IEC.SchLib</v>
      </c>
      <c r="H1776" s="17" t="s">
        <v>420</v>
      </c>
      <c r="I1776" s="18" t="s">
        <v>7520</v>
      </c>
      <c r="J1776" t="s">
        <v>11638</v>
      </c>
      <c r="K1776" s="3">
        <v>68</v>
      </c>
      <c r="L1776" t="s">
        <v>11516</v>
      </c>
      <c r="M1776" t="s">
        <v>11532</v>
      </c>
      <c r="N1776" t="s">
        <v>11621</v>
      </c>
      <c r="O1776" t="s">
        <v>26</v>
      </c>
      <c r="P1776" t="s">
        <v>12030</v>
      </c>
    </row>
    <row r="1777" spans="1:16">
      <c r="A1777" t="s">
        <v>12052</v>
      </c>
      <c r="B1777" t="s">
        <v>12053</v>
      </c>
      <c r="C1777" t="s">
        <v>12054</v>
      </c>
      <c r="D1777" s="17" t="s">
        <v>21</v>
      </c>
      <c r="E1777" t="s">
        <v>11637</v>
      </c>
      <c r="F1777" t="s">
        <v>100</v>
      </c>
      <c r="G1777" s="17" t="str">
        <f>Config!$B$3</f>
        <v>SCH/R_IEC.SchLib</v>
      </c>
      <c r="H1777" s="17" t="s">
        <v>420</v>
      </c>
      <c r="I1777" s="18" t="s">
        <v>7520</v>
      </c>
      <c r="J1777" t="s">
        <v>11638</v>
      </c>
      <c r="K1777" s="3">
        <v>75</v>
      </c>
      <c r="L1777" t="s">
        <v>11458</v>
      </c>
      <c r="M1777" t="s">
        <v>11532</v>
      </c>
      <c r="N1777" t="s">
        <v>11563</v>
      </c>
      <c r="O1777" t="s">
        <v>26</v>
      </c>
      <c r="P1777" t="s">
        <v>11972</v>
      </c>
    </row>
    <row r="1778" spans="1:16">
      <c r="A1778" t="s">
        <v>11839</v>
      </c>
      <c r="B1778" t="s">
        <v>11884</v>
      </c>
      <c r="C1778" t="s">
        <v>11929</v>
      </c>
      <c r="D1778" s="17" t="s">
        <v>21</v>
      </c>
      <c r="E1778" t="s">
        <v>11637</v>
      </c>
      <c r="F1778" t="s">
        <v>102</v>
      </c>
      <c r="G1778" s="17" t="str">
        <f>Config!$B$3</f>
        <v>SCH/R_IEC.SchLib</v>
      </c>
      <c r="H1778" s="17" t="s">
        <v>420</v>
      </c>
      <c r="I1778" s="18" t="s">
        <v>7520</v>
      </c>
      <c r="J1778" t="s">
        <v>11638</v>
      </c>
      <c r="K1778" s="3">
        <v>82</v>
      </c>
      <c r="L1778" t="s">
        <v>11505</v>
      </c>
      <c r="M1778" t="s">
        <v>11532</v>
      </c>
      <c r="N1778" t="s">
        <v>11610</v>
      </c>
      <c r="O1778" t="s">
        <v>26</v>
      </c>
      <c r="P1778" t="s">
        <v>12019</v>
      </c>
    </row>
    <row r="1779" spans="1:16">
      <c r="A1779" t="s">
        <v>11844</v>
      </c>
      <c r="B1779" t="s">
        <v>11889</v>
      </c>
      <c r="C1779" t="s">
        <v>11934</v>
      </c>
      <c r="D1779" s="17" t="s">
        <v>21</v>
      </c>
      <c r="E1779" t="s">
        <v>11637</v>
      </c>
      <c r="F1779" t="s">
        <v>104</v>
      </c>
      <c r="G1779" s="17" t="str">
        <f>Config!$B$3</f>
        <v>SCH/R_IEC.SchLib</v>
      </c>
      <c r="H1779" s="17" t="s">
        <v>420</v>
      </c>
      <c r="I1779" s="18" t="s">
        <v>7520</v>
      </c>
      <c r="J1779" t="s">
        <v>11638</v>
      </c>
      <c r="K1779" s="3">
        <v>91</v>
      </c>
      <c r="L1779" t="s">
        <v>11515</v>
      </c>
      <c r="M1779" t="s">
        <v>11532</v>
      </c>
      <c r="N1779" t="s">
        <v>11620</v>
      </c>
      <c r="O1779" t="s">
        <v>26</v>
      </c>
      <c r="P1779" t="s">
        <v>12029</v>
      </c>
    </row>
    <row r="1780" spans="1:16">
      <c r="A1780" t="s">
        <v>11810</v>
      </c>
      <c r="B1780" t="s">
        <v>11855</v>
      </c>
      <c r="C1780" t="s">
        <v>11900</v>
      </c>
      <c r="D1780" s="17" t="s">
        <v>21</v>
      </c>
      <c r="E1780" t="s">
        <v>11637</v>
      </c>
      <c r="F1780" t="s">
        <v>106</v>
      </c>
      <c r="G1780" s="17" t="str">
        <f>Config!$B$3</f>
        <v>SCH/R_IEC.SchLib</v>
      </c>
      <c r="H1780" s="17" t="s">
        <v>420</v>
      </c>
      <c r="I1780" s="18" t="s">
        <v>7520</v>
      </c>
      <c r="J1780" t="s">
        <v>11638</v>
      </c>
      <c r="K1780" s="3">
        <v>100</v>
      </c>
      <c r="L1780" t="s">
        <v>11433</v>
      </c>
      <c r="M1780" t="s">
        <v>11532</v>
      </c>
      <c r="N1780" t="s">
        <v>11538</v>
      </c>
      <c r="O1780" t="s">
        <v>26</v>
      </c>
      <c r="P1780" t="s">
        <v>11947</v>
      </c>
    </row>
    <row r="1781" spans="1:16">
      <c r="A1781" t="s">
        <v>11817</v>
      </c>
      <c r="B1781" t="s">
        <v>11862</v>
      </c>
      <c r="C1781" t="s">
        <v>11907</v>
      </c>
      <c r="D1781" s="17" t="s">
        <v>21</v>
      </c>
      <c r="E1781" t="s">
        <v>11637</v>
      </c>
      <c r="F1781" t="s">
        <v>110</v>
      </c>
      <c r="G1781" s="17" t="str">
        <f>Config!$B$3</f>
        <v>SCH/R_IEC.SchLib</v>
      </c>
      <c r="H1781" s="17" t="s">
        <v>420</v>
      </c>
      <c r="I1781" s="18" t="s">
        <v>7520</v>
      </c>
      <c r="J1781" t="s">
        <v>11638</v>
      </c>
      <c r="K1781" s="3">
        <v>110</v>
      </c>
      <c r="L1781" t="s">
        <v>11448</v>
      </c>
      <c r="M1781" t="s">
        <v>11532</v>
      </c>
      <c r="N1781" t="s">
        <v>11553</v>
      </c>
      <c r="O1781" t="s">
        <v>26</v>
      </c>
      <c r="P1781" t="s">
        <v>11962</v>
      </c>
    </row>
    <row r="1782" spans="1:16">
      <c r="A1782" t="s">
        <v>11821</v>
      </c>
      <c r="B1782" t="s">
        <v>11866</v>
      </c>
      <c r="C1782" t="s">
        <v>11911</v>
      </c>
      <c r="D1782" s="17" t="s">
        <v>21</v>
      </c>
      <c r="E1782" t="s">
        <v>11637</v>
      </c>
      <c r="F1782" t="s">
        <v>112</v>
      </c>
      <c r="G1782" s="17" t="str">
        <f>Config!$B$3</f>
        <v>SCH/R_IEC.SchLib</v>
      </c>
      <c r="H1782" s="17" t="s">
        <v>420</v>
      </c>
      <c r="I1782" s="18" t="s">
        <v>7520</v>
      </c>
      <c r="J1782" t="s">
        <v>11638</v>
      </c>
      <c r="K1782" s="3">
        <v>120</v>
      </c>
      <c r="L1782" t="s">
        <v>11452</v>
      </c>
      <c r="M1782" t="s">
        <v>11532</v>
      </c>
      <c r="N1782" t="s">
        <v>11557</v>
      </c>
      <c r="O1782" t="s">
        <v>26</v>
      </c>
      <c r="P1782" t="s">
        <v>11966</v>
      </c>
    </row>
    <row r="1783" spans="1:16">
      <c r="A1783" t="s">
        <v>11823</v>
      </c>
      <c r="B1783" t="s">
        <v>11868</v>
      </c>
      <c r="C1783" t="s">
        <v>11913</v>
      </c>
      <c r="D1783" s="17" t="s">
        <v>21</v>
      </c>
      <c r="E1783" t="s">
        <v>11637</v>
      </c>
      <c r="F1783" t="s">
        <v>114</v>
      </c>
      <c r="G1783" s="17" t="str">
        <f>Config!$B$3</f>
        <v>SCH/R_IEC.SchLib</v>
      </c>
      <c r="H1783" s="17" t="s">
        <v>420</v>
      </c>
      <c r="I1783" s="18" t="s">
        <v>7520</v>
      </c>
      <c r="J1783" t="s">
        <v>11638</v>
      </c>
      <c r="K1783" s="3">
        <v>130</v>
      </c>
      <c r="L1783" t="s">
        <v>11461</v>
      </c>
      <c r="M1783" t="s">
        <v>11532</v>
      </c>
      <c r="N1783" t="s">
        <v>11566</v>
      </c>
      <c r="O1783" t="s">
        <v>26</v>
      </c>
      <c r="P1783" t="s">
        <v>11975</v>
      </c>
    </row>
    <row r="1784" spans="1:16">
      <c r="A1784" t="s">
        <v>11840</v>
      </c>
      <c r="B1784" t="s">
        <v>11885</v>
      </c>
      <c r="C1784" t="s">
        <v>11930</v>
      </c>
      <c r="D1784" s="17" t="s">
        <v>21</v>
      </c>
      <c r="E1784" t="s">
        <v>11637</v>
      </c>
      <c r="F1784" t="s">
        <v>116</v>
      </c>
      <c r="G1784" s="17" t="str">
        <f>Config!$B$3</f>
        <v>SCH/R_IEC.SchLib</v>
      </c>
      <c r="H1784" s="17" t="s">
        <v>420</v>
      </c>
      <c r="I1784" s="18" t="s">
        <v>7520</v>
      </c>
      <c r="J1784" t="s">
        <v>11638</v>
      </c>
      <c r="K1784" s="3">
        <v>150</v>
      </c>
      <c r="L1784" t="s">
        <v>11507</v>
      </c>
      <c r="M1784" t="s">
        <v>11532</v>
      </c>
      <c r="N1784" t="s">
        <v>11612</v>
      </c>
      <c r="O1784" t="s">
        <v>26</v>
      </c>
      <c r="P1784" t="s">
        <v>12021</v>
      </c>
    </row>
    <row r="1785" spans="1:16">
      <c r="A1785" t="s">
        <v>11824</v>
      </c>
      <c r="B1785" t="s">
        <v>11869</v>
      </c>
      <c r="C1785" t="s">
        <v>11914</v>
      </c>
      <c r="D1785" s="17" t="s">
        <v>21</v>
      </c>
      <c r="E1785" t="s">
        <v>11637</v>
      </c>
      <c r="F1785" t="s">
        <v>118</v>
      </c>
      <c r="G1785" s="17" t="str">
        <f>Config!$B$3</f>
        <v>SCH/R_IEC.SchLib</v>
      </c>
      <c r="H1785" s="17" t="s">
        <v>420</v>
      </c>
      <c r="I1785" s="18" t="s">
        <v>7520</v>
      </c>
      <c r="J1785" t="s">
        <v>11638</v>
      </c>
      <c r="K1785" s="3">
        <v>160</v>
      </c>
      <c r="L1785" t="s">
        <v>11462</v>
      </c>
      <c r="M1785" t="s">
        <v>11532</v>
      </c>
      <c r="N1785" t="s">
        <v>11567</v>
      </c>
      <c r="O1785" t="s">
        <v>26</v>
      </c>
      <c r="P1785" t="s">
        <v>11976</v>
      </c>
    </row>
    <row r="1786" spans="1:16">
      <c r="A1786" t="s">
        <v>11827</v>
      </c>
      <c r="B1786" t="s">
        <v>11872</v>
      </c>
      <c r="C1786" t="s">
        <v>11917</v>
      </c>
      <c r="D1786" s="17" t="s">
        <v>21</v>
      </c>
      <c r="E1786" t="s">
        <v>11637</v>
      </c>
      <c r="F1786" t="s">
        <v>120</v>
      </c>
      <c r="G1786" s="17" t="str">
        <f>Config!$B$3</f>
        <v>SCH/R_IEC.SchLib</v>
      </c>
      <c r="H1786" s="17" t="s">
        <v>420</v>
      </c>
      <c r="I1786" s="18" t="s">
        <v>7520</v>
      </c>
      <c r="J1786" t="s">
        <v>11638</v>
      </c>
      <c r="K1786" s="3">
        <v>180</v>
      </c>
      <c r="L1786" t="s">
        <v>11469</v>
      </c>
      <c r="M1786" t="s">
        <v>11532</v>
      </c>
      <c r="N1786" t="s">
        <v>11574</v>
      </c>
      <c r="O1786" t="s">
        <v>26</v>
      </c>
      <c r="P1786" t="s">
        <v>11983</v>
      </c>
    </row>
    <row r="1787" spans="1:16">
      <c r="A1787" t="s">
        <v>11818</v>
      </c>
      <c r="B1787" t="s">
        <v>11863</v>
      </c>
      <c r="C1787" t="s">
        <v>11908</v>
      </c>
      <c r="D1787" s="17" t="s">
        <v>21</v>
      </c>
      <c r="E1787" t="s">
        <v>11637</v>
      </c>
      <c r="F1787" t="s">
        <v>124</v>
      </c>
      <c r="G1787" s="17" t="str">
        <f>Config!$B$3</f>
        <v>SCH/R_IEC.SchLib</v>
      </c>
      <c r="H1787" s="17" t="s">
        <v>420</v>
      </c>
      <c r="I1787" s="18" t="s">
        <v>7520</v>
      </c>
      <c r="J1787" t="s">
        <v>11638</v>
      </c>
      <c r="K1787" s="3">
        <v>200</v>
      </c>
      <c r="L1787" t="s">
        <v>11449</v>
      </c>
      <c r="M1787" t="s">
        <v>11532</v>
      </c>
      <c r="N1787" t="s">
        <v>11554</v>
      </c>
      <c r="O1787" t="s">
        <v>26</v>
      </c>
      <c r="P1787" t="s">
        <v>11963</v>
      </c>
    </row>
    <row r="1788" spans="1:16">
      <c r="A1788" t="s">
        <v>11812</v>
      </c>
      <c r="B1788" t="s">
        <v>11857</v>
      </c>
      <c r="C1788" t="s">
        <v>11902</v>
      </c>
      <c r="D1788" s="17" t="s">
        <v>21</v>
      </c>
      <c r="E1788" t="s">
        <v>11637</v>
      </c>
      <c r="F1788" t="s">
        <v>126</v>
      </c>
      <c r="G1788" s="17" t="str">
        <f>Config!$B$3</f>
        <v>SCH/R_IEC.SchLib</v>
      </c>
      <c r="H1788" s="17" t="s">
        <v>420</v>
      </c>
      <c r="I1788" s="18" t="s">
        <v>7520</v>
      </c>
      <c r="J1788" t="s">
        <v>11638</v>
      </c>
      <c r="K1788" s="3">
        <v>220</v>
      </c>
      <c r="L1788" t="s">
        <v>11435</v>
      </c>
      <c r="M1788" t="s">
        <v>11532</v>
      </c>
      <c r="N1788" t="s">
        <v>11540</v>
      </c>
      <c r="O1788" t="s">
        <v>26</v>
      </c>
      <c r="P1788" t="s">
        <v>11949</v>
      </c>
    </row>
    <row r="1789" spans="1:16">
      <c r="A1789" t="s">
        <v>11809</v>
      </c>
      <c r="B1789" t="s">
        <v>11854</v>
      </c>
      <c r="C1789" t="s">
        <v>11899</v>
      </c>
      <c r="D1789" s="17" t="s">
        <v>21</v>
      </c>
      <c r="E1789" t="s">
        <v>11637</v>
      </c>
      <c r="F1789" t="s">
        <v>130</v>
      </c>
      <c r="G1789" s="17" t="str">
        <f>Config!$B$3</f>
        <v>SCH/R_IEC.SchLib</v>
      </c>
      <c r="H1789" s="17" t="s">
        <v>420</v>
      </c>
      <c r="I1789" s="18" t="s">
        <v>7520</v>
      </c>
      <c r="J1789" t="s">
        <v>11638</v>
      </c>
      <c r="K1789" s="3">
        <v>240</v>
      </c>
      <c r="L1789" t="s">
        <v>11431</v>
      </c>
      <c r="M1789" t="s">
        <v>11532</v>
      </c>
      <c r="N1789" t="s">
        <v>11536</v>
      </c>
      <c r="O1789" t="s">
        <v>26</v>
      </c>
      <c r="P1789" t="s">
        <v>11945</v>
      </c>
    </row>
    <row r="1790" spans="1:16">
      <c r="A1790" t="s">
        <v>11815</v>
      </c>
      <c r="B1790" t="s">
        <v>11860</v>
      </c>
      <c r="C1790" t="s">
        <v>11905</v>
      </c>
      <c r="D1790" s="17" t="s">
        <v>21</v>
      </c>
      <c r="E1790" t="s">
        <v>11637</v>
      </c>
      <c r="F1790" t="s">
        <v>132</v>
      </c>
      <c r="G1790" s="17" t="str">
        <f>Config!$B$3</f>
        <v>SCH/R_IEC.SchLib</v>
      </c>
      <c r="H1790" s="17" t="s">
        <v>420</v>
      </c>
      <c r="I1790" s="18" t="s">
        <v>7520</v>
      </c>
      <c r="J1790" t="s">
        <v>11638</v>
      </c>
      <c r="K1790" s="3">
        <v>270</v>
      </c>
      <c r="L1790" t="s">
        <v>11440</v>
      </c>
      <c r="M1790" t="s">
        <v>11532</v>
      </c>
      <c r="N1790" t="s">
        <v>11545</v>
      </c>
      <c r="O1790" t="s">
        <v>26</v>
      </c>
      <c r="P1790" t="s">
        <v>11954</v>
      </c>
    </row>
    <row r="1791" spans="1:16">
      <c r="A1791" t="s">
        <v>11837</v>
      </c>
      <c r="B1791" t="s">
        <v>11882</v>
      </c>
      <c r="C1791" t="s">
        <v>11927</v>
      </c>
      <c r="D1791" s="17" t="s">
        <v>21</v>
      </c>
      <c r="E1791" t="s">
        <v>11637</v>
      </c>
      <c r="F1791" t="s">
        <v>134</v>
      </c>
      <c r="G1791" s="17" t="str">
        <f>Config!$B$3</f>
        <v>SCH/R_IEC.SchLib</v>
      </c>
      <c r="H1791" s="17" t="s">
        <v>420</v>
      </c>
      <c r="I1791" s="18" t="s">
        <v>7520</v>
      </c>
      <c r="J1791" t="s">
        <v>11638</v>
      </c>
      <c r="K1791" s="3">
        <v>300</v>
      </c>
      <c r="L1791" t="s">
        <v>11503</v>
      </c>
      <c r="M1791" t="s">
        <v>11532</v>
      </c>
      <c r="N1791" t="s">
        <v>11608</v>
      </c>
      <c r="O1791" t="s">
        <v>26</v>
      </c>
      <c r="P1791" t="s">
        <v>12017</v>
      </c>
    </row>
    <row r="1792" spans="1:16">
      <c r="A1792" t="s">
        <v>11819</v>
      </c>
      <c r="B1792" t="s">
        <v>11864</v>
      </c>
      <c r="C1792" t="s">
        <v>11909</v>
      </c>
      <c r="D1792" s="17" t="s">
        <v>21</v>
      </c>
      <c r="E1792" t="s">
        <v>11637</v>
      </c>
      <c r="F1792" t="s">
        <v>138</v>
      </c>
      <c r="G1792" s="17" t="str">
        <f>Config!$B$3</f>
        <v>SCH/R_IEC.SchLib</v>
      </c>
      <c r="H1792" s="17" t="s">
        <v>420</v>
      </c>
      <c r="I1792" s="18" t="s">
        <v>7520</v>
      </c>
      <c r="J1792" t="s">
        <v>11638</v>
      </c>
      <c r="K1792" s="3">
        <v>330</v>
      </c>
      <c r="L1792" t="s">
        <v>11450</v>
      </c>
      <c r="M1792" t="s">
        <v>11532</v>
      </c>
      <c r="N1792" t="s">
        <v>11555</v>
      </c>
      <c r="O1792" t="s">
        <v>26</v>
      </c>
      <c r="P1792" t="s">
        <v>11964</v>
      </c>
    </row>
    <row r="1793" spans="1:16">
      <c r="A1793" t="s">
        <v>11828</v>
      </c>
      <c r="B1793" t="s">
        <v>11873</v>
      </c>
      <c r="C1793" t="s">
        <v>11918</v>
      </c>
      <c r="D1793" s="17" t="s">
        <v>21</v>
      </c>
      <c r="E1793" t="s">
        <v>11637</v>
      </c>
      <c r="F1793" t="s">
        <v>140</v>
      </c>
      <c r="G1793" s="17" t="str">
        <f>Config!$B$3</f>
        <v>SCH/R_IEC.SchLib</v>
      </c>
      <c r="H1793" s="17" t="s">
        <v>420</v>
      </c>
      <c r="I1793" s="18" t="s">
        <v>7520</v>
      </c>
      <c r="J1793" t="s">
        <v>11638</v>
      </c>
      <c r="K1793" s="3">
        <v>360</v>
      </c>
      <c r="L1793" t="s">
        <v>11470</v>
      </c>
      <c r="M1793" t="s">
        <v>11532</v>
      </c>
      <c r="N1793" t="s">
        <v>11575</v>
      </c>
      <c r="O1793" t="s">
        <v>26</v>
      </c>
      <c r="P1793" t="s">
        <v>11984</v>
      </c>
    </row>
    <row r="1794" spans="1:16">
      <c r="A1794" t="s">
        <v>11826</v>
      </c>
      <c r="B1794" t="s">
        <v>11871</v>
      </c>
      <c r="C1794" t="s">
        <v>11916</v>
      </c>
      <c r="D1794" s="17" t="s">
        <v>21</v>
      </c>
      <c r="E1794" t="s">
        <v>11637</v>
      </c>
      <c r="F1794" t="s">
        <v>142</v>
      </c>
      <c r="G1794" s="17" t="str">
        <f>Config!$B$3</f>
        <v>SCH/R_IEC.SchLib</v>
      </c>
      <c r="H1794" s="17" t="s">
        <v>420</v>
      </c>
      <c r="I1794" s="18" t="s">
        <v>7520</v>
      </c>
      <c r="J1794" t="s">
        <v>11638</v>
      </c>
      <c r="K1794" s="3">
        <v>390</v>
      </c>
      <c r="L1794" t="s">
        <v>11466</v>
      </c>
      <c r="M1794" t="s">
        <v>11532</v>
      </c>
      <c r="N1794" t="s">
        <v>11571</v>
      </c>
      <c r="O1794" t="s">
        <v>26</v>
      </c>
      <c r="P1794" t="s">
        <v>11980</v>
      </c>
    </row>
    <row r="1795" spans="1:16">
      <c r="A1795" t="s">
        <v>11851</v>
      </c>
      <c r="B1795" t="s">
        <v>11896</v>
      </c>
      <c r="C1795" t="s">
        <v>11941</v>
      </c>
      <c r="D1795" s="17" t="s">
        <v>21</v>
      </c>
      <c r="E1795" t="s">
        <v>11637</v>
      </c>
      <c r="F1795" t="s">
        <v>144</v>
      </c>
      <c r="G1795" s="17" t="str">
        <f>Config!$B$3</f>
        <v>SCH/R_IEC.SchLib</v>
      </c>
      <c r="H1795" s="17" t="s">
        <v>420</v>
      </c>
      <c r="I1795" s="18" t="s">
        <v>7520</v>
      </c>
      <c r="J1795" t="s">
        <v>11638</v>
      </c>
      <c r="K1795" s="3">
        <v>430</v>
      </c>
      <c r="L1795" t="s">
        <v>11531</v>
      </c>
      <c r="M1795" t="s">
        <v>11532</v>
      </c>
      <c r="N1795" t="s">
        <v>11636</v>
      </c>
      <c r="O1795" t="s">
        <v>26</v>
      </c>
      <c r="P1795" t="s">
        <v>12045</v>
      </c>
    </row>
    <row r="1796" spans="1:16">
      <c r="A1796" t="s">
        <v>11814</v>
      </c>
      <c r="B1796" t="s">
        <v>11859</v>
      </c>
      <c r="C1796" t="s">
        <v>11904</v>
      </c>
      <c r="D1796" s="17" t="s">
        <v>21</v>
      </c>
      <c r="E1796" t="s">
        <v>11637</v>
      </c>
      <c r="F1796" t="s">
        <v>146</v>
      </c>
      <c r="G1796" s="17" t="str">
        <f>Config!$B$3</f>
        <v>SCH/R_IEC.SchLib</v>
      </c>
      <c r="H1796" s="17" t="s">
        <v>420</v>
      </c>
      <c r="I1796" s="18" t="s">
        <v>7520</v>
      </c>
      <c r="J1796" t="s">
        <v>11638</v>
      </c>
      <c r="K1796" s="3">
        <v>470</v>
      </c>
      <c r="L1796" t="s">
        <v>11439</v>
      </c>
      <c r="M1796" t="s">
        <v>11532</v>
      </c>
      <c r="N1796" t="s">
        <v>11544</v>
      </c>
      <c r="O1796" t="s">
        <v>26</v>
      </c>
      <c r="P1796" t="s">
        <v>11953</v>
      </c>
    </row>
    <row r="1797" spans="1:16">
      <c r="A1797" t="s">
        <v>11830</v>
      </c>
      <c r="B1797" t="s">
        <v>11875</v>
      </c>
      <c r="C1797" t="s">
        <v>11920</v>
      </c>
      <c r="D1797" s="17" t="s">
        <v>21</v>
      </c>
      <c r="E1797" t="s">
        <v>11637</v>
      </c>
      <c r="F1797" t="s">
        <v>150</v>
      </c>
      <c r="G1797" s="17" t="str">
        <f>Config!$B$3</f>
        <v>SCH/R_IEC.SchLib</v>
      </c>
      <c r="H1797" s="17" t="s">
        <v>420</v>
      </c>
      <c r="I1797" s="18" t="s">
        <v>7520</v>
      </c>
      <c r="J1797" t="s">
        <v>11638</v>
      </c>
      <c r="K1797" s="3">
        <v>510</v>
      </c>
      <c r="L1797" t="s">
        <v>11473</v>
      </c>
      <c r="M1797" t="s">
        <v>11532</v>
      </c>
      <c r="N1797" t="s">
        <v>11578</v>
      </c>
      <c r="O1797" t="s">
        <v>26</v>
      </c>
      <c r="P1797" t="s">
        <v>11987</v>
      </c>
    </row>
    <row r="1798" spans="1:16">
      <c r="A1798" t="s">
        <v>11833</v>
      </c>
      <c r="B1798" t="s">
        <v>11878</v>
      </c>
      <c r="C1798" t="s">
        <v>11923</v>
      </c>
      <c r="D1798" s="17" t="s">
        <v>21</v>
      </c>
      <c r="E1798" t="s">
        <v>11637</v>
      </c>
      <c r="F1798" t="s">
        <v>152</v>
      </c>
      <c r="G1798" s="17" t="str">
        <f>Config!$B$3</f>
        <v>SCH/R_IEC.SchLib</v>
      </c>
      <c r="H1798" s="17" t="s">
        <v>420</v>
      </c>
      <c r="I1798" s="18" t="s">
        <v>7520</v>
      </c>
      <c r="J1798" t="s">
        <v>11638</v>
      </c>
      <c r="K1798" s="3">
        <v>560</v>
      </c>
      <c r="L1798" t="s">
        <v>11486</v>
      </c>
      <c r="M1798" t="s">
        <v>11532</v>
      </c>
      <c r="N1798" t="s">
        <v>11591</v>
      </c>
      <c r="O1798" t="s">
        <v>26</v>
      </c>
      <c r="P1798" t="s">
        <v>12000</v>
      </c>
    </row>
    <row r="1799" spans="1:16">
      <c r="A1799" t="s">
        <v>11820</v>
      </c>
      <c r="B1799" t="s">
        <v>11865</v>
      </c>
      <c r="C1799" t="s">
        <v>11910</v>
      </c>
      <c r="D1799" s="17" t="s">
        <v>21</v>
      </c>
      <c r="E1799" t="s">
        <v>11637</v>
      </c>
      <c r="F1799" t="s">
        <v>154</v>
      </c>
      <c r="G1799" s="17" t="str">
        <f>Config!$B$3</f>
        <v>SCH/R_IEC.SchLib</v>
      </c>
      <c r="H1799" s="17" t="s">
        <v>420</v>
      </c>
      <c r="I1799" s="18" t="s">
        <v>7520</v>
      </c>
      <c r="J1799" t="s">
        <v>11638</v>
      </c>
      <c r="K1799" s="3">
        <v>620</v>
      </c>
      <c r="L1799" t="s">
        <v>11451</v>
      </c>
      <c r="M1799" t="s">
        <v>11532</v>
      </c>
      <c r="N1799" t="s">
        <v>11556</v>
      </c>
      <c r="O1799" t="s">
        <v>26</v>
      </c>
      <c r="P1799" t="s">
        <v>11965</v>
      </c>
    </row>
    <row r="1800" spans="1:16">
      <c r="A1800" t="s">
        <v>11842</v>
      </c>
      <c r="B1800" t="s">
        <v>11887</v>
      </c>
      <c r="C1800" t="s">
        <v>11932</v>
      </c>
      <c r="D1800" s="17" t="s">
        <v>21</v>
      </c>
      <c r="E1800" t="s">
        <v>11637</v>
      </c>
      <c r="F1800" t="s">
        <v>156</v>
      </c>
      <c r="G1800" s="17" t="str">
        <f>Config!$B$3</f>
        <v>SCH/R_IEC.SchLib</v>
      </c>
      <c r="H1800" s="17" t="s">
        <v>420</v>
      </c>
      <c r="I1800" s="18" t="s">
        <v>7520</v>
      </c>
      <c r="J1800" t="s">
        <v>11638</v>
      </c>
      <c r="K1800" s="3">
        <v>680</v>
      </c>
      <c r="L1800" t="s">
        <v>11511</v>
      </c>
      <c r="M1800" t="s">
        <v>11532</v>
      </c>
      <c r="N1800" t="s">
        <v>11616</v>
      </c>
      <c r="O1800" t="s">
        <v>26</v>
      </c>
      <c r="P1800" t="s">
        <v>12025</v>
      </c>
    </row>
    <row r="1801" spans="1:16">
      <c r="A1801" t="s">
        <v>11836</v>
      </c>
      <c r="B1801" t="s">
        <v>11881</v>
      </c>
      <c r="C1801" t="s">
        <v>11926</v>
      </c>
      <c r="D1801" s="17" t="s">
        <v>21</v>
      </c>
      <c r="E1801" t="s">
        <v>11637</v>
      </c>
      <c r="F1801" t="s">
        <v>158</v>
      </c>
      <c r="G1801" s="17" t="str">
        <f>Config!$B$3</f>
        <v>SCH/R_IEC.SchLib</v>
      </c>
      <c r="H1801" s="17" t="s">
        <v>420</v>
      </c>
      <c r="I1801" s="18" t="s">
        <v>7520</v>
      </c>
      <c r="J1801" t="s">
        <v>11638</v>
      </c>
      <c r="K1801" s="3">
        <v>750</v>
      </c>
      <c r="L1801" t="s">
        <v>11501</v>
      </c>
      <c r="M1801" t="s">
        <v>11532</v>
      </c>
      <c r="N1801" t="s">
        <v>11606</v>
      </c>
      <c r="O1801" t="s">
        <v>26</v>
      </c>
      <c r="P1801" t="s">
        <v>12015</v>
      </c>
    </row>
    <row r="1802" spans="1:16">
      <c r="A1802" t="s">
        <v>11841</v>
      </c>
      <c r="B1802" t="s">
        <v>11886</v>
      </c>
      <c r="C1802" t="s">
        <v>11931</v>
      </c>
      <c r="D1802" s="17" t="s">
        <v>21</v>
      </c>
      <c r="E1802" t="s">
        <v>11637</v>
      </c>
      <c r="F1802" t="s">
        <v>160</v>
      </c>
      <c r="G1802" s="17" t="str">
        <f>Config!$B$3</f>
        <v>SCH/R_IEC.SchLib</v>
      </c>
      <c r="H1802" s="17" t="s">
        <v>420</v>
      </c>
      <c r="I1802" s="18" t="s">
        <v>7520</v>
      </c>
      <c r="J1802" t="s">
        <v>11638</v>
      </c>
      <c r="K1802" s="3">
        <v>820</v>
      </c>
      <c r="L1802" t="s">
        <v>11508</v>
      </c>
      <c r="M1802" t="s">
        <v>11532</v>
      </c>
      <c r="N1802" t="s">
        <v>11613</v>
      </c>
      <c r="O1802" t="s">
        <v>26</v>
      </c>
      <c r="P1802" t="s">
        <v>12022</v>
      </c>
    </row>
    <row r="1803" spans="1:16">
      <c r="A1803" t="s">
        <v>11835</v>
      </c>
      <c r="B1803" t="s">
        <v>11880</v>
      </c>
      <c r="C1803" t="s">
        <v>11925</v>
      </c>
      <c r="D1803" s="17" t="s">
        <v>21</v>
      </c>
      <c r="E1803" t="s">
        <v>11637</v>
      </c>
      <c r="F1803" t="s">
        <v>162</v>
      </c>
      <c r="G1803" s="17" t="str">
        <f>Config!$B$3</f>
        <v>SCH/R_IEC.SchLib</v>
      </c>
      <c r="H1803" s="17" t="s">
        <v>420</v>
      </c>
      <c r="I1803" s="18" t="s">
        <v>7520</v>
      </c>
      <c r="J1803" t="s">
        <v>11638</v>
      </c>
      <c r="K1803" s="3">
        <v>910</v>
      </c>
      <c r="L1803" t="s">
        <v>11492</v>
      </c>
      <c r="M1803" t="s">
        <v>11532</v>
      </c>
      <c r="N1803" t="s">
        <v>11597</v>
      </c>
      <c r="O1803" t="s">
        <v>26</v>
      </c>
      <c r="P1803" t="s">
        <v>12006</v>
      </c>
    </row>
    <row r="1804" spans="1:16">
      <c r="A1804" t="s">
        <v>11704</v>
      </c>
      <c r="B1804" t="s">
        <v>11648</v>
      </c>
      <c r="C1804" t="s">
        <v>11760</v>
      </c>
      <c r="D1804" s="17" t="s">
        <v>21</v>
      </c>
      <c r="E1804" t="s">
        <v>11637</v>
      </c>
      <c r="F1804" t="s">
        <v>164</v>
      </c>
      <c r="G1804" s="17" t="str">
        <f>Config!$B$3</f>
        <v>SCH/R_IEC.SchLib</v>
      </c>
      <c r="H1804" s="17" t="s">
        <v>420</v>
      </c>
      <c r="I1804" s="18" t="s">
        <v>7520</v>
      </c>
      <c r="J1804" t="s">
        <v>11638</v>
      </c>
      <c r="K1804" s="3">
        <v>1000</v>
      </c>
      <c r="L1804" t="s">
        <v>11454</v>
      </c>
      <c r="M1804" t="s">
        <v>11532</v>
      </c>
      <c r="N1804" t="s">
        <v>11559</v>
      </c>
      <c r="O1804" t="s">
        <v>26</v>
      </c>
      <c r="P1804" t="s">
        <v>11968</v>
      </c>
    </row>
    <row r="1805" spans="1:16">
      <c r="A1805" t="s">
        <v>11703</v>
      </c>
      <c r="B1805" t="s">
        <v>11647</v>
      </c>
      <c r="C1805" t="s">
        <v>11759</v>
      </c>
      <c r="D1805" s="17" t="s">
        <v>21</v>
      </c>
      <c r="E1805" t="s">
        <v>11637</v>
      </c>
      <c r="F1805" t="s">
        <v>166</v>
      </c>
      <c r="G1805" s="17" t="str">
        <f>Config!$B$3</f>
        <v>SCH/R_IEC.SchLib</v>
      </c>
      <c r="H1805" s="17" t="s">
        <v>420</v>
      </c>
      <c r="I1805" s="18" t="s">
        <v>7520</v>
      </c>
      <c r="J1805" t="s">
        <v>11638</v>
      </c>
      <c r="K1805" s="3">
        <v>1100</v>
      </c>
      <c r="L1805" t="s">
        <v>11447</v>
      </c>
      <c r="M1805" t="s">
        <v>11532</v>
      </c>
      <c r="N1805" t="s">
        <v>11552</v>
      </c>
      <c r="O1805" t="s">
        <v>26</v>
      </c>
      <c r="P1805" t="s">
        <v>11961</v>
      </c>
    </row>
    <row r="1806" spans="1:16">
      <c r="A1806" t="s">
        <v>11737</v>
      </c>
      <c r="B1806" t="s">
        <v>11681</v>
      </c>
      <c r="C1806" t="s">
        <v>11793</v>
      </c>
      <c r="D1806" s="17" t="s">
        <v>21</v>
      </c>
      <c r="E1806" t="s">
        <v>11637</v>
      </c>
      <c r="F1806" t="s">
        <v>168</v>
      </c>
      <c r="G1806" s="17" t="str">
        <f>Config!$B$3</f>
        <v>SCH/R_IEC.SchLib</v>
      </c>
      <c r="H1806" s="17" t="s">
        <v>420</v>
      </c>
      <c r="I1806" s="18" t="s">
        <v>7520</v>
      </c>
      <c r="J1806" t="s">
        <v>11638</v>
      </c>
      <c r="K1806" s="3">
        <v>1200</v>
      </c>
      <c r="L1806" t="s">
        <v>11506</v>
      </c>
      <c r="M1806" t="s">
        <v>11532</v>
      </c>
      <c r="N1806" t="s">
        <v>11611</v>
      </c>
      <c r="O1806" t="s">
        <v>26</v>
      </c>
      <c r="P1806" t="s">
        <v>12020</v>
      </c>
    </row>
    <row r="1807" spans="1:16">
      <c r="A1807" t="s">
        <v>11727</v>
      </c>
      <c r="B1807" t="s">
        <v>11671</v>
      </c>
      <c r="C1807" t="s">
        <v>11783</v>
      </c>
      <c r="D1807" s="17" t="s">
        <v>21</v>
      </c>
      <c r="E1807" t="s">
        <v>11637</v>
      </c>
      <c r="F1807" t="s">
        <v>170</v>
      </c>
      <c r="G1807" s="17" t="str">
        <f>Config!$B$3</f>
        <v>SCH/R_IEC.SchLib</v>
      </c>
      <c r="H1807" s="17" t="s">
        <v>420</v>
      </c>
      <c r="I1807" s="18" t="s">
        <v>7520</v>
      </c>
      <c r="J1807" t="s">
        <v>11638</v>
      </c>
      <c r="K1807" s="3">
        <v>1300</v>
      </c>
      <c r="L1807" t="s">
        <v>11491</v>
      </c>
      <c r="M1807" t="s">
        <v>11532</v>
      </c>
      <c r="N1807" t="s">
        <v>11596</v>
      </c>
      <c r="O1807" t="s">
        <v>26</v>
      </c>
      <c r="P1807" t="s">
        <v>12005</v>
      </c>
    </row>
    <row r="1808" spans="1:16">
      <c r="A1808" t="s">
        <v>11735</v>
      </c>
      <c r="B1808" t="s">
        <v>11679</v>
      </c>
      <c r="C1808" t="s">
        <v>11791</v>
      </c>
      <c r="D1808" s="17" t="s">
        <v>21</v>
      </c>
      <c r="E1808" t="s">
        <v>11637</v>
      </c>
      <c r="F1808" t="s">
        <v>172</v>
      </c>
      <c r="G1808" s="17" t="str">
        <f>Config!$B$3</f>
        <v>SCH/R_IEC.SchLib</v>
      </c>
      <c r="H1808" s="17" t="s">
        <v>420</v>
      </c>
      <c r="I1808" s="18" t="s">
        <v>7520</v>
      </c>
      <c r="J1808" t="s">
        <v>11638</v>
      </c>
      <c r="K1808" s="3">
        <v>1500</v>
      </c>
      <c r="L1808" t="s">
        <v>11500</v>
      </c>
      <c r="M1808" t="s">
        <v>11532</v>
      </c>
      <c r="N1808" t="s">
        <v>11605</v>
      </c>
      <c r="O1808" t="s">
        <v>26</v>
      </c>
      <c r="P1808" t="s">
        <v>12014</v>
      </c>
    </row>
    <row r="1809" spans="1:16">
      <c r="A1809" t="s">
        <v>11749</v>
      </c>
      <c r="B1809" t="s">
        <v>11693</v>
      </c>
      <c r="C1809" t="s">
        <v>11805</v>
      </c>
      <c r="D1809" s="17" t="s">
        <v>21</v>
      </c>
      <c r="E1809" t="s">
        <v>11637</v>
      </c>
      <c r="F1809" t="s">
        <v>176</v>
      </c>
      <c r="G1809" s="17" t="str">
        <f>Config!$B$3</f>
        <v>SCH/R_IEC.SchLib</v>
      </c>
      <c r="H1809" s="17" t="s">
        <v>420</v>
      </c>
      <c r="I1809" s="18" t="s">
        <v>7520</v>
      </c>
      <c r="J1809" t="s">
        <v>11638</v>
      </c>
      <c r="K1809" s="3">
        <v>1600</v>
      </c>
      <c r="L1809" t="s">
        <v>11529</v>
      </c>
      <c r="M1809" t="s">
        <v>11532</v>
      </c>
      <c r="N1809" t="s">
        <v>11634</v>
      </c>
      <c r="O1809" t="s">
        <v>26</v>
      </c>
      <c r="P1809" t="s">
        <v>12043</v>
      </c>
    </row>
    <row r="1810" spans="1:16">
      <c r="A1810" t="s">
        <v>11743</v>
      </c>
      <c r="B1810" t="s">
        <v>11687</v>
      </c>
      <c r="C1810" t="s">
        <v>11799</v>
      </c>
      <c r="D1810" s="17" t="s">
        <v>21</v>
      </c>
      <c r="E1810" t="s">
        <v>11637</v>
      </c>
      <c r="F1810" t="s">
        <v>182</v>
      </c>
      <c r="G1810" s="17" t="str">
        <f>Config!$B$3</f>
        <v>SCH/R_IEC.SchLib</v>
      </c>
      <c r="H1810" s="17" t="s">
        <v>420</v>
      </c>
      <c r="I1810" s="18" t="s">
        <v>7520</v>
      </c>
      <c r="J1810" t="s">
        <v>11638</v>
      </c>
      <c r="K1810" s="3">
        <v>1800</v>
      </c>
      <c r="L1810" t="s">
        <v>11520</v>
      </c>
      <c r="M1810" t="s">
        <v>11532</v>
      </c>
      <c r="N1810" t="s">
        <v>11625</v>
      </c>
      <c r="O1810" t="s">
        <v>26</v>
      </c>
      <c r="P1810" t="s">
        <v>12034</v>
      </c>
    </row>
    <row r="1811" spans="1:16">
      <c r="A1811" t="s">
        <v>11705</v>
      </c>
      <c r="B1811" t="s">
        <v>11649</v>
      </c>
      <c r="C1811" t="s">
        <v>11761</v>
      </c>
      <c r="D1811" s="17" t="s">
        <v>21</v>
      </c>
      <c r="E1811" t="s">
        <v>11637</v>
      </c>
      <c r="F1811" t="s">
        <v>184</v>
      </c>
      <c r="G1811" s="17" t="str">
        <f>Config!$B$3</f>
        <v>SCH/R_IEC.SchLib</v>
      </c>
      <c r="H1811" s="17" t="s">
        <v>420</v>
      </c>
      <c r="I1811" s="18" t="s">
        <v>7520</v>
      </c>
      <c r="J1811" t="s">
        <v>11638</v>
      </c>
      <c r="K1811" s="3">
        <v>2000</v>
      </c>
      <c r="L1811" t="s">
        <v>11455</v>
      </c>
      <c r="M1811" t="s">
        <v>11532</v>
      </c>
      <c r="N1811" t="s">
        <v>11560</v>
      </c>
      <c r="O1811" t="s">
        <v>26</v>
      </c>
      <c r="P1811" t="s">
        <v>11969</v>
      </c>
    </row>
    <row r="1812" spans="1:16">
      <c r="A1812" t="s">
        <v>11711</v>
      </c>
      <c r="B1812" t="s">
        <v>11655</v>
      </c>
      <c r="C1812" t="s">
        <v>11767</v>
      </c>
      <c r="D1812" s="17" t="s">
        <v>21</v>
      </c>
      <c r="E1812" t="s">
        <v>11637</v>
      </c>
      <c r="F1812" t="s">
        <v>188</v>
      </c>
      <c r="G1812" s="17" t="str">
        <f>Config!$B$3</f>
        <v>SCH/R_IEC.SchLib</v>
      </c>
      <c r="H1812" s="17" t="s">
        <v>420</v>
      </c>
      <c r="I1812" s="18" t="s">
        <v>7520</v>
      </c>
      <c r="J1812" t="s">
        <v>11638</v>
      </c>
      <c r="K1812" s="3">
        <v>2200</v>
      </c>
      <c r="L1812" t="s">
        <v>11467</v>
      </c>
      <c r="M1812" t="s">
        <v>11532</v>
      </c>
      <c r="N1812" t="s">
        <v>11572</v>
      </c>
      <c r="O1812" t="s">
        <v>26</v>
      </c>
      <c r="P1812" t="s">
        <v>11981</v>
      </c>
    </row>
    <row r="1813" spans="1:16">
      <c r="A1813" t="s">
        <v>11729</v>
      </c>
      <c r="B1813" t="s">
        <v>11673</v>
      </c>
      <c r="C1813" t="s">
        <v>11785</v>
      </c>
      <c r="D1813" s="17" t="s">
        <v>21</v>
      </c>
      <c r="E1813" t="s">
        <v>11637</v>
      </c>
      <c r="F1813" t="s">
        <v>192</v>
      </c>
      <c r="G1813" s="17" t="str">
        <f>Config!$B$3</f>
        <v>SCH/R_IEC.SchLib</v>
      </c>
      <c r="H1813" s="17" t="s">
        <v>420</v>
      </c>
      <c r="I1813" s="18" t="s">
        <v>7520</v>
      </c>
      <c r="J1813" t="s">
        <v>11638</v>
      </c>
      <c r="K1813" s="3">
        <v>2400</v>
      </c>
      <c r="L1813" t="s">
        <v>11494</v>
      </c>
      <c r="M1813" t="s">
        <v>11532</v>
      </c>
      <c r="N1813" t="s">
        <v>11599</v>
      </c>
      <c r="O1813" t="s">
        <v>26</v>
      </c>
      <c r="P1813" t="s">
        <v>12008</v>
      </c>
    </row>
    <row r="1814" spans="1:16">
      <c r="A1814" t="s">
        <v>11741</v>
      </c>
      <c r="B1814" t="s">
        <v>11685</v>
      </c>
      <c r="C1814" t="s">
        <v>11797</v>
      </c>
      <c r="D1814" s="17" t="s">
        <v>21</v>
      </c>
      <c r="E1814" t="s">
        <v>11637</v>
      </c>
      <c r="F1814" t="s">
        <v>194</v>
      </c>
      <c r="G1814" s="17" t="str">
        <f>Config!$B$3</f>
        <v>SCH/R_IEC.SchLib</v>
      </c>
      <c r="H1814" s="17" t="s">
        <v>420</v>
      </c>
      <c r="I1814" s="18" t="s">
        <v>7520</v>
      </c>
      <c r="J1814" t="s">
        <v>11638</v>
      </c>
      <c r="K1814" s="3">
        <v>2700</v>
      </c>
      <c r="L1814" t="s">
        <v>11513</v>
      </c>
      <c r="M1814" t="s">
        <v>11532</v>
      </c>
      <c r="N1814" t="s">
        <v>11618</v>
      </c>
      <c r="O1814" t="s">
        <v>26</v>
      </c>
      <c r="P1814" t="s">
        <v>12027</v>
      </c>
    </row>
    <row r="1815" spans="1:16">
      <c r="A1815" t="s">
        <v>11750</v>
      </c>
      <c r="B1815" t="s">
        <v>11694</v>
      </c>
      <c r="C1815" t="s">
        <v>11806</v>
      </c>
      <c r="D1815" s="17" t="s">
        <v>21</v>
      </c>
      <c r="E1815" t="s">
        <v>11637</v>
      </c>
      <c r="F1815" t="s">
        <v>198</v>
      </c>
      <c r="G1815" s="17" t="str">
        <f>Config!$B$3</f>
        <v>SCH/R_IEC.SchLib</v>
      </c>
      <c r="H1815" s="17" t="s">
        <v>420</v>
      </c>
      <c r="I1815" s="18" t="s">
        <v>7520</v>
      </c>
      <c r="J1815" t="s">
        <v>11638</v>
      </c>
      <c r="K1815" s="3">
        <v>3000</v>
      </c>
      <c r="L1815" t="s">
        <v>11530</v>
      </c>
      <c r="M1815" t="s">
        <v>11532</v>
      </c>
      <c r="N1815" t="s">
        <v>11635</v>
      </c>
      <c r="O1815" t="s">
        <v>26</v>
      </c>
      <c r="P1815" t="s">
        <v>12044</v>
      </c>
    </row>
    <row r="1816" spans="1:16">
      <c r="A1816" t="s">
        <v>11746</v>
      </c>
      <c r="B1816" t="s">
        <v>11690</v>
      </c>
      <c r="C1816" t="s">
        <v>11802</v>
      </c>
      <c r="D1816" s="17" t="s">
        <v>21</v>
      </c>
      <c r="E1816" t="s">
        <v>11637</v>
      </c>
      <c r="F1816" t="s">
        <v>202</v>
      </c>
      <c r="G1816" s="17" t="str">
        <f>Config!$B$3</f>
        <v>SCH/R_IEC.SchLib</v>
      </c>
      <c r="H1816" s="17" t="s">
        <v>420</v>
      </c>
      <c r="I1816" s="18" t="s">
        <v>7520</v>
      </c>
      <c r="J1816" t="s">
        <v>11638</v>
      </c>
      <c r="K1816" s="3">
        <v>3300</v>
      </c>
      <c r="L1816" t="s">
        <v>11524</v>
      </c>
      <c r="M1816" t="s">
        <v>11532</v>
      </c>
      <c r="N1816" t="s">
        <v>11629</v>
      </c>
      <c r="O1816" t="s">
        <v>26</v>
      </c>
      <c r="P1816" t="s">
        <v>12038</v>
      </c>
    </row>
    <row r="1817" spans="1:16">
      <c r="A1817" t="s">
        <v>11725</v>
      </c>
      <c r="B1817" t="s">
        <v>11669</v>
      </c>
      <c r="C1817" t="s">
        <v>11781</v>
      </c>
      <c r="D1817" s="17" t="s">
        <v>21</v>
      </c>
      <c r="E1817" t="s">
        <v>11637</v>
      </c>
      <c r="F1817" t="s">
        <v>204</v>
      </c>
      <c r="G1817" s="17" t="str">
        <f>Config!$B$3</f>
        <v>SCH/R_IEC.SchLib</v>
      </c>
      <c r="H1817" s="17" t="s">
        <v>420</v>
      </c>
      <c r="I1817" s="18" t="s">
        <v>7520</v>
      </c>
      <c r="J1817" t="s">
        <v>11638</v>
      </c>
      <c r="K1817" s="3">
        <v>3600</v>
      </c>
      <c r="L1817" t="s">
        <v>11489</v>
      </c>
      <c r="M1817" t="s">
        <v>11532</v>
      </c>
      <c r="N1817" t="s">
        <v>11594</v>
      </c>
      <c r="O1817" t="s">
        <v>26</v>
      </c>
      <c r="P1817" t="s">
        <v>12003</v>
      </c>
    </row>
    <row r="1818" spans="1:16">
      <c r="A1818" t="s">
        <v>11699</v>
      </c>
      <c r="B1818" t="s">
        <v>11643</v>
      </c>
      <c r="C1818" t="s">
        <v>11755</v>
      </c>
      <c r="D1818" s="17" t="s">
        <v>21</v>
      </c>
      <c r="E1818" t="s">
        <v>11637</v>
      </c>
      <c r="F1818" t="s">
        <v>206</v>
      </c>
      <c r="G1818" s="17" t="str">
        <f>Config!$B$3</f>
        <v>SCH/R_IEC.SchLib</v>
      </c>
      <c r="H1818" s="17" t="s">
        <v>420</v>
      </c>
      <c r="I1818" s="18" t="s">
        <v>7520</v>
      </c>
      <c r="J1818" t="s">
        <v>11638</v>
      </c>
      <c r="K1818" s="3">
        <v>3900</v>
      </c>
      <c r="L1818" t="s">
        <v>11442</v>
      </c>
      <c r="M1818" t="s">
        <v>11532</v>
      </c>
      <c r="N1818" t="s">
        <v>11547</v>
      </c>
      <c r="O1818" t="s">
        <v>26</v>
      </c>
      <c r="P1818" t="s">
        <v>11956</v>
      </c>
    </row>
    <row r="1819" spans="1:16">
      <c r="A1819" t="s">
        <v>11732</v>
      </c>
      <c r="B1819" t="s">
        <v>11676</v>
      </c>
      <c r="C1819" t="s">
        <v>11788</v>
      </c>
      <c r="D1819" s="17" t="s">
        <v>21</v>
      </c>
      <c r="E1819" t="s">
        <v>11637</v>
      </c>
      <c r="F1819" t="s">
        <v>208</v>
      </c>
      <c r="G1819" s="17" t="str">
        <f>Config!$B$3</f>
        <v>SCH/R_IEC.SchLib</v>
      </c>
      <c r="H1819" s="17" t="s">
        <v>420</v>
      </c>
      <c r="I1819" s="18" t="s">
        <v>7520</v>
      </c>
      <c r="J1819" t="s">
        <v>11638</v>
      </c>
      <c r="K1819" s="3">
        <v>4300</v>
      </c>
      <c r="L1819" t="s">
        <v>11497</v>
      </c>
      <c r="M1819" t="s">
        <v>11532</v>
      </c>
      <c r="N1819" t="s">
        <v>11602</v>
      </c>
      <c r="O1819" t="s">
        <v>26</v>
      </c>
      <c r="P1819" t="s">
        <v>12011</v>
      </c>
    </row>
    <row r="1820" spans="1:16">
      <c r="A1820" t="s">
        <v>11707</v>
      </c>
      <c r="B1820" t="s">
        <v>11651</v>
      </c>
      <c r="C1820" t="s">
        <v>11763</v>
      </c>
      <c r="D1820" s="17" t="s">
        <v>21</v>
      </c>
      <c r="E1820" t="s">
        <v>11637</v>
      </c>
      <c r="F1820" t="s">
        <v>210</v>
      </c>
      <c r="G1820" s="17" t="str">
        <f>Config!$B$3</f>
        <v>SCH/R_IEC.SchLib</v>
      </c>
      <c r="H1820" s="17" t="s">
        <v>420</v>
      </c>
      <c r="I1820" s="18" t="s">
        <v>7520</v>
      </c>
      <c r="J1820" t="s">
        <v>11638</v>
      </c>
      <c r="K1820" s="3">
        <v>4700</v>
      </c>
      <c r="L1820" t="s">
        <v>11459</v>
      </c>
      <c r="M1820" t="s">
        <v>11532</v>
      </c>
      <c r="N1820" t="s">
        <v>11564</v>
      </c>
      <c r="O1820" t="s">
        <v>26</v>
      </c>
      <c r="P1820" t="s">
        <v>11973</v>
      </c>
    </row>
    <row r="1821" spans="1:16">
      <c r="A1821" t="s">
        <v>11713</v>
      </c>
      <c r="B1821" t="s">
        <v>11657</v>
      </c>
      <c r="C1821" t="s">
        <v>11769</v>
      </c>
      <c r="D1821" s="17" t="s">
        <v>21</v>
      </c>
      <c r="E1821" t="s">
        <v>11637</v>
      </c>
      <c r="F1821" t="s">
        <v>214</v>
      </c>
      <c r="G1821" s="17" t="str">
        <f>Config!$B$3</f>
        <v>SCH/R_IEC.SchLib</v>
      </c>
      <c r="H1821" s="17" t="s">
        <v>420</v>
      </c>
      <c r="I1821" s="18" t="s">
        <v>7520</v>
      </c>
      <c r="J1821" t="s">
        <v>11638</v>
      </c>
      <c r="K1821" s="3">
        <v>5100</v>
      </c>
      <c r="L1821" t="s">
        <v>11471</v>
      </c>
      <c r="M1821" t="s">
        <v>11532</v>
      </c>
      <c r="N1821" t="s">
        <v>11576</v>
      </c>
      <c r="O1821" t="s">
        <v>26</v>
      </c>
      <c r="P1821" t="s">
        <v>11985</v>
      </c>
    </row>
    <row r="1822" spans="1:16">
      <c r="A1822" t="s">
        <v>11700</v>
      </c>
      <c r="B1822" t="s">
        <v>11644</v>
      </c>
      <c r="C1822" t="s">
        <v>11756</v>
      </c>
      <c r="D1822" s="17" t="s">
        <v>21</v>
      </c>
      <c r="E1822" t="s">
        <v>11637</v>
      </c>
      <c r="F1822" t="s">
        <v>216</v>
      </c>
      <c r="G1822" s="17" t="str">
        <f>Config!$B$3</f>
        <v>SCH/R_IEC.SchLib</v>
      </c>
      <c r="H1822" s="17" t="s">
        <v>420</v>
      </c>
      <c r="I1822" s="18" t="s">
        <v>7520</v>
      </c>
      <c r="J1822" t="s">
        <v>11638</v>
      </c>
      <c r="K1822" s="3">
        <v>5600</v>
      </c>
      <c r="L1822" t="s">
        <v>11443</v>
      </c>
      <c r="M1822" t="s">
        <v>11532</v>
      </c>
      <c r="N1822" t="s">
        <v>11548</v>
      </c>
      <c r="O1822" t="s">
        <v>26</v>
      </c>
      <c r="P1822" t="s">
        <v>11957</v>
      </c>
    </row>
    <row r="1823" spans="1:16">
      <c r="A1823" t="s">
        <v>11726</v>
      </c>
      <c r="B1823" t="s">
        <v>11670</v>
      </c>
      <c r="C1823" t="s">
        <v>11782</v>
      </c>
      <c r="D1823" s="17" t="s">
        <v>21</v>
      </c>
      <c r="E1823" t="s">
        <v>11637</v>
      </c>
      <c r="F1823" t="s">
        <v>218</v>
      </c>
      <c r="G1823" s="17" t="str">
        <f>Config!$B$3</f>
        <v>SCH/R_IEC.SchLib</v>
      </c>
      <c r="H1823" s="17" t="s">
        <v>420</v>
      </c>
      <c r="I1823" s="18" t="s">
        <v>7520</v>
      </c>
      <c r="J1823" t="s">
        <v>11638</v>
      </c>
      <c r="K1823" s="3">
        <v>6200</v>
      </c>
      <c r="L1823" t="s">
        <v>11490</v>
      </c>
      <c r="M1823" t="s">
        <v>11532</v>
      </c>
      <c r="N1823" t="s">
        <v>11595</v>
      </c>
      <c r="O1823" t="s">
        <v>26</v>
      </c>
      <c r="P1823" t="s">
        <v>12004</v>
      </c>
    </row>
    <row r="1824" spans="1:16">
      <c r="A1824" t="s">
        <v>11706</v>
      </c>
      <c r="B1824" t="s">
        <v>11650</v>
      </c>
      <c r="C1824" t="s">
        <v>11762</v>
      </c>
      <c r="D1824" s="17" t="s">
        <v>21</v>
      </c>
      <c r="E1824" t="s">
        <v>11637</v>
      </c>
      <c r="F1824" t="s">
        <v>220</v>
      </c>
      <c r="G1824" s="17" t="str">
        <f>Config!$B$3</f>
        <v>SCH/R_IEC.SchLib</v>
      </c>
      <c r="H1824" s="17" t="s">
        <v>420</v>
      </c>
      <c r="I1824" s="18" t="s">
        <v>7520</v>
      </c>
      <c r="J1824" t="s">
        <v>11638</v>
      </c>
      <c r="K1824" s="3">
        <v>6800</v>
      </c>
      <c r="L1824" t="s">
        <v>11456</v>
      </c>
      <c r="M1824" t="s">
        <v>11532</v>
      </c>
      <c r="N1824" t="s">
        <v>11561</v>
      </c>
      <c r="O1824" t="s">
        <v>26</v>
      </c>
      <c r="P1824" t="s">
        <v>11970</v>
      </c>
    </row>
    <row r="1825" spans="1:16">
      <c r="A1825" t="s">
        <v>11736</v>
      </c>
      <c r="B1825" t="s">
        <v>11680</v>
      </c>
      <c r="C1825" t="s">
        <v>11792</v>
      </c>
      <c r="D1825" s="17" t="s">
        <v>21</v>
      </c>
      <c r="E1825" t="s">
        <v>11637</v>
      </c>
      <c r="F1825" t="s">
        <v>222</v>
      </c>
      <c r="G1825" s="17" t="str">
        <f>Config!$B$3</f>
        <v>SCH/R_IEC.SchLib</v>
      </c>
      <c r="H1825" s="17" t="s">
        <v>420</v>
      </c>
      <c r="I1825" s="18" t="s">
        <v>7520</v>
      </c>
      <c r="J1825" t="s">
        <v>11638</v>
      </c>
      <c r="K1825" s="3">
        <v>7500</v>
      </c>
      <c r="L1825" t="s">
        <v>11502</v>
      </c>
      <c r="M1825" t="s">
        <v>11532</v>
      </c>
      <c r="N1825" t="s">
        <v>11607</v>
      </c>
      <c r="O1825" t="s">
        <v>26</v>
      </c>
      <c r="P1825" t="s">
        <v>12016</v>
      </c>
    </row>
    <row r="1826" spans="1:16">
      <c r="A1826" t="s">
        <v>11698</v>
      </c>
      <c r="B1826" t="s">
        <v>11642</v>
      </c>
      <c r="C1826" t="s">
        <v>11754</v>
      </c>
      <c r="D1826" s="17" t="s">
        <v>21</v>
      </c>
      <c r="E1826" t="s">
        <v>11637</v>
      </c>
      <c r="F1826" t="s">
        <v>224</v>
      </c>
      <c r="G1826" s="17" t="str">
        <f>Config!$B$3</f>
        <v>SCH/R_IEC.SchLib</v>
      </c>
      <c r="H1826" s="17" t="s">
        <v>420</v>
      </c>
      <c r="I1826" s="18" t="s">
        <v>7520</v>
      </c>
      <c r="J1826" t="s">
        <v>11638</v>
      </c>
      <c r="K1826" s="3">
        <v>8200</v>
      </c>
      <c r="L1826" t="s">
        <v>11441</v>
      </c>
      <c r="M1826" t="s">
        <v>11532</v>
      </c>
      <c r="N1826" t="s">
        <v>11546</v>
      </c>
      <c r="O1826" t="s">
        <v>26</v>
      </c>
      <c r="P1826" t="s">
        <v>11955</v>
      </c>
    </row>
    <row r="1827" spans="1:16">
      <c r="A1827" t="s">
        <v>11733</v>
      </c>
      <c r="B1827" t="s">
        <v>11677</v>
      </c>
      <c r="C1827" t="s">
        <v>11789</v>
      </c>
      <c r="D1827" s="17" t="s">
        <v>21</v>
      </c>
      <c r="E1827" t="s">
        <v>11637</v>
      </c>
      <c r="F1827" t="s">
        <v>226</v>
      </c>
      <c r="G1827" s="17" t="str">
        <f>Config!$B$3</f>
        <v>SCH/R_IEC.SchLib</v>
      </c>
      <c r="H1827" s="17" t="s">
        <v>420</v>
      </c>
      <c r="I1827" s="18" t="s">
        <v>7520</v>
      </c>
      <c r="J1827" t="s">
        <v>11638</v>
      </c>
      <c r="K1827" s="3">
        <v>9100</v>
      </c>
      <c r="L1827" t="s">
        <v>11498</v>
      </c>
      <c r="M1827" t="s">
        <v>11532</v>
      </c>
      <c r="N1827" t="s">
        <v>11603</v>
      </c>
      <c r="O1827" t="s">
        <v>26</v>
      </c>
      <c r="P1827" t="s">
        <v>12012</v>
      </c>
    </row>
    <row r="1828" spans="1:16">
      <c r="A1828" t="s">
        <v>11716</v>
      </c>
      <c r="B1828" t="s">
        <v>11660</v>
      </c>
      <c r="C1828" t="s">
        <v>11772</v>
      </c>
      <c r="D1828" s="17" t="s">
        <v>21</v>
      </c>
      <c r="E1828" t="s">
        <v>11637</v>
      </c>
      <c r="F1828" t="s">
        <v>230</v>
      </c>
      <c r="G1828" s="17" t="str">
        <f>Config!$B$3</f>
        <v>SCH/R_IEC.SchLib</v>
      </c>
      <c r="H1828" s="17" t="s">
        <v>420</v>
      </c>
      <c r="I1828" s="18" t="s">
        <v>7520</v>
      </c>
      <c r="J1828" t="s">
        <v>11638</v>
      </c>
      <c r="K1828" s="3">
        <v>10000</v>
      </c>
      <c r="L1828" t="s">
        <v>11476</v>
      </c>
      <c r="M1828" t="s">
        <v>11532</v>
      </c>
      <c r="N1828" t="s">
        <v>11581</v>
      </c>
      <c r="O1828" t="s">
        <v>26</v>
      </c>
      <c r="P1828" t="s">
        <v>11990</v>
      </c>
    </row>
    <row r="1829" spans="1:16">
      <c r="A1829" t="s">
        <v>11731</v>
      </c>
      <c r="B1829" t="s">
        <v>11675</v>
      </c>
      <c r="C1829" t="s">
        <v>11787</v>
      </c>
      <c r="D1829" s="17" t="s">
        <v>21</v>
      </c>
      <c r="E1829" t="s">
        <v>11637</v>
      </c>
      <c r="F1829" t="s">
        <v>234</v>
      </c>
      <c r="G1829" s="17" t="str">
        <f>Config!$B$3</f>
        <v>SCH/R_IEC.SchLib</v>
      </c>
      <c r="H1829" s="17" t="s">
        <v>420</v>
      </c>
      <c r="I1829" s="18" t="s">
        <v>7520</v>
      </c>
      <c r="J1829" t="s">
        <v>11638</v>
      </c>
      <c r="K1829" s="3">
        <v>11000</v>
      </c>
      <c r="L1829" t="s">
        <v>11496</v>
      </c>
      <c r="M1829" t="s">
        <v>11532</v>
      </c>
      <c r="N1829" t="s">
        <v>11601</v>
      </c>
      <c r="O1829" t="s">
        <v>26</v>
      </c>
      <c r="P1829" t="s">
        <v>12010</v>
      </c>
    </row>
    <row r="1830" spans="1:16">
      <c r="A1830" t="s">
        <v>11708</v>
      </c>
      <c r="B1830" t="s">
        <v>11652</v>
      </c>
      <c r="C1830" t="s">
        <v>11764</v>
      </c>
      <c r="D1830" s="17" t="s">
        <v>21</v>
      </c>
      <c r="E1830" t="s">
        <v>11637</v>
      </c>
      <c r="F1830" t="s">
        <v>236</v>
      </c>
      <c r="G1830" s="17" t="str">
        <f>Config!$B$3</f>
        <v>SCH/R_IEC.SchLib</v>
      </c>
      <c r="H1830" s="17" t="s">
        <v>420</v>
      </c>
      <c r="I1830" s="18" t="s">
        <v>7520</v>
      </c>
      <c r="J1830" t="s">
        <v>11638</v>
      </c>
      <c r="K1830" s="3">
        <v>12000</v>
      </c>
      <c r="L1830" t="s">
        <v>11460</v>
      </c>
      <c r="M1830" t="s">
        <v>11532</v>
      </c>
      <c r="N1830" t="s">
        <v>11565</v>
      </c>
      <c r="O1830" t="s">
        <v>26</v>
      </c>
      <c r="P1830" t="s">
        <v>11974</v>
      </c>
    </row>
    <row r="1831" spans="1:16">
      <c r="A1831" t="s">
        <v>11730</v>
      </c>
      <c r="B1831" t="s">
        <v>11674</v>
      </c>
      <c r="C1831" t="s">
        <v>11786</v>
      </c>
      <c r="D1831" s="17" t="s">
        <v>21</v>
      </c>
      <c r="E1831" t="s">
        <v>11637</v>
      </c>
      <c r="F1831" t="s">
        <v>240</v>
      </c>
      <c r="G1831" s="17" t="str">
        <f>Config!$B$3</f>
        <v>SCH/R_IEC.SchLib</v>
      </c>
      <c r="H1831" s="17" t="s">
        <v>420</v>
      </c>
      <c r="I1831" s="18" t="s">
        <v>7520</v>
      </c>
      <c r="J1831" t="s">
        <v>11638</v>
      </c>
      <c r="K1831" s="3">
        <v>13000</v>
      </c>
      <c r="L1831" t="s">
        <v>11495</v>
      </c>
      <c r="M1831" t="s">
        <v>11532</v>
      </c>
      <c r="N1831" t="s">
        <v>11600</v>
      </c>
      <c r="O1831" t="s">
        <v>26</v>
      </c>
      <c r="P1831" t="s">
        <v>12009</v>
      </c>
    </row>
    <row r="1832" spans="1:16">
      <c r="A1832" t="s">
        <v>11710</v>
      </c>
      <c r="B1832" t="s">
        <v>11654</v>
      </c>
      <c r="C1832" t="s">
        <v>11766</v>
      </c>
      <c r="D1832" s="17" t="s">
        <v>21</v>
      </c>
      <c r="E1832" t="s">
        <v>11637</v>
      </c>
      <c r="F1832" t="s">
        <v>244</v>
      </c>
      <c r="G1832" s="17" t="str">
        <f>Config!$B$3</f>
        <v>SCH/R_IEC.SchLib</v>
      </c>
      <c r="H1832" s="17" t="s">
        <v>420</v>
      </c>
      <c r="I1832" s="18" t="s">
        <v>7520</v>
      </c>
      <c r="J1832" t="s">
        <v>11638</v>
      </c>
      <c r="K1832" s="3">
        <v>15000</v>
      </c>
      <c r="L1832" t="s">
        <v>11465</v>
      </c>
      <c r="M1832" t="s">
        <v>11532</v>
      </c>
      <c r="N1832" t="s">
        <v>11570</v>
      </c>
      <c r="O1832" t="s">
        <v>26</v>
      </c>
      <c r="P1832" t="s">
        <v>11979</v>
      </c>
    </row>
    <row r="1833" spans="1:16">
      <c r="A1833" t="s">
        <v>11742</v>
      </c>
      <c r="B1833" t="s">
        <v>11686</v>
      </c>
      <c r="C1833" t="s">
        <v>11798</v>
      </c>
      <c r="D1833" s="17" t="s">
        <v>21</v>
      </c>
      <c r="E1833" t="s">
        <v>11637</v>
      </c>
      <c r="F1833" t="s">
        <v>248</v>
      </c>
      <c r="G1833" s="17" t="str">
        <f>Config!$B$3</f>
        <v>SCH/R_IEC.SchLib</v>
      </c>
      <c r="H1833" s="17" t="s">
        <v>420</v>
      </c>
      <c r="I1833" s="18" t="s">
        <v>7520</v>
      </c>
      <c r="J1833" t="s">
        <v>11638</v>
      </c>
      <c r="K1833" s="3">
        <v>16000</v>
      </c>
      <c r="L1833" t="s">
        <v>11519</v>
      </c>
      <c r="M1833" t="s">
        <v>11532</v>
      </c>
      <c r="N1833" t="s">
        <v>11624</v>
      </c>
      <c r="O1833" t="s">
        <v>26</v>
      </c>
      <c r="P1833" t="s">
        <v>12033</v>
      </c>
    </row>
    <row r="1834" spans="1:16">
      <c r="A1834" t="s">
        <v>11695</v>
      </c>
      <c r="B1834" t="s">
        <v>11639</v>
      </c>
      <c r="C1834" t="s">
        <v>11751</v>
      </c>
      <c r="D1834" s="17" t="s">
        <v>21</v>
      </c>
      <c r="E1834" t="s">
        <v>11637</v>
      </c>
      <c r="F1834" t="s">
        <v>252</v>
      </c>
      <c r="G1834" s="17" t="str">
        <f>Config!$B$3</f>
        <v>SCH/R_IEC.SchLib</v>
      </c>
      <c r="H1834" s="17" t="s">
        <v>420</v>
      </c>
      <c r="I1834" s="18" t="s">
        <v>7520</v>
      </c>
      <c r="J1834" t="s">
        <v>11638</v>
      </c>
      <c r="K1834" s="3">
        <v>18000</v>
      </c>
      <c r="L1834" t="s">
        <v>11429</v>
      </c>
      <c r="M1834" t="s">
        <v>11532</v>
      </c>
      <c r="N1834" t="s">
        <v>11534</v>
      </c>
      <c r="O1834" t="s">
        <v>26</v>
      </c>
      <c r="P1834" t="s">
        <v>11943</v>
      </c>
    </row>
    <row r="1835" spans="1:16">
      <c r="A1835" t="s">
        <v>11712</v>
      </c>
      <c r="B1835" t="s">
        <v>11656</v>
      </c>
      <c r="C1835" t="s">
        <v>11768</v>
      </c>
      <c r="D1835" s="17" t="s">
        <v>21</v>
      </c>
      <c r="E1835" t="s">
        <v>11637</v>
      </c>
      <c r="F1835" t="s">
        <v>256</v>
      </c>
      <c r="G1835" s="17" t="str">
        <f>Config!$B$3</f>
        <v>SCH/R_IEC.SchLib</v>
      </c>
      <c r="H1835" s="17" t="s">
        <v>420</v>
      </c>
      <c r="I1835" s="18" t="s">
        <v>7520</v>
      </c>
      <c r="J1835" t="s">
        <v>11638</v>
      </c>
      <c r="K1835" s="3">
        <v>20000</v>
      </c>
      <c r="L1835" t="s">
        <v>11468</v>
      </c>
      <c r="M1835" t="s">
        <v>11532</v>
      </c>
      <c r="N1835" t="s">
        <v>11573</v>
      </c>
      <c r="O1835" t="s">
        <v>26</v>
      </c>
      <c r="P1835" t="s">
        <v>11982</v>
      </c>
    </row>
    <row r="1836" spans="1:16">
      <c r="A1836" t="s">
        <v>11734</v>
      </c>
      <c r="B1836" t="s">
        <v>11678</v>
      </c>
      <c r="C1836" t="s">
        <v>11790</v>
      </c>
      <c r="D1836" s="17" t="s">
        <v>21</v>
      </c>
      <c r="E1836" t="s">
        <v>11637</v>
      </c>
      <c r="F1836" t="s">
        <v>258</v>
      </c>
      <c r="G1836" s="17" t="str">
        <f>Config!$B$3</f>
        <v>SCH/R_IEC.SchLib</v>
      </c>
      <c r="H1836" s="17" t="s">
        <v>420</v>
      </c>
      <c r="I1836" s="18" t="s">
        <v>7520</v>
      </c>
      <c r="J1836" t="s">
        <v>11638</v>
      </c>
      <c r="K1836" s="3">
        <v>22000</v>
      </c>
      <c r="L1836" t="s">
        <v>11499</v>
      </c>
      <c r="M1836" t="s">
        <v>11532</v>
      </c>
      <c r="N1836" t="s">
        <v>11604</v>
      </c>
      <c r="O1836" t="s">
        <v>26</v>
      </c>
      <c r="P1836" t="s">
        <v>12013</v>
      </c>
    </row>
    <row r="1837" spans="1:16">
      <c r="A1837" t="s">
        <v>11724</v>
      </c>
      <c r="B1837" t="s">
        <v>11668</v>
      </c>
      <c r="C1837" t="s">
        <v>11780</v>
      </c>
      <c r="D1837" s="17" t="s">
        <v>21</v>
      </c>
      <c r="E1837" t="s">
        <v>11637</v>
      </c>
      <c r="F1837" t="s">
        <v>260</v>
      </c>
      <c r="G1837" s="17" t="str">
        <f>Config!$B$3</f>
        <v>SCH/R_IEC.SchLib</v>
      </c>
      <c r="H1837" s="17" t="s">
        <v>420</v>
      </c>
      <c r="I1837" s="18" t="s">
        <v>7520</v>
      </c>
      <c r="J1837" t="s">
        <v>11638</v>
      </c>
      <c r="K1837" s="3">
        <v>24000</v>
      </c>
      <c r="L1837" t="s">
        <v>11487</v>
      </c>
      <c r="M1837" t="s">
        <v>11532</v>
      </c>
      <c r="N1837" t="s">
        <v>11592</v>
      </c>
      <c r="O1837" t="s">
        <v>26</v>
      </c>
      <c r="P1837" t="s">
        <v>12001</v>
      </c>
    </row>
    <row r="1838" spans="1:16">
      <c r="A1838" t="s">
        <v>11720</v>
      </c>
      <c r="B1838" t="s">
        <v>11664</v>
      </c>
      <c r="C1838" t="s">
        <v>11776</v>
      </c>
      <c r="D1838" s="17" t="s">
        <v>21</v>
      </c>
      <c r="E1838" t="s">
        <v>11637</v>
      </c>
      <c r="F1838" t="s">
        <v>264</v>
      </c>
      <c r="G1838" s="17" t="str">
        <f>Config!$B$3</f>
        <v>SCH/R_IEC.SchLib</v>
      </c>
      <c r="H1838" s="17" t="s">
        <v>420</v>
      </c>
      <c r="I1838" s="18" t="s">
        <v>7520</v>
      </c>
      <c r="J1838" t="s">
        <v>11638</v>
      </c>
      <c r="K1838" s="3">
        <v>27000</v>
      </c>
      <c r="L1838" t="s">
        <v>11480</v>
      </c>
      <c r="M1838" t="s">
        <v>11532</v>
      </c>
      <c r="N1838" t="s">
        <v>11585</v>
      </c>
      <c r="O1838" t="s">
        <v>26</v>
      </c>
      <c r="P1838" t="s">
        <v>11994</v>
      </c>
    </row>
    <row r="1839" spans="1:16">
      <c r="A1839" t="s">
        <v>11714</v>
      </c>
      <c r="B1839" t="s">
        <v>11658</v>
      </c>
      <c r="C1839" t="s">
        <v>11770</v>
      </c>
      <c r="D1839" s="17" t="s">
        <v>21</v>
      </c>
      <c r="E1839" t="s">
        <v>11637</v>
      </c>
      <c r="F1839" t="s">
        <v>266</v>
      </c>
      <c r="G1839" s="17" t="str">
        <f>Config!$B$3</f>
        <v>SCH/R_IEC.SchLib</v>
      </c>
      <c r="H1839" s="17" t="s">
        <v>420</v>
      </c>
      <c r="I1839" s="18" t="s">
        <v>7520</v>
      </c>
      <c r="J1839" t="s">
        <v>11638</v>
      </c>
      <c r="K1839" s="3">
        <v>30000</v>
      </c>
      <c r="L1839" t="s">
        <v>11474</v>
      </c>
      <c r="M1839" t="s">
        <v>11532</v>
      </c>
      <c r="N1839" t="s">
        <v>11579</v>
      </c>
      <c r="O1839" t="s">
        <v>26</v>
      </c>
      <c r="P1839" t="s">
        <v>11988</v>
      </c>
    </row>
    <row r="1840" spans="1:16">
      <c r="A1840" t="s">
        <v>11702</v>
      </c>
      <c r="B1840" t="s">
        <v>11646</v>
      </c>
      <c r="C1840" t="s">
        <v>11758</v>
      </c>
      <c r="D1840" s="17" t="s">
        <v>21</v>
      </c>
      <c r="E1840" t="s">
        <v>11637</v>
      </c>
      <c r="F1840" t="s">
        <v>268</v>
      </c>
      <c r="G1840" s="17" t="str">
        <f>Config!$B$3</f>
        <v>SCH/R_IEC.SchLib</v>
      </c>
      <c r="H1840" s="17" t="s">
        <v>420</v>
      </c>
      <c r="I1840" s="18" t="s">
        <v>7520</v>
      </c>
      <c r="J1840" t="s">
        <v>11638</v>
      </c>
      <c r="K1840" s="3">
        <v>33000</v>
      </c>
      <c r="L1840" t="s">
        <v>11446</v>
      </c>
      <c r="M1840" t="s">
        <v>11532</v>
      </c>
      <c r="N1840" t="s">
        <v>11551</v>
      </c>
      <c r="O1840" t="s">
        <v>26</v>
      </c>
      <c r="P1840" t="s">
        <v>11960</v>
      </c>
    </row>
    <row r="1841" spans="1:16">
      <c r="A1841" t="s">
        <v>11748</v>
      </c>
      <c r="B1841" t="s">
        <v>11692</v>
      </c>
      <c r="C1841" t="s">
        <v>11804</v>
      </c>
      <c r="D1841" s="17" t="s">
        <v>21</v>
      </c>
      <c r="E1841" t="s">
        <v>11637</v>
      </c>
      <c r="F1841" t="s">
        <v>270</v>
      </c>
      <c r="G1841" s="17" t="str">
        <f>Config!$B$3</f>
        <v>SCH/R_IEC.SchLib</v>
      </c>
      <c r="H1841" s="17" t="s">
        <v>420</v>
      </c>
      <c r="I1841" s="18" t="s">
        <v>7520</v>
      </c>
      <c r="J1841" t="s">
        <v>11638</v>
      </c>
      <c r="K1841" s="3">
        <v>36000</v>
      </c>
      <c r="L1841" t="s">
        <v>11528</v>
      </c>
      <c r="M1841" t="s">
        <v>11532</v>
      </c>
      <c r="N1841" t="s">
        <v>11633</v>
      </c>
      <c r="O1841" t="s">
        <v>26</v>
      </c>
      <c r="P1841" t="s">
        <v>12042</v>
      </c>
    </row>
    <row r="1842" spans="1:16">
      <c r="A1842" t="s">
        <v>11697</v>
      </c>
      <c r="B1842" t="s">
        <v>11641</v>
      </c>
      <c r="C1842" t="s">
        <v>11753</v>
      </c>
      <c r="D1842" s="17" t="s">
        <v>21</v>
      </c>
      <c r="E1842" t="s">
        <v>11637</v>
      </c>
      <c r="F1842" t="s">
        <v>274</v>
      </c>
      <c r="G1842" s="17" t="str">
        <f>Config!$B$3</f>
        <v>SCH/R_IEC.SchLib</v>
      </c>
      <c r="H1842" s="17" t="s">
        <v>420</v>
      </c>
      <c r="I1842" s="18" t="s">
        <v>7520</v>
      </c>
      <c r="J1842" t="s">
        <v>11638</v>
      </c>
      <c r="K1842" s="3">
        <v>39000</v>
      </c>
      <c r="L1842" t="s">
        <v>11438</v>
      </c>
      <c r="M1842" t="s">
        <v>11532</v>
      </c>
      <c r="N1842" t="s">
        <v>11543</v>
      </c>
      <c r="O1842" t="s">
        <v>26</v>
      </c>
      <c r="P1842" t="s">
        <v>11952</v>
      </c>
    </row>
    <row r="1843" spans="1:16">
      <c r="A1843" t="s">
        <v>11740</v>
      </c>
      <c r="B1843" t="s">
        <v>11684</v>
      </c>
      <c r="C1843" t="s">
        <v>11796</v>
      </c>
      <c r="D1843" s="17" t="s">
        <v>21</v>
      </c>
      <c r="E1843" t="s">
        <v>11637</v>
      </c>
      <c r="F1843" t="s">
        <v>278</v>
      </c>
      <c r="G1843" s="17" t="str">
        <f>Config!$B$3</f>
        <v>SCH/R_IEC.SchLib</v>
      </c>
      <c r="H1843" s="17" t="s">
        <v>420</v>
      </c>
      <c r="I1843" s="18" t="s">
        <v>7520</v>
      </c>
      <c r="J1843" t="s">
        <v>11638</v>
      </c>
      <c r="K1843" s="3">
        <v>43000</v>
      </c>
      <c r="L1843" t="s">
        <v>11512</v>
      </c>
      <c r="M1843" t="s">
        <v>11532</v>
      </c>
      <c r="N1843" t="s">
        <v>11617</v>
      </c>
      <c r="O1843" t="s">
        <v>26</v>
      </c>
      <c r="P1843" t="s">
        <v>12026</v>
      </c>
    </row>
    <row r="1844" spans="1:16">
      <c r="A1844" t="s">
        <v>11696</v>
      </c>
      <c r="B1844" t="s">
        <v>11640</v>
      </c>
      <c r="C1844" t="s">
        <v>11752</v>
      </c>
      <c r="D1844" s="17" t="s">
        <v>21</v>
      </c>
      <c r="E1844" t="s">
        <v>11637</v>
      </c>
      <c r="F1844" t="s">
        <v>280</v>
      </c>
      <c r="G1844" s="17" t="str">
        <f>Config!$B$3</f>
        <v>SCH/R_IEC.SchLib</v>
      </c>
      <c r="H1844" s="17" t="s">
        <v>420</v>
      </c>
      <c r="I1844" s="18" t="s">
        <v>7520</v>
      </c>
      <c r="J1844" t="s">
        <v>11638</v>
      </c>
      <c r="K1844" s="3">
        <v>47000</v>
      </c>
      <c r="L1844" t="s">
        <v>11432</v>
      </c>
      <c r="M1844" t="s">
        <v>11532</v>
      </c>
      <c r="N1844" t="s">
        <v>11537</v>
      </c>
      <c r="O1844" t="s">
        <v>26</v>
      </c>
      <c r="P1844" t="s">
        <v>11946</v>
      </c>
    </row>
    <row r="1845" spans="1:16">
      <c r="A1845" t="s">
        <v>11723</v>
      </c>
      <c r="B1845" t="s">
        <v>11667</v>
      </c>
      <c r="C1845" t="s">
        <v>11779</v>
      </c>
      <c r="D1845" s="17" t="s">
        <v>21</v>
      </c>
      <c r="E1845" t="s">
        <v>11637</v>
      </c>
      <c r="F1845" t="s">
        <v>284</v>
      </c>
      <c r="G1845" s="17" t="str">
        <f>Config!$B$3</f>
        <v>SCH/R_IEC.SchLib</v>
      </c>
      <c r="H1845" s="17" t="s">
        <v>420</v>
      </c>
      <c r="I1845" s="18" t="s">
        <v>7520</v>
      </c>
      <c r="J1845" t="s">
        <v>11638</v>
      </c>
      <c r="K1845" s="3">
        <v>51000</v>
      </c>
      <c r="L1845" t="s">
        <v>11485</v>
      </c>
      <c r="M1845" t="s">
        <v>11532</v>
      </c>
      <c r="N1845" t="s">
        <v>11590</v>
      </c>
      <c r="O1845" t="s">
        <v>26</v>
      </c>
      <c r="P1845" t="s">
        <v>11999</v>
      </c>
    </row>
    <row r="1846" spans="1:16">
      <c r="A1846" t="s">
        <v>11715</v>
      </c>
      <c r="B1846" t="s">
        <v>11659</v>
      </c>
      <c r="C1846" t="s">
        <v>11771</v>
      </c>
      <c r="D1846" s="17" t="s">
        <v>21</v>
      </c>
      <c r="E1846" t="s">
        <v>11637</v>
      </c>
      <c r="F1846" t="s">
        <v>288</v>
      </c>
      <c r="G1846" s="17" t="str">
        <f>Config!$B$3</f>
        <v>SCH/R_IEC.SchLib</v>
      </c>
      <c r="H1846" s="17" t="s">
        <v>420</v>
      </c>
      <c r="I1846" s="18" t="s">
        <v>7520</v>
      </c>
      <c r="J1846" t="s">
        <v>11638</v>
      </c>
      <c r="K1846" s="3">
        <v>56000</v>
      </c>
      <c r="L1846" t="s">
        <v>11475</v>
      </c>
      <c r="M1846" t="s">
        <v>11532</v>
      </c>
      <c r="N1846" t="s">
        <v>11580</v>
      </c>
      <c r="O1846" t="s">
        <v>26</v>
      </c>
      <c r="P1846" t="s">
        <v>11989</v>
      </c>
    </row>
    <row r="1847" spans="1:16">
      <c r="A1847" t="s">
        <v>11728</v>
      </c>
      <c r="B1847" t="s">
        <v>11672</v>
      </c>
      <c r="C1847" t="s">
        <v>11784</v>
      </c>
      <c r="D1847" s="17" t="s">
        <v>21</v>
      </c>
      <c r="E1847" t="s">
        <v>11637</v>
      </c>
      <c r="F1847" t="s">
        <v>292</v>
      </c>
      <c r="G1847" s="17" t="str">
        <f>Config!$B$3</f>
        <v>SCH/R_IEC.SchLib</v>
      </c>
      <c r="H1847" s="17" t="s">
        <v>420</v>
      </c>
      <c r="I1847" s="18" t="s">
        <v>7520</v>
      </c>
      <c r="J1847" t="s">
        <v>11638</v>
      </c>
      <c r="K1847" s="3">
        <v>62000</v>
      </c>
      <c r="L1847" t="s">
        <v>11493</v>
      </c>
      <c r="M1847" t="s">
        <v>11532</v>
      </c>
      <c r="N1847" t="s">
        <v>11598</v>
      </c>
      <c r="O1847" t="s">
        <v>26</v>
      </c>
      <c r="P1847" t="s">
        <v>12007</v>
      </c>
    </row>
    <row r="1848" spans="1:16">
      <c r="A1848" t="s">
        <v>11709</v>
      </c>
      <c r="B1848" t="s">
        <v>11653</v>
      </c>
      <c r="C1848" t="s">
        <v>11765</v>
      </c>
      <c r="D1848" s="17" t="s">
        <v>21</v>
      </c>
      <c r="E1848" t="s">
        <v>11637</v>
      </c>
      <c r="F1848" t="s">
        <v>296</v>
      </c>
      <c r="G1848" s="17" t="str">
        <f>Config!$B$3</f>
        <v>SCH/R_IEC.SchLib</v>
      </c>
      <c r="H1848" s="17" t="s">
        <v>420</v>
      </c>
      <c r="I1848" s="18" t="s">
        <v>7520</v>
      </c>
      <c r="J1848" t="s">
        <v>11638</v>
      </c>
      <c r="K1848" s="3">
        <v>68000</v>
      </c>
      <c r="L1848" t="s">
        <v>11463</v>
      </c>
      <c r="M1848" t="s">
        <v>11532</v>
      </c>
      <c r="N1848" t="s">
        <v>11568</v>
      </c>
      <c r="O1848" t="s">
        <v>26</v>
      </c>
      <c r="P1848" t="s">
        <v>11977</v>
      </c>
    </row>
    <row r="1849" spans="1:16">
      <c r="A1849" t="s">
        <v>11738</v>
      </c>
      <c r="B1849" t="s">
        <v>11682</v>
      </c>
      <c r="C1849" t="s">
        <v>11794</v>
      </c>
      <c r="D1849" s="17" t="s">
        <v>21</v>
      </c>
      <c r="E1849" t="s">
        <v>11637</v>
      </c>
      <c r="F1849" t="s">
        <v>300</v>
      </c>
      <c r="G1849" s="17" t="str">
        <f>Config!$B$3</f>
        <v>SCH/R_IEC.SchLib</v>
      </c>
      <c r="H1849" s="17" t="s">
        <v>420</v>
      </c>
      <c r="I1849" s="18" t="s">
        <v>7520</v>
      </c>
      <c r="J1849" t="s">
        <v>11638</v>
      </c>
      <c r="K1849" s="3">
        <v>75000</v>
      </c>
      <c r="L1849" t="s">
        <v>11509</v>
      </c>
      <c r="M1849" t="s">
        <v>11532</v>
      </c>
      <c r="N1849" t="s">
        <v>11614</v>
      </c>
      <c r="O1849" t="s">
        <v>26</v>
      </c>
      <c r="P1849" t="s">
        <v>12023</v>
      </c>
    </row>
    <row r="1850" spans="1:16">
      <c r="A1850" t="s">
        <v>11747</v>
      </c>
      <c r="B1850" t="s">
        <v>11691</v>
      </c>
      <c r="C1850" t="s">
        <v>11803</v>
      </c>
      <c r="D1850" s="17" t="s">
        <v>21</v>
      </c>
      <c r="E1850" t="s">
        <v>11637</v>
      </c>
      <c r="F1850" t="s">
        <v>302</v>
      </c>
      <c r="G1850" s="17" t="str">
        <f>Config!$B$3</f>
        <v>SCH/R_IEC.SchLib</v>
      </c>
      <c r="H1850" s="17" t="s">
        <v>420</v>
      </c>
      <c r="I1850" s="18" t="s">
        <v>7520</v>
      </c>
      <c r="J1850" t="s">
        <v>11638</v>
      </c>
      <c r="K1850" s="3">
        <v>82000</v>
      </c>
      <c r="L1850" t="s">
        <v>11525</v>
      </c>
      <c r="M1850" t="s">
        <v>11532</v>
      </c>
      <c r="N1850" t="s">
        <v>11630</v>
      </c>
      <c r="O1850" t="s">
        <v>26</v>
      </c>
      <c r="P1850" t="s">
        <v>12039</v>
      </c>
    </row>
    <row r="1851" spans="1:16">
      <c r="A1851" t="s">
        <v>11744</v>
      </c>
      <c r="B1851" t="s">
        <v>11688</v>
      </c>
      <c r="C1851" t="s">
        <v>11800</v>
      </c>
      <c r="D1851" s="17" t="s">
        <v>21</v>
      </c>
      <c r="E1851" t="s">
        <v>11637</v>
      </c>
      <c r="F1851" t="s">
        <v>304</v>
      </c>
      <c r="G1851" s="17" t="str">
        <f>Config!$B$3</f>
        <v>SCH/R_IEC.SchLib</v>
      </c>
      <c r="H1851" s="17" t="s">
        <v>420</v>
      </c>
      <c r="I1851" s="18" t="s">
        <v>7520</v>
      </c>
      <c r="J1851" t="s">
        <v>11638</v>
      </c>
      <c r="K1851" s="3">
        <v>91000</v>
      </c>
      <c r="L1851" t="s">
        <v>11521</v>
      </c>
      <c r="M1851" t="s">
        <v>11532</v>
      </c>
      <c r="N1851" t="s">
        <v>11626</v>
      </c>
      <c r="O1851" t="s">
        <v>26</v>
      </c>
      <c r="P1851" t="s">
        <v>12035</v>
      </c>
    </row>
    <row r="1852" spans="1:16">
      <c r="A1852" t="s">
        <v>11701</v>
      </c>
      <c r="B1852" t="s">
        <v>11645</v>
      </c>
      <c r="C1852" t="s">
        <v>11757</v>
      </c>
      <c r="D1852" s="17" t="s">
        <v>21</v>
      </c>
      <c r="E1852" t="s">
        <v>11637</v>
      </c>
      <c r="F1852" t="s">
        <v>306</v>
      </c>
      <c r="G1852" s="17" t="str">
        <f>Config!$B$3</f>
        <v>SCH/R_IEC.SchLib</v>
      </c>
      <c r="H1852" s="17" t="s">
        <v>420</v>
      </c>
      <c r="I1852" s="18" t="s">
        <v>7520</v>
      </c>
      <c r="J1852" t="s">
        <v>11638</v>
      </c>
      <c r="K1852" s="3">
        <v>100000</v>
      </c>
      <c r="L1852" t="s">
        <v>11444</v>
      </c>
      <c r="M1852" t="s">
        <v>11532</v>
      </c>
      <c r="N1852" t="s">
        <v>11549</v>
      </c>
      <c r="O1852" t="s">
        <v>26</v>
      </c>
      <c r="P1852" t="s">
        <v>11958</v>
      </c>
    </row>
  </sheetData>
  <phoneticPr fontId="2" type="noConversion"/>
  <conditionalFormatting sqref="G2:G1048576">
    <cfRule type="expression" dxfId="4" priority="1">
      <formula>AND(NOT(ISBLANK(G2)),NOT(_xlfn.ISFORMULA(G2)))</formula>
    </cfRule>
  </conditionalFormatting>
  <hyperlinks>
    <hyperlink ref="U1370" r:id="rId1" display="https://www.lcsc.com/brand-detail/111.html" xr:uid="{D1F73D38-97E7-4193-911A-B7DA160312CB}"/>
    <hyperlink ref="L1372" r:id="rId2" xr:uid="{AC285E63-2C6B-4B42-AB35-DC4C22C3409A}"/>
    <hyperlink ref="L1380" r:id="rId3" xr:uid="{4B89F9F3-6532-44BA-832A-68A491748768}"/>
    <hyperlink ref="L1381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91"/>
  <sheetViews>
    <sheetView workbookViewId="0">
      <pane xSplit="2" ySplit="1" topLeftCell="C73" activePane="bottomRight" state="frozen"/>
      <selection pane="topRight" activeCell="C1" sqref="C1"/>
      <selection pane="bottomLeft" activeCell="A2" sqref="A2"/>
      <selection pane="bottomRight" activeCell="V101" sqref="V101"/>
    </sheetView>
  </sheetViews>
  <sheetFormatPr defaultColWidth="11.54296875" defaultRowHeight="14.5"/>
  <cols>
    <col min="1" max="2" width="18" bestFit="1" customWidth="1"/>
    <col min="3" max="3" width="25.1796875" bestFit="1" customWidth="1"/>
    <col min="4" max="4" width="13.81640625" bestFit="1" customWidth="1"/>
    <col min="5" max="5" width="8.453125" style="14" bestFit="1" customWidth="1"/>
    <col min="6" max="6" width="6.453125" bestFit="1" customWidth="1"/>
    <col min="7" max="7" width="15.453125" bestFit="1" customWidth="1"/>
    <col min="8" max="8" width="10.81640625" bestFit="1" customWidth="1"/>
    <col min="9" max="9" width="21.54296875" bestFit="1" customWidth="1"/>
    <col min="10" max="10" width="14.1796875" bestFit="1" customWidth="1"/>
    <col min="11" max="11" width="15.453125" bestFit="1" customWidth="1"/>
    <col min="12" max="12" width="96.453125" bestFit="1" customWidth="1"/>
    <col min="13" max="13" width="15.54296875" bestFit="1" customWidth="1"/>
    <col min="14" max="14" width="28.453125" bestFit="1" customWidth="1"/>
    <col min="15" max="15" width="10.453125" bestFit="1" customWidth="1"/>
    <col min="16" max="16" width="27.54296875" bestFit="1" customWidth="1"/>
    <col min="17" max="17" width="15.54296875" bestFit="1" customWidth="1"/>
    <col min="18" max="18" width="28.453125" bestFit="1" customWidth="1"/>
    <col min="19" max="19" width="20" bestFit="1" customWidth="1"/>
    <col min="20" max="20" width="23.1796875" bestFit="1" customWidth="1"/>
    <col min="21" max="21" width="28.453125" bestFit="1" customWidth="1"/>
  </cols>
  <sheetData>
    <row r="1" spans="1:26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  <c r="Z1" s="16" t="s">
        <v>6452</v>
      </c>
    </row>
    <row r="2" spans="1:26" ht="15.5">
      <c r="A2" t="s">
        <v>10627</v>
      </c>
      <c r="B2" t="s">
        <v>10627</v>
      </c>
      <c r="C2" t="s">
        <v>474</v>
      </c>
      <c r="D2" t="s">
        <v>21</v>
      </c>
      <c r="E2" s="14" t="s">
        <v>22</v>
      </c>
      <c r="F2" t="s">
        <v>475</v>
      </c>
      <c r="G2" t="str">
        <f>Config!$B$4</f>
        <v>SCH/C_IEC.SchLib</v>
      </c>
      <c r="H2" t="s">
        <v>426</v>
      </c>
      <c r="I2" s="2" t="s">
        <v>462</v>
      </c>
      <c r="J2" s="1" t="s">
        <v>476</v>
      </c>
      <c r="K2" s="3">
        <v>9.9999999999999998E-13</v>
      </c>
      <c r="L2" t="s">
        <v>477</v>
      </c>
      <c r="M2" t="s">
        <v>478</v>
      </c>
      <c r="N2" t="s">
        <v>479</v>
      </c>
      <c r="O2" t="s">
        <v>26</v>
      </c>
      <c r="P2" t="s">
        <v>480</v>
      </c>
      <c r="Q2" t="s">
        <v>478</v>
      </c>
      <c r="R2" t="s">
        <v>481</v>
      </c>
      <c r="S2" t="s">
        <v>26</v>
      </c>
      <c r="T2" t="s">
        <v>482</v>
      </c>
      <c r="U2" s="3"/>
      <c r="Z2" t="s">
        <v>6495</v>
      </c>
    </row>
    <row r="3" spans="1:26">
      <c r="A3" t="s">
        <v>10616</v>
      </c>
      <c r="B3" t="s">
        <v>10616</v>
      </c>
      <c r="C3" t="s">
        <v>483</v>
      </c>
      <c r="D3" t="s">
        <v>21</v>
      </c>
      <c r="E3" s="14" t="s">
        <v>22</v>
      </c>
      <c r="F3" t="s">
        <v>484</v>
      </c>
      <c r="G3" t="str">
        <f>Config!$B$4</f>
        <v>SCH/C_IEC.SchLib</v>
      </c>
      <c r="H3" t="s">
        <v>426</v>
      </c>
      <c r="I3" t="s">
        <v>462</v>
      </c>
      <c r="J3" t="s">
        <v>476</v>
      </c>
      <c r="K3" s="3">
        <v>1.2000000000000001E-12</v>
      </c>
      <c r="L3" t="s">
        <v>477</v>
      </c>
      <c r="M3" t="s">
        <v>478</v>
      </c>
      <c r="N3" t="s">
        <v>485</v>
      </c>
      <c r="O3" t="s">
        <v>26</v>
      </c>
      <c r="P3" t="s">
        <v>486</v>
      </c>
      <c r="Q3" t="s">
        <v>478</v>
      </c>
      <c r="R3" t="s">
        <v>487</v>
      </c>
      <c r="S3" t="s">
        <v>26</v>
      </c>
      <c r="T3" t="s">
        <v>488</v>
      </c>
      <c r="U3" s="3"/>
      <c r="Z3" t="s">
        <v>6496</v>
      </c>
    </row>
    <row r="4" spans="1:26">
      <c r="A4" t="s">
        <v>10617</v>
      </c>
      <c r="B4" t="s">
        <v>10617</v>
      </c>
      <c r="C4" t="s">
        <v>489</v>
      </c>
      <c r="D4" t="s">
        <v>21</v>
      </c>
      <c r="E4" s="14" t="s">
        <v>22</v>
      </c>
      <c r="F4" t="s">
        <v>490</v>
      </c>
      <c r="G4" t="str">
        <f>Config!$B$4</f>
        <v>SCH/C_IEC.SchLib</v>
      </c>
      <c r="H4" t="s">
        <v>426</v>
      </c>
      <c r="I4" t="s">
        <v>462</v>
      </c>
      <c r="J4" t="s">
        <v>476</v>
      </c>
      <c r="K4" s="3">
        <v>1.5000000000000001E-12</v>
      </c>
      <c r="L4" t="s">
        <v>477</v>
      </c>
      <c r="M4" t="s">
        <v>478</v>
      </c>
      <c r="N4" t="s">
        <v>491</v>
      </c>
      <c r="O4" t="s">
        <v>26</v>
      </c>
      <c r="P4" t="s">
        <v>492</v>
      </c>
      <c r="Q4" t="s">
        <v>478</v>
      </c>
      <c r="R4" t="s">
        <v>493</v>
      </c>
      <c r="S4" t="s">
        <v>26</v>
      </c>
      <c r="T4" t="s">
        <v>494</v>
      </c>
      <c r="U4" s="3"/>
      <c r="Z4" t="s">
        <v>6497</v>
      </c>
    </row>
    <row r="5" spans="1:26">
      <c r="A5" t="s">
        <v>10618</v>
      </c>
      <c r="B5" t="s">
        <v>10618</v>
      </c>
      <c r="C5" t="s">
        <v>495</v>
      </c>
      <c r="D5" t="s">
        <v>21</v>
      </c>
      <c r="E5" s="14" t="s">
        <v>22</v>
      </c>
      <c r="F5" t="s">
        <v>496</v>
      </c>
      <c r="G5" t="str">
        <f>Config!$B$4</f>
        <v>SCH/C_IEC.SchLib</v>
      </c>
      <c r="H5" t="s">
        <v>426</v>
      </c>
      <c r="I5" t="s">
        <v>462</v>
      </c>
      <c r="J5" t="s">
        <v>476</v>
      </c>
      <c r="K5" s="3">
        <v>1.8E-12</v>
      </c>
      <c r="L5" t="s">
        <v>477</v>
      </c>
      <c r="M5" t="s">
        <v>478</v>
      </c>
      <c r="N5" t="s">
        <v>497</v>
      </c>
      <c r="O5" t="s">
        <v>26</v>
      </c>
      <c r="P5" t="s">
        <v>498</v>
      </c>
      <c r="Q5" t="s">
        <v>478</v>
      </c>
      <c r="R5" t="s">
        <v>499</v>
      </c>
      <c r="S5" t="s">
        <v>26</v>
      </c>
      <c r="T5" t="s">
        <v>500</v>
      </c>
      <c r="U5" s="3"/>
      <c r="Z5" t="s">
        <v>6498</v>
      </c>
    </row>
    <row r="6" spans="1:26">
      <c r="A6" t="s">
        <v>10619</v>
      </c>
      <c r="B6" t="s">
        <v>10619</v>
      </c>
      <c r="C6" t="s">
        <v>501</v>
      </c>
      <c r="D6" t="s">
        <v>21</v>
      </c>
      <c r="E6" s="14" t="s">
        <v>22</v>
      </c>
      <c r="F6" t="s">
        <v>502</v>
      </c>
      <c r="G6" t="str">
        <f>Config!$B$4</f>
        <v>SCH/C_IEC.SchLib</v>
      </c>
      <c r="H6" t="s">
        <v>426</v>
      </c>
      <c r="I6" t="s">
        <v>462</v>
      </c>
      <c r="J6" t="s">
        <v>476</v>
      </c>
      <c r="K6" s="3">
        <v>2.2000000000000003E-12</v>
      </c>
      <c r="L6" t="s">
        <v>477</v>
      </c>
      <c r="M6" t="s">
        <v>478</v>
      </c>
      <c r="N6" t="s">
        <v>503</v>
      </c>
      <c r="O6" t="s">
        <v>26</v>
      </c>
      <c r="P6" t="s">
        <v>504</v>
      </c>
      <c r="Q6" t="s">
        <v>478</v>
      </c>
      <c r="R6" t="s">
        <v>505</v>
      </c>
      <c r="S6" t="s">
        <v>26</v>
      </c>
      <c r="T6" t="s">
        <v>506</v>
      </c>
      <c r="U6" s="3"/>
      <c r="Z6" t="s">
        <v>6499</v>
      </c>
    </row>
    <row r="7" spans="1:26">
      <c r="A7" t="s">
        <v>10620</v>
      </c>
      <c r="B7" t="s">
        <v>10620</v>
      </c>
      <c r="C7" t="s">
        <v>507</v>
      </c>
      <c r="D7" t="s">
        <v>21</v>
      </c>
      <c r="E7" s="14" t="s">
        <v>22</v>
      </c>
      <c r="F7" t="s">
        <v>508</v>
      </c>
      <c r="G7" t="str">
        <f>Config!$B$4</f>
        <v>SCH/C_IEC.SchLib</v>
      </c>
      <c r="H7" t="s">
        <v>426</v>
      </c>
      <c r="I7" t="s">
        <v>462</v>
      </c>
      <c r="J7" t="s">
        <v>476</v>
      </c>
      <c r="K7" s="3">
        <v>2.7000000000000002E-12</v>
      </c>
      <c r="L7" t="s">
        <v>477</v>
      </c>
      <c r="M7" t="s">
        <v>478</v>
      </c>
      <c r="N7" t="s">
        <v>509</v>
      </c>
      <c r="O7" t="s">
        <v>26</v>
      </c>
      <c r="P7" t="s">
        <v>510</v>
      </c>
      <c r="Q7" t="s">
        <v>478</v>
      </c>
      <c r="R7" t="s">
        <v>511</v>
      </c>
      <c r="S7" t="s">
        <v>26</v>
      </c>
      <c r="T7" t="s">
        <v>512</v>
      </c>
      <c r="U7" s="3"/>
      <c r="Z7" t="s">
        <v>6500</v>
      </c>
    </row>
    <row r="8" spans="1:26">
      <c r="A8" t="s">
        <v>10621</v>
      </c>
      <c r="B8" t="s">
        <v>10621</v>
      </c>
      <c r="C8" t="s">
        <v>513</v>
      </c>
      <c r="D8" t="s">
        <v>21</v>
      </c>
      <c r="E8" s="14" t="s">
        <v>22</v>
      </c>
      <c r="F8" t="s">
        <v>514</v>
      </c>
      <c r="G8" t="str">
        <f>Config!$B$4</f>
        <v>SCH/C_IEC.SchLib</v>
      </c>
      <c r="H8" t="s">
        <v>426</v>
      </c>
      <c r="I8" t="s">
        <v>462</v>
      </c>
      <c r="J8" t="s">
        <v>476</v>
      </c>
      <c r="K8" s="3">
        <v>3.3000000000000001E-12</v>
      </c>
      <c r="L8" t="s">
        <v>477</v>
      </c>
      <c r="M8" t="s">
        <v>478</v>
      </c>
      <c r="N8" t="s">
        <v>515</v>
      </c>
      <c r="O8" t="s">
        <v>26</v>
      </c>
      <c r="P8" t="s">
        <v>516</v>
      </c>
      <c r="Q8" t="s">
        <v>478</v>
      </c>
      <c r="R8" t="s">
        <v>517</v>
      </c>
      <c r="S8" t="s">
        <v>26</v>
      </c>
      <c r="T8" t="s">
        <v>518</v>
      </c>
      <c r="U8" s="3"/>
      <c r="Z8" t="s">
        <v>6501</v>
      </c>
    </row>
    <row r="9" spans="1:26">
      <c r="A9" t="s">
        <v>10622</v>
      </c>
      <c r="B9" t="s">
        <v>10622</v>
      </c>
      <c r="C9" t="s">
        <v>519</v>
      </c>
      <c r="D9" t="s">
        <v>21</v>
      </c>
      <c r="E9" s="14" t="s">
        <v>22</v>
      </c>
      <c r="F9" t="s">
        <v>520</v>
      </c>
      <c r="G9" t="str">
        <f>Config!$B$4</f>
        <v>SCH/C_IEC.SchLib</v>
      </c>
      <c r="H9" t="s">
        <v>426</v>
      </c>
      <c r="I9" t="s">
        <v>462</v>
      </c>
      <c r="J9" t="s">
        <v>476</v>
      </c>
      <c r="K9" s="3">
        <v>3.8999999999999999E-12</v>
      </c>
      <c r="L9" t="s">
        <v>477</v>
      </c>
      <c r="M9" t="s">
        <v>478</v>
      </c>
      <c r="N9" t="s">
        <v>521</v>
      </c>
      <c r="O9" t="s">
        <v>26</v>
      </c>
      <c r="P9" t="s">
        <v>522</v>
      </c>
      <c r="Q9" t="s">
        <v>478</v>
      </c>
      <c r="R9" t="s">
        <v>523</v>
      </c>
      <c r="S9" t="s">
        <v>26</v>
      </c>
      <c r="T9" t="s">
        <v>524</v>
      </c>
      <c r="U9" s="3"/>
      <c r="Z9" t="s">
        <v>6502</v>
      </c>
    </row>
    <row r="10" spans="1:26">
      <c r="A10" t="s">
        <v>10623</v>
      </c>
      <c r="B10" t="s">
        <v>10623</v>
      </c>
      <c r="C10" t="s">
        <v>525</v>
      </c>
      <c r="D10" t="s">
        <v>21</v>
      </c>
      <c r="E10" s="14" t="s">
        <v>22</v>
      </c>
      <c r="F10" t="s">
        <v>526</v>
      </c>
      <c r="G10" t="str">
        <f>Config!$B$4</f>
        <v>SCH/C_IEC.SchLib</v>
      </c>
      <c r="H10" t="s">
        <v>426</v>
      </c>
      <c r="I10" t="s">
        <v>462</v>
      </c>
      <c r="J10" t="s">
        <v>476</v>
      </c>
      <c r="K10" s="3">
        <v>4.6999999999999998E-12</v>
      </c>
      <c r="L10" t="s">
        <v>477</v>
      </c>
      <c r="M10" t="s">
        <v>478</v>
      </c>
      <c r="N10" t="s">
        <v>527</v>
      </c>
      <c r="O10" t="s">
        <v>26</v>
      </c>
      <c r="P10" t="s">
        <v>528</v>
      </c>
      <c r="Q10" t="s">
        <v>478</v>
      </c>
      <c r="R10" t="s">
        <v>529</v>
      </c>
      <c r="S10" t="s">
        <v>26</v>
      </c>
      <c r="T10" t="s">
        <v>530</v>
      </c>
      <c r="U10" s="3"/>
      <c r="Z10" t="s">
        <v>6503</v>
      </c>
    </row>
    <row r="11" spans="1:26">
      <c r="A11" t="s">
        <v>10624</v>
      </c>
      <c r="B11" t="s">
        <v>10624</v>
      </c>
      <c r="C11" t="s">
        <v>531</v>
      </c>
      <c r="D11" t="s">
        <v>21</v>
      </c>
      <c r="E11" s="14" t="s">
        <v>22</v>
      </c>
      <c r="F11" t="s">
        <v>532</v>
      </c>
      <c r="G11" t="str">
        <f>Config!$B$4</f>
        <v>SCH/C_IEC.SchLib</v>
      </c>
      <c r="H11" t="s">
        <v>426</v>
      </c>
      <c r="I11" t="s">
        <v>462</v>
      </c>
      <c r="J11" t="s">
        <v>476</v>
      </c>
      <c r="K11" s="3">
        <v>5.6000000000000004E-12</v>
      </c>
      <c r="L11" t="s">
        <v>477</v>
      </c>
      <c r="M11" t="s">
        <v>478</v>
      </c>
      <c r="N11" t="s">
        <v>533</v>
      </c>
      <c r="O11" t="s">
        <v>26</v>
      </c>
      <c r="P11" t="s">
        <v>534</v>
      </c>
      <c r="Q11" t="s">
        <v>478</v>
      </c>
      <c r="R11" t="s">
        <v>535</v>
      </c>
      <c r="S11" t="s">
        <v>26</v>
      </c>
      <c r="T11" t="s">
        <v>536</v>
      </c>
      <c r="U11" s="3"/>
      <c r="Z11" t="s">
        <v>6504</v>
      </c>
    </row>
    <row r="12" spans="1:26">
      <c r="A12" t="s">
        <v>10625</v>
      </c>
      <c r="B12" t="s">
        <v>10625</v>
      </c>
      <c r="C12" t="s">
        <v>537</v>
      </c>
      <c r="D12" t="s">
        <v>21</v>
      </c>
      <c r="E12" s="14" t="s">
        <v>22</v>
      </c>
      <c r="F12" t="s">
        <v>538</v>
      </c>
      <c r="G12" t="str">
        <f>Config!$B$4</f>
        <v>SCH/C_IEC.SchLib</v>
      </c>
      <c r="H12" t="s">
        <v>426</v>
      </c>
      <c r="I12" t="s">
        <v>462</v>
      </c>
      <c r="J12" t="s">
        <v>476</v>
      </c>
      <c r="K12" s="3">
        <v>6.8000000000000001E-12</v>
      </c>
      <c r="L12" t="s">
        <v>477</v>
      </c>
      <c r="M12" t="s">
        <v>478</v>
      </c>
      <c r="N12" t="s">
        <v>539</v>
      </c>
      <c r="O12" t="s">
        <v>26</v>
      </c>
      <c r="P12" t="s">
        <v>540</v>
      </c>
      <c r="Q12" t="s">
        <v>478</v>
      </c>
      <c r="R12" t="s">
        <v>541</v>
      </c>
      <c r="S12" t="s">
        <v>26</v>
      </c>
      <c r="T12" t="s">
        <v>542</v>
      </c>
      <c r="U12" s="3"/>
      <c r="Z12" t="s">
        <v>6505</v>
      </c>
    </row>
    <row r="13" spans="1:26">
      <c r="A13" t="s">
        <v>10626</v>
      </c>
      <c r="B13" t="s">
        <v>10626</v>
      </c>
      <c r="C13" t="s">
        <v>543</v>
      </c>
      <c r="D13" t="s">
        <v>21</v>
      </c>
      <c r="E13" s="14" t="s">
        <v>22</v>
      </c>
      <c r="F13" t="s">
        <v>544</v>
      </c>
      <c r="G13" t="str">
        <f>Config!$B$4</f>
        <v>SCH/C_IEC.SchLib</v>
      </c>
      <c r="H13" t="s">
        <v>426</v>
      </c>
      <c r="I13" t="s">
        <v>462</v>
      </c>
      <c r="J13" t="s">
        <v>476</v>
      </c>
      <c r="K13" s="3">
        <v>8.1999999999999998E-12</v>
      </c>
      <c r="L13" t="s">
        <v>477</v>
      </c>
      <c r="M13" t="s">
        <v>478</v>
      </c>
      <c r="N13" t="s">
        <v>545</v>
      </c>
      <c r="O13" t="s">
        <v>26</v>
      </c>
      <c r="P13" t="s">
        <v>546</v>
      </c>
      <c r="Q13" t="s">
        <v>478</v>
      </c>
      <c r="R13" t="s">
        <v>547</v>
      </c>
      <c r="S13" t="s">
        <v>26</v>
      </c>
      <c r="T13" t="s">
        <v>548</v>
      </c>
      <c r="U13" s="3"/>
      <c r="Z13" t="s">
        <v>6506</v>
      </c>
    </row>
    <row r="14" spans="1:26">
      <c r="A14" t="s">
        <v>549</v>
      </c>
      <c r="B14" t="s">
        <v>549</v>
      </c>
      <c r="C14" t="s">
        <v>550</v>
      </c>
      <c r="D14" t="s">
        <v>21</v>
      </c>
      <c r="E14" s="14" t="s">
        <v>22</v>
      </c>
      <c r="F14" t="s">
        <v>551</v>
      </c>
      <c r="G14" t="str">
        <f>Config!$B$4</f>
        <v>SCH/C_IEC.SchLib</v>
      </c>
      <c r="H14" t="s">
        <v>426</v>
      </c>
      <c r="I14" t="s">
        <v>462</v>
      </c>
      <c r="J14" t="s">
        <v>476</v>
      </c>
      <c r="K14" s="3">
        <v>1.0000000000000001E-11</v>
      </c>
      <c r="L14" t="s">
        <v>477</v>
      </c>
      <c r="M14" t="s">
        <v>478</v>
      </c>
      <c r="N14" t="s">
        <v>552</v>
      </c>
      <c r="O14" t="s">
        <v>26</v>
      </c>
      <c r="P14" t="s">
        <v>553</v>
      </c>
      <c r="Q14" t="s">
        <v>478</v>
      </c>
      <c r="R14" t="s">
        <v>554</v>
      </c>
      <c r="S14" t="s">
        <v>26</v>
      </c>
      <c r="T14" t="s">
        <v>555</v>
      </c>
      <c r="U14" s="3"/>
      <c r="Z14" t="s">
        <v>6507</v>
      </c>
    </row>
    <row r="15" spans="1:26">
      <c r="A15" t="s">
        <v>556</v>
      </c>
      <c r="B15" t="s">
        <v>556</v>
      </c>
      <c r="C15" t="s">
        <v>557</v>
      </c>
      <c r="D15" t="s">
        <v>21</v>
      </c>
      <c r="E15" s="14" t="s">
        <v>22</v>
      </c>
      <c r="F15" t="s">
        <v>558</v>
      </c>
      <c r="G15" t="str">
        <f>Config!$B$4</f>
        <v>SCH/C_IEC.SchLib</v>
      </c>
      <c r="H15" t="s">
        <v>426</v>
      </c>
      <c r="I15" t="s">
        <v>462</v>
      </c>
      <c r="J15" t="s">
        <v>476</v>
      </c>
      <c r="K15" s="3">
        <v>1.2000000000000001E-11</v>
      </c>
      <c r="L15" t="s">
        <v>477</v>
      </c>
      <c r="M15" t="s">
        <v>478</v>
      </c>
      <c r="N15" t="s">
        <v>559</v>
      </c>
      <c r="O15" t="s">
        <v>26</v>
      </c>
      <c r="P15" t="s">
        <v>560</v>
      </c>
      <c r="Q15" t="s">
        <v>478</v>
      </c>
      <c r="R15" t="s">
        <v>561</v>
      </c>
      <c r="S15" t="s">
        <v>26</v>
      </c>
      <c r="T15" t="s">
        <v>562</v>
      </c>
      <c r="U15" s="3"/>
      <c r="Z15" t="s">
        <v>6508</v>
      </c>
    </row>
    <row r="16" spans="1:26">
      <c r="A16" t="s">
        <v>563</v>
      </c>
      <c r="B16" t="s">
        <v>563</v>
      </c>
      <c r="C16" t="s">
        <v>564</v>
      </c>
      <c r="D16" t="s">
        <v>21</v>
      </c>
      <c r="E16" s="14" t="s">
        <v>22</v>
      </c>
      <c r="F16" t="s">
        <v>565</v>
      </c>
      <c r="G16" t="str">
        <f>Config!$B$4</f>
        <v>SCH/C_IEC.SchLib</v>
      </c>
      <c r="H16" t="s">
        <v>426</v>
      </c>
      <c r="I16" t="s">
        <v>462</v>
      </c>
      <c r="J16" t="s">
        <v>476</v>
      </c>
      <c r="K16" s="3">
        <v>1.5E-11</v>
      </c>
      <c r="L16" t="s">
        <v>477</v>
      </c>
      <c r="M16" t="s">
        <v>478</v>
      </c>
      <c r="N16" t="s">
        <v>566</v>
      </c>
      <c r="O16" t="s">
        <v>26</v>
      </c>
      <c r="P16" t="s">
        <v>567</v>
      </c>
      <c r="Q16" t="s">
        <v>478</v>
      </c>
      <c r="R16" t="s">
        <v>568</v>
      </c>
      <c r="S16" t="s">
        <v>26</v>
      </c>
      <c r="T16" t="s">
        <v>569</v>
      </c>
      <c r="U16" s="3"/>
      <c r="Z16" t="s">
        <v>6509</v>
      </c>
    </row>
    <row r="17" spans="1:26">
      <c r="A17" t="s">
        <v>570</v>
      </c>
      <c r="B17" t="s">
        <v>570</v>
      </c>
      <c r="C17" t="s">
        <v>571</v>
      </c>
      <c r="D17" t="s">
        <v>21</v>
      </c>
      <c r="E17" s="14" t="s">
        <v>22</v>
      </c>
      <c r="F17" t="s">
        <v>572</v>
      </c>
      <c r="G17" t="str">
        <f>Config!$B$4</f>
        <v>SCH/C_IEC.SchLib</v>
      </c>
      <c r="H17" t="s">
        <v>426</v>
      </c>
      <c r="I17" t="s">
        <v>462</v>
      </c>
      <c r="J17" t="s">
        <v>476</v>
      </c>
      <c r="K17" s="3">
        <v>1.7999999999999999E-11</v>
      </c>
      <c r="L17" t="s">
        <v>477</v>
      </c>
      <c r="M17" t="s">
        <v>478</v>
      </c>
      <c r="N17" t="s">
        <v>573</v>
      </c>
      <c r="O17" t="s">
        <v>26</v>
      </c>
      <c r="P17" t="s">
        <v>574</v>
      </c>
      <c r="Q17" t="s">
        <v>478</v>
      </c>
      <c r="R17" t="s">
        <v>575</v>
      </c>
      <c r="S17" t="s">
        <v>26</v>
      </c>
      <c r="T17" t="s">
        <v>576</v>
      </c>
      <c r="U17" s="3"/>
      <c r="Z17" t="s">
        <v>6510</v>
      </c>
    </row>
    <row r="18" spans="1:26">
      <c r="A18" t="s">
        <v>577</v>
      </c>
      <c r="B18" t="s">
        <v>577</v>
      </c>
      <c r="C18" t="s">
        <v>578</v>
      </c>
      <c r="D18" t="s">
        <v>21</v>
      </c>
      <c r="E18" s="14" t="s">
        <v>22</v>
      </c>
      <c r="F18" t="s">
        <v>579</v>
      </c>
      <c r="G18" t="str">
        <f>Config!$B$4</f>
        <v>SCH/C_IEC.SchLib</v>
      </c>
      <c r="H18" t="s">
        <v>426</v>
      </c>
      <c r="I18" t="s">
        <v>462</v>
      </c>
      <c r="J18" t="s">
        <v>476</v>
      </c>
      <c r="K18" s="3">
        <v>2.1999999999999998E-11</v>
      </c>
      <c r="L18" t="s">
        <v>477</v>
      </c>
      <c r="M18" t="s">
        <v>478</v>
      </c>
      <c r="N18" t="s">
        <v>580</v>
      </c>
      <c r="O18" t="s">
        <v>26</v>
      </c>
      <c r="P18" t="s">
        <v>581</v>
      </c>
      <c r="Q18" t="s">
        <v>478</v>
      </c>
      <c r="R18" t="s">
        <v>582</v>
      </c>
      <c r="S18" t="s">
        <v>26</v>
      </c>
      <c r="T18" t="s">
        <v>583</v>
      </c>
      <c r="U18" s="3"/>
      <c r="Z18" t="s">
        <v>6511</v>
      </c>
    </row>
    <row r="19" spans="1:26">
      <c r="A19" t="s">
        <v>584</v>
      </c>
      <c r="B19" t="s">
        <v>584</v>
      </c>
      <c r="C19" t="s">
        <v>585</v>
      </c>
      <c r="D19" t="s">
        <v>21</v>
      </c>
      <c r="E19" s="14" t="s">
        <v>22</v>
      </c>
      <c r="F19" t="s">
        <v>586</v>
      </c>
      <c r="G19" t="str">
        <f>Config!$B$4</f>
        <v>SCH/C_IEC.SchLib</v>
      </c>
      <c r="H19" t="s">
        <v>426</v>
      </c>
      <c r="I19" t="s">
        <v>462</v>
      </c>
      <c r="J19" t="s">
        <v>476</v>
      </c>
      <c r="K19" s="3">
        <v>2.7E-11</v>
      </c>
      <c r="L19" t="s">
        <v>477</v>
      </c>
      <c r="M19" t="s">
        <v>478</v>
      </c>
      <c r="N19" t="s">
        <v>587</v>
      </c>
      <c r="O19" t="s">
        <v>26</v>
      </c>
      <c r="P19" t="s">
        <v>588</v>
      </c>
      <c r="Q19" t="s">
        <v>478</v>
      </c>
      <c r="R19" t="s">
        <v>589</v>
      </c>
      <c r="S19" t="s">
        <v>26</v>
      </c>
      <c r="T19" t="s">
        <v>590</v>
      </c>
      <c r="U19" s="3"/>
      <c r="Z19" t="s">
        <v>6512</v>
      </c>
    </row>
    <row r="20" spans="1:26">
      <c r="A20" t="s">
        <v>591</v>
      </c>
      <c r="B20" t="s">
        <v>591</v>
      </c>
      <c r="C20" t="s">
        <v>592</v>
      </c>
      <c r="D20" t="s">
        <v>21</v>
      </c>
      <c r="E20" s="14" t="s">
        <v>22</v>
      </c>
      <c r="F20" t="s">
        <v>593</v>
      </c>
      <c r="G20" t="str">
        <f>Config!$B$4</f>
        <v>SCH/C_IEC.SchLib</v>
      </c>
      <c r="H20" t="s">
        <v>426</v>
      </c>
      <c r="I20" t="s">
        <v>462</v>
      </c>
      <c r="J20" t="s">
        <v>476</v>
      </c>
      <c r="K20" s="3">
        <v>3.3000000000000002E-11</v>
      </c>
      <c r="L20" t="s">
        <v>477</v>
      </c>
      <c r="M20" t="s">
        <v>478</v>
      </c>
      <c r="N20" t="s">
        <v>594</v>
      </c>
      <c r="O20" t="s">
        <v>26</v>
      </c>
      <c r="P20" t="s">
        <v>595</v>
      </c>
      <c r="Q20" t="s">
        <v>478</v>
      </c>
      <c r="R20" t="s">
        <v>596</v>
      </c>
      <c r="S20" t="s">
        <v>26</v>
      </c>
      <c r="T20" t="s">
        <v>597</v>
      </c>
      <c r="U20" s="3"/>
      <c r="Z20" t="s">
        <v>6513</v>
      </c>
    </row>
    <row r="21" spans="1:26">
      <c r="A21" t="s">
        <v>598</v>
      </c>
      <c r="B21" t="s">
        <v>598</v>
      </c>
      <c r="C21" t="s">
        <v>599</v>
      </c>
      <c r="D21" t="s">
        <v>21</v>
      </c>
      <c r="E21" s="14" t="s">
        <v>22</v>
      </c>
      <c r="F21" t="s">
        <v>600</v>
      </c>
      <c r="G21" t="str">
        <f>Config!$B$4</f>
        <v>SCH/C_IEC.SchLib</v>
      </c>
      <c r="H21" t="s">
        <v>426</v>
      </c>
      <c r="I21" t="s">
        <v>462</v>
      </c>
      <c r="J21" t="s">
        <v>476</v>
      </c>
      <c r="K21" s="3">
        <v>3.9000000000000001E-11</v>
      </c>
      <c r="L21" t="s">
        <v>477</v>
      </c>
      <c r="M21" t="s">
        <v>478</v>
      </c>
      <c r="N21" t="s">
        <v>601</v>
      </c>
      <c r="O21" t="s">
        <v>26</v>
      </c>
      <c r="P21" t="s">
        <v>602</v>
      </c>
      <c r="Q21" t="s">
        <v>478</v>
      </c>
      <c r="R21" t="s">
        <v>603</v>
      </c>
      <c r="S21" t="s">
        <v>26</v>
      </c>
      <c r="T21" t="s">
        <v>604</v>
      </c>
      <c r="U21" s="3"/>
      <c r="Z21" t="s">
        <v>6514</v>
      </c>
    </row>
    <row r="22" spans="1:26">
      <c r="A22" t="s">
        <v>605</v>
      </c>
      <c r="B22" t="s">
        <v>605</v>
      </c>
      <c r="C22" t="s">
        <v>606</v>
      </c>
      <c r="D22" t="s">
        <v>21</v>
      </c>
      <c r="E22" s="14" t="s">
        <v>22</v>
      </c>
      <c r="F22" t="s">
        <v>607</v>
      </c>
      <c r="G22" t="str">
        <f>Config!$B$4</f>
        <v>SCH/C_IEC.SchLib</v>
      </c>
      <c r="H22" t="s">
        <v>426</v>
      </c>
      <c r="I22" t="s">
        <v>462</v>
      </c>
      <c r="J22" t="s">
        <v>476</v>
      </c>
      <c r="K22" s="3">
        <v>4.7000000000000006E-11</v>
      </c>
      <c r="L22" t="s">
        <v>477</v>
      </c>
      <c r="M22" t="s">
        <v>478</v>
      </c>
      <c r="N22" t="s">
        <v>608</v>
      </c>
      <c r="O22" t="s">
        <v>26</v>
      </c>
      <c r="P22" t="s">
        <v>609</v>
      </c>
      <c r="Q22" t="s">
        <v>478</v>
      </c>
      <c r="R22" t="s">
        <v>610</v>
      </c>
      <c r="S22" t="s">
        <v>26</v>
      </c>
      <c r="T22" t="s">
        <v>611</v>
      </c>
      <c r="U22" s="3"/>
      <c r="Z22" t="s">
        <v>6515</v>
      </c>
    </row>
    <row r="23" spans="1:26">
      <c r="A23" t="s">
        <v>612</v>
      </c>
      <c r="B23" t="s">
        <v>612</v>
      </c>
      <c r="C23" t="s">
        <v>613</v>
      </c>
      <c r="D23" t="s">
        <v>21</v>
      </c>
      <c r="E23" s="14" t="s">
        <v>22</v>
      </c>
      <c r="F23" t="s">
        <v>614</v>
      </c>
      <c r="G23" t="str">
        <f>Config!$B$4</f>
        <v>SCH/C_IEC.SchLib</v>
      </c>
      <c r="H23" t="s">
        <v>426</v>
      </c>
      <c r="I23" t="s">
        <v>462</v>
      </c>
      <c r="J23" t="s">
        <v>476</v>
      </c>
      <c r="K23" s="3">
        <v>5.6E-11</v>
      </c>
      <c r="L23" t="s">
        <v>477</v>
      </c>
      <c r="M23" t="s">
        <v>478</v>
      </c>
      <c r="N23" t="s">
        <v>615</v>
      </c>
      <c r="O23" t="s">
        <v>26</v>
      </c>
      <c r="P23" t="s">
        <v>616</v>
      </c>
      <c r="Q23" t="s">
        <v>478</v>
      </c>
      <c r="R23" t="s">
        <v>617</v>
      </c>
      <c r="S23" t="s">
        <v>26</v>
      </c>
      <c r="T23" t="s">
        <v>618</v>
      </c>
      <c r="U23" s="3"/>
      <c r="Z23" t="s">
        <v>6516</v>
      </c>
    </row>
    <row r="24" spans="1:26">
      <c r="A24" t="s">
        <v>619</v>
      </c>
      <c r="B24" t="s">
        <v>619</v>
      </c>
      <c r="C24" t="s">
        <v>620</v>
      </c>
      <c r="D24" t="s">
        <v>21</v>
      </c>
      <c r="E24" s="14" t="s">
        <v>22</v>
      </c>
      <c r="F24" t="s">
        <v>621</v>
      </c>
      <c r="G24" t="str">
        <f>Config!$B$4</f>
        <v>SCH/C_IEC.SchLib</v>
      </c>
      <c r="H24" t="s">
        <v>426</v>
      </c>
      <c r="I24" t="s">
        <v>462</v>
      </c>
      <c r="J24" t="s">
        <v>476</v>
      </c>
      <c r="K24" s="3">
        <v>6.7999999999999998E-11</v>
      </c>
      <c r="L24" t="s">
        <v>477</v>
      </c>
      <c r="M24" t="s">
        <v>478</v>
      </c>
      <c r="N24" t="s">
        <v>622</v>
      </c>
      <c r="O24" t="s">
        <v>26</v>
      </c>
      <c r="P24" t="s">
        <v>623</v>
      </c>
      <c r="Q24" t="s">
        <v>478</v>
      </c>
      <c r="R24" t="s">
        <v>624</v>
      </c>
      <c r="S24" t="s">
        <v>26</v>
      </c>
      <c r="T24" t="s">
        <v>625</v>
      </c>
      <c r="U24" s="3"/>
      <c r="Z24" t="s">
        <v>6517</v>
      </c>
    </row>
    <row r="25" spans="1:26">
      <c r="A25" t="s">
        <v>626</v>
      </c>
      <c r="B25" t="s">
        <v>626</v>
      </c>
      <c r="C25" t="s">
        <v>627</v>
      </c>
      <c r="D25" t="s">
        <v>21</v>
      </c>
      <c r="E25" s="14" t="s">
        <v>22</v>
      </c>
      <c r="F25" t="s">
        <v>628</v>
      </c>
      <c r="G25" t="str">
        <f>Config!$B$4</f>
        <v>SCH/C_IEC.SchLib</v>
      </c>
      <c r="H25" t="s">
        <v>426</v>
      </c>
      <c r="I25" t="s">
        <v>462</v>
      </c>
      <c r="J25" t="s">
        <v>476</v>
      </c>
      <c r="K25" s="3">
        <v>8.2000000000000001E-11</v>
      </c>
      <c r="L25" t="s">
        <v>477</v>
      </c>
      <c r="M25" t="s">
        <v>478</v>
      </c>
      <c r="N25" t="s">
        <v>629</v>
      </c>
      <c r="O25" t="s">
        <v>26</v>
      </c>
      <c r="P25" t="s">
        <v>630</v>
      </c>
      <c r="Q25" t="s">
        <v>478</v>
      </c>
      <c r="R25" t="s">
        <v>631</v>
      </c>
      <c r="S25" t="s">
        <v>26</v>
      </c>
      <c r="T25" t="s">
        <v>632</v>
      </c>
      <c r="U25" s="3"/>
      <c r="Z25" t="s">
        <v>6518</v>
      </c>
    </row>
    <row r="26" spans="1:26">
      <c r="A26" t="s">
        <v>633</v>
      </c>
      <c r="B26" t="s">
        <v>633</v>
      </c>
      <c r="C26" t="s">
        <v>634</v>
      </c>
      <c r="D26" t="s">
        <v>21</v>
      </c>
      <c r="E26" s="14" t="s">
        <v>22</v>
      </c>
      <c r="F26" t="s">
        <v>635</v>
      </c>
      <c r="G26" t="str">
        <f>Config!$B$4</f>
        <v>SCH/C_IEC.SchLib</v>
      </c>
      <c r="H26" t="s">
        <v>426</v>
      </c>
      <c r="I26" t="s">
        <v>462</v>
      </c>
      <c r="J26" t="s">
        <v>476</v>
      </c>
      <c r="K26" s="3">
        <v>1E-10</v>
      </c>
      <c r="L26" t="s">
        <v>477</v>
      </c>
      <c r="M26" t="s">
        <v>478</v>
      </c>
      <c r="N26" t="s">
        <v>636</v>
      </c>
      <c r="O26" t="s">
        <v>26</v>
      </c>
      <c r="P26" t="s">
        <v>637</v>
      </c>
      <c r="Q26" t="s">
        <v>478</v>
      </c>
      <c r="R26" t="s">
        <v>638</v>
      </c>
      <c r="S26" t="s">
        <v>26</v>
      </c>
      <c r="T26" t="s">
        <v>639</v>
      </c>
      <c r="U26" s="3"/>
      <c r="Z26" t="s">
        <v>6519</v>
      </c>
    </row>
    <row r="27" spans="1:26">
      <c r="A27" t="s">
        <v>640</v>
      </c>
      <c r="B27" t="s">
        <v>640</v>
      </c>
      <c r="C27" t="s">
        <v>641</v>
      </c>
      <c r="D27" t="s">
        <v>21</v>
      </c>
      <c r="E27" s="14" t="s">
        <v>22</v>
      </c>
      <c r="F27" t="s">
        <v>642</v>
      </c>
      <c r="G27" t="str">
        <f>Config!$B$4</f>
        <v>SCH/C_IEC.SchLib</v>
      </c>
      <c r="H27" t="s">
        <v>426</v>
      </c>
      <c r="I27" t="s">
        <v>462</v>
      </c>
      <c r="J27" t="s">
        <v>476</v>
      </c>
      <c r="K27" s="3">
        <v>1.2E-10</v>
      </c>
      <c r="L27" t="s">
        <v>477</v>
      </c>
      <c r="M27" t="s">
        <v>478</v>
      </c>
      <c r="N27" t="s">
        <v>643</v>
      </c>
      <c r="O27" t="s">
        <v>26</v>
      </c>
      <c r="P27" t="s">
        <v>644</v>
      </c>
      <c r="Q27" t="s">
        <v>478</v>
      </c>
      <c r="R27" t="s">
        <v>645</v>
      </c>
      <c r="S27" t="s">
        <v>26</v>
      </c>
      <c r="T27" t="s">
        <v>646</v>
      </c>
      <c r="U27" s="3"/>
      <c r="Z27" t="s">
        <v>6520</v>
      </c>
    </row>
    <row r="28" spans="1:26">
      <c r="A28" t="s">
        <v>647</v>
      </c>
      <c r="B28" t="s">
        <v>647</v>
      </c>
      <c r="C28" t="s">
        <v>648</v>
      </c>
      <c r="D28" t="s">
        <v>21</v>
      </c>
      <c r="E28" s="14" t="s">
        <v>22</v>
      </c>
      <c r="F28" t="s">
        <v>649</v>
      </c>
      <c r="G28" t="str">
        <f>Config!$B$4</f>
        <v>SCH/C_IEC.SchLib</v>
      </c>
      <c r="H28" t="s">
        <v>426</v>
      </c>
      <c r="I28" t="s">
        <v>462</v>
      </c>
      <c r="J28" t="s">
        <v>476</v>
      </c>
      <c r="K28" s="3">
        <v>1.5E-10</v>
      </c>
      <c r="L28" t="s">
        <v>477</v>
      </c>
      <c r="M28" t="s">
        <v>478</v>
      </c>
      <c r="N28" t="s">
        <v>650</v>
      </c>
      <c r="O28" t="s">
        <v>26</v>
      </c>
      <c r="P28" t="s">
        <v>651</v>
      </c>
      <c r="Q28" t="s">
        <v>478</v>
      </c>
      <c r="R28" t="s">
        <v>652</v>
      </c>
      <c r="S28" t="s">
        <v>26</v>
      </c>
      <c r="T28" t="s">
        <v>653</v>
      </c>
      <c r="U28" s="3"/>
      <c r="Z28" t="s">
        <v>6521</v>
      </c>
    </row>
    <row r="29" spans="1:26">
      <c r="A29" t="s">
        <v>654</v>
      </c>
      <c r="B29" t="s">
        <v>654</v>
      </c>
      <c r="C29" t="s">
        <v>655</v>
      </c>
      <c r="D29" t="s">
        <v>21</v>
      </c>
      <c r="E29" s="14" t="s">
        <v>22</v>
      </c>
      <c r="F29" t="s">
        <v>656</v>
      </c>
      <c r="G29" t="str">
        <f>Config!$B$4</f>
        <v>SCH/C_IEC.SchLib</v>
      </c>
      <c r="H29" t="s">
        <v>426</v>
      </c>
      <c r="I29" t="s">
        <v>462</v>
      </c>
      <c r="J29" t="s">
        <v>476</v>
      </c>
      <c r="K29" s="3">
        <v>1.8E-10</v>
      </c>
      <c r="L29" t="s">
        <v>477</v>
      </c>
      <c r="M29" t="s">
        <v>478</v>
      </c>
      <c r="N29" t="s">
        <v>657</v>
      </c>
      <c r="O29" t="s">
        <v>26</v>
      </c>
      <c r="P29" t="s">
        <v>658</v>
      </c>
      <c r="Q29" t="s">
        <v>478</v>
      </c>
      <c r="R29" t="s">
        <v>659</v>
      </c>
      <c r="S29" t="s">
        <v>26</v>
      </c>
      <c r="T29" t="s">
        <v>660</v>
      </c>
      <c r="U29" s="3"/>
      <c r="Z29" t="s">
        <v>6522</v>
      </c>
    </row>
    <row r="30" spans="1:26">
      <c r="A30" t="s">
        <v>661</v>
      </c>
      <c r="B30" t="s">
        <v>661</v>
      </c>
      <c r="C30" t="s">
        <v>662</v>
      </c>
      <c r="D30" t="s">
        <v>21</v>
      </c>
      <c r="E30" s="14" t="s">
        <v>22</v>
      </c>
      <c r="F30" t="s">
        <v>663</v>
      </c>
      <c r="G30" t="str">
        <f>Config!$B$4</f>
        <v>SCH/C_IEC.SchLib</v>
      </c>
      <c r="H30" t="s">
        <v>426</v>
      </c>
      <c r="I30" t="s">
        <v>462</v>
      </c>
      <c r="J30" t="s">
        <v>476</v>
      </c>
      <c r="K30" s="3">
        <v>2.1999999999999999E-10</v>
      </c>
      <c r="L30" t="s">
        <v>477</v>
      </c>
      <c r="M30" t="s">
        <v>478</v>
      </c>
      <c r="N30" t="s">
        <v>664</v>
      </c>
      <c r="O30" t="s">
        <v>26</v>
      </c>
      <c r="P30" t="s">
        <v>665</v>
      </c>
      <c r="Q30" t="s">
        <v>478</v>
      </c>
      <c r="R30" t="s">
        <v>666</v>
      </c>
      <c r="S30" t="s">
        <v>26</v>
      </c>
      <c r="T30" t="s">
        <v>667</v>
      </c>
      <c r="U30" s="3"/>
      <c r="Z30" t="s">
        <v>6523</v>
      </c>
    </row>
    <row r="31" spans="1:26">
      <c r="A31" t="s">
        <v>668</v>
      </c>
      <c r="B31" t="s">
        <v>668</v>
      </c>
      <c r="C31" t="s">
        <v>669</v>
      </c>
      <c r="D31" t="s">
        <v>21</v>
      </c>
      <c r="E31" s="14" t="s">
        <v>22</v>
      </c>
      <c r="F31" t="s">
        <v>670</v>
      </c>
      <c r="G31" t="str">
        <f>Config!$B$4</f>
        <v>SCH/C_IEC.SchLib</v>
      </c>
      <c r="H31" t="s">
        <v>426</v>
      </c>
      <c r="I31" t="s">
        <v>462</v>
      </c>
      <c r="J31" t="s">
        <v>476</v>
      </c>
      <c r="K31" s="3">
        <v>2.7E-10</v>
      </c>
      <c r="L31" t="s">
        <v>477</v>
      </c>
      <c r="M31" t="s">
        <v>478</v>
      </c>
      <c r="N31" t="s">
        <v>671</v>
      </c>
      <c r="O31" t="s">
        <v>26</v>
      </c>
      <c r="P31" t="s">
        <v>672</v>
      </c>
      <c r="Q31" t="s">
        <v>478</v>
      </c>
      <c r="R31" t="s">
        <v>673</v>
      </c>
      <c r="S31" t="s">
        <v>26</v>
      </c>
      <c r="T31" t="s">
        <v>674</v>
      </c>
      <c r="U31" s="3"/>
      <c r="Z31" t="s">
        <v>6524</v>
      </c>
    </row>
    <row r="32" spans="1:26">
      <c r="A32" t="s">
        <v>675</v>
      </c>
      <c r="B32" t="s">
        <v>675</v>
      </c>
      <c r="C32" t="s">
        <v>676</v>
      </c>
      <c r="D32" t="s">
        <v>21</v>
      </c>
      <c r="E32" s="14" t="s">
        <v>22</v>
      </c>
      <c r="F32" t="s">
        <v>677</v>
      </c>
      <c r="G32" t="str">
        <f>Config!$B$4</f>
        <v>SCH/C_IEC.SchLib</v>
      </c>
      <c r="H32" t="s">
        <v>426</v>
      </c>
      <c r="I32" t="s">
        <v>462</v>
      </c>
      <c r="J32" t="s">
        <v>476</v>
      </c>
      <c r="K32" s="3">
        <v>3.3E-10</v>
      </c>
      <c r="L32" t="s">
        <v>477</v>
      </c>
      <c r="M32" t="s">
        <v>478</v>
      </c>
      <c r="N32" t="s">
        <v>678</v>
      </c>
      <c r="O32" t="s">
        <v>26</v>
      </c>
      <c r="P32" t="s">
        <v>679</v>
      </c>
      <c r="Q32" t="s">
        <v>478</v>
      </c>
      <c r="R32" t="s">
        <v>680</v>
      </c>
      <c r="S32" t="s">
        <v>26</v>
      </c>
      <c r="T32" t="s">
        <v>681</v>
      </c>
      <c r="U32" s="3"/>
      <c r="Z32" t="s">
        <v>6525</v>
      </c>
    </row>
    <row r="33" spans="1:26">
      <c r="A33" t="s">
        <v>682</v>
      </c>
      <c r="B33" t="s">
        <v>682</v>
      </c>
      <c r="C33" t="s">
        <v>683</v>
      </c>
      <c r="D33" t="s">
        <v>21</v>
      </c>
      <c r="E33" s="14" t="s">
        <v>22</v>
      </c>
      <c r="F33" t="s">
        <v>684</v>
      </c>
      <c r="G33" t="str">
        <f>Config!$B$4</f>
        <v>SCH/C_IEC.SchLib</v>
      </c>
      <c r="H33" t="s">
        <v>426</v>
      </c>
      <c r="I33" t="s">
        <v>462</v>
      </c>
      <c r="J33" t="s">
        <v>476</v>
      </c>
      <c r="K33" s="3">
        <v>3.9E-10</v>
      </c>
      <c r="L33" t="s">
        <v>477</v>
      </c>
      <c r="M33" t="s">
        <v>478</v>
      </c>
      <c r="N33" t="s">
        <v>685</v>
      </c>
      <c r="O33" t="s">
        <v>26</v>
      </c>
      <c r="P33" t="s">
        <v>686</v>
      </c>
      <c r="Q33" t="s">
        <v>478</v>
      </c>
      <c r="R33" t="s">
        <v>687</v>
      </c>
      <c r="S33" t="s">
        <v>26</v>
      </c>
      <c r="T33" t="s">
        <v>688</v>
      </c>
      <c r="U33" s="3"/>
      <c r="Z33" t="s">
        <v>6526</v>
      </c>
    </row>
    <row r="34" spans="1:26" ht="16.5">
      <c r="A34" t="s">
        <v>689</v>
      </c>
      <c r="B34" t="s">
        <v>689</v>
      </c>
      <c r="C34" t="s">
        <v>690</v>
      </c>
      <c r="D34" t="s">
        <v>21</v>
      </c>
      <c r="E34" s="14" t="s">
        <v>22</v>
      </c>
      <c r="F34" t="s">
        <v>691</v>
      </c>
      <c r="G34" t="str">
        <f>Config!$B$4</f>
        <v>SCH/C_IEC.SchLib</v>
      </c>
      <c r="H34" t="s">
        <v>426</v>
      </c>
      <c r="I34" t="s">
        <v>462</v>
      </c>
      <c r="J34" t="s">
        <v>476</v>
      </c>
      <c r="K34" s="3">
        <v>4.7000000000000003E-10</v>
      </c>
      <c r="L34" t="s">
        <v>477</v>
      </c>
      <c r="M34" t="s">
        <v>478</v>
      </c>
      <c r="N34" t="s">
        <v>692</v>
      </c>
      <c r="O34" t="s">
        <v>26</v>
      </c>
      <c r="P34" t="s">
        <v>693</v>
      </c>
      <c r="Q34" t="s">
        <v>478</v>
      </c>
      <c r="R34" t="s">
        <v>694</v>
      </c>
      <c r="S34" t="s">
        <v>26</v>
      </c>
      <c r="T34" t="s">
        <v>695</v>
      </c>
      <c r="U34" s="9" t="s">
        <v>4816</v>
      </c>
      <c r="V34" t="s">
        <v>4817</v>
      </c>
      <c r="W34" t="s">
        <v>4561</v>
      </c>
      <c r="X34" s="9" t="s">
        <v>4818</v>
      </c>
      <c r="Y34" t="s">
        <v>4729</v>
      </c>
      <c r="Z34" t="s">
        <v>6527</v>
      </c>
    </row>
    <row r="35" spans="1:26">
      <c r="A35" t="s">
        <v>696</v>
      </c>
      <c r="B35" t="s">
        <v>696</v>
      </c>
      <c r="C35" t="s">
        <v>697</v>
      </c>
      <c r="D35" t="s">
        <v>21</v>
      </c>
      <c r="E35" s="14" t="s">
        <v>22</v>
      </c>
      <c r="F35" t="s">
        <v>698</v>
      </c>
      <c r="G35" t="str">
        <f>Config!$B$4</f>
        <v>SCH/C_IEC.SchLib</v>
      </c>
      <c r="H35" t="s">
        <v>426</v>
      </c>
      <c r="I35" t="s">
        <v>462</v>
      </c>
      <c r="J35" t="s">
        <v>476</v>
      </c>
      <c r="K35" s="3">
        <v>5.5999999999999993E-10</v>
      </c>
      <c r="L35" t="s">
        <v>477</v>
      </c>
      <c r="M35" t="s">
        <v>478</v>
      </c>
      <c r="N35" t="s">
        <v>699</v>
      </c>
      <c r="O35" t="s">
        <v>26</v>
      </c>
      <c r="P35" t="s">
        <v>700</v>
      </c>
      <c r="Q35" t="s">
        <v>478</v>
      </c>
      <c r="R35" t="s">
        <v>701</v>
      </c>
      <c r="S35" t="s">
        <v>26</v>
      </c>
      <c r="T35" t="s">
        <v>702</v>
      </c>
      <c r="U35" s="3"/>
      <c r="Z35" t="s">
        <v>6528</v>
      </c>
    </row>
    <row r="36" spans="1:26">
      <c r="A36" t="s">
        <v>703</v>
      </c>
      <c r="B36" t="s">
        <v>703</v>
      </c>
      <c r="C36" t="s">
        <v>704</v>
      </c>
      <c r="D36" t="s">
        <v>21</v>
      </c>
      <c r="E36" s="14" t="s">
        <v>22</v>
      </c>
      <c r="F36" t="s">
        <v>705</v>
      </c>
      <c r="G36" t="str">
        <f>Config!$B$4</f>
        <v>SCH/C_IEC.SchLib</v>
      </c>
      <c r="H36" t="s">
        <v>426</v>
      </c>
      <c r="I36" t="s">
        <v>462</v>
      </c>
      <c r="J36" t="s">
        <v>476</v>
      </c>
      <c r="K36" s="3">
        <v>6.7999999999999993E-10</v>
      </c>
      <c r="L36" t="s">
        <v>477</v>
      </c>
      <c r="M36" t="s">
        <v>478</v>
      </c>
      <c r="N36" t="s">
        <v>706</v>
      </c>
      <c r="O36" t="s">
        <v>26</v>
      </c>
      <c r="P36" t="s">
        <v>707</v>
      </c>
      <c r="Q36" t="s">
        <v>478</v>
      </c>
      <c r="R36" t="s">
        <v>708</v>
      </c>
      <c r="S36" t="s">
        <v>26</v>
      </c>
      <c r="T36" t="s">
        <v>709</v>
      </c>
      <c r="U36" s="3"/>
      <c r="Z36" t="s">
        <v>6529</v>
      </c>
    </row>
    <row r="37" spans="1:26">
      <c r="A37" t="s">
        <v>710</v>
      </c>
      <c r="B37" t="s">
        <v>710</v>
      </c>
      <c r="C37" t="s">
        <v>711</v>
      </c>
      <c r="D37" t="s">
        <v>21</v>
      </c>
      <c r="E37" s="14" t="s">
        <v>22</v>
      </c>
      <c r="F37" t="s">
        <v>712</v>
      </c>
      <c r="G37" t="str">
        <f>Config!$B$4</f>
        <v>SCH/C_IEC.SchLib</v>
      </c>
      <c r="H37" t="s">
        <v>426</v>
      </c>
      <c r="I37" t="s">
        <v>462</v>
      </c>
      <c r="J37" t="s">
        <v>476</v>
      </c>
      <c r="K37" s="3">
        <v>8.2000000000000006E-10</v>
      </c>
      <c r="L37" t="s">
        <v>477</v>
      </c>
      <c r="M37" t="s">
        <v>478</v>
      </c>
      <c r="N37" t="s">
        <v>713</v>
      </c>
      <c r="O37" t="s">
        <v>26</v>
      </c>
      <c r="P37" t="s">
        <v>714</v>
      </c>
      <c r="Q37" t="s">
        <v>478</v>
      </c>
      <c r="R37" t="s">
        <v>715</v>
      </c>
      <c r="S37" t="s">
        <v>26</v>
      </c>
      <c r="T37" t="s">
        <v>716</v>
      </c>
      <c r="U37" s="3"/>
      <c r="Z37" t="s">
        <v>6530</v>
      </c>
    </row>
    <row r="38" spans="1:26">
      <c r="A38" t="s">
        <v>10637</v>
      </c>
      <c r="B38" t="s">
        <v>10637</v>
      </c>
      <c r="C38" t="s">
        <v>717</v>
      </c>
      <c r="D38" t="s">
        <v>21</v>
      </c>
      <c r="E38" s="14" t="s">
        <v>22</v>
      </c>
      <c r="F38" t="s">
        <v>718</v>
      </c>
      <c r="G38" t="str">
        <f>Config!$B$4</f>
        <v>SCH/C_IEC.SchLib</v>
      </c>
      <c r="H38" t="s">
        <v>426</v>
      </c>
      <c r="I38" t="s">
        <v>462</v>
      </c>
      <c r="J38" t="s">
        <v>476</v>
      </c>
      <c r="K38" s="3">
        <v>1.0000000000000001E-9</v>
      </c>
      <c r="L38" t="s">
        <v>477</v>
      </c>
      <c r="M38" t="s">
        <v>478</v>
      </c>
      <c r="N38" t="s">
        <v>719</v>
      </c>
      <c r="O38" t="s">
        <v>26</v>
      </c>
      <c r="P38" t="s">
        <v>720</v>
      </c>
      <c r="Q38" t="s">
        <v>478</v>
      </c>
      <c r="R38" t="s">
        <v>721</v>
      </c>
      <c r="S38" t="s">
        <v>26</v>
      </c>
      <c r="T38" t="s">
        <v>722</v>
      </c>
      <c r="U38" s="3"/>
      <c r="Z38" t="s">
        <v>6531</v>
      </c>
    </row>
    <row r="39" spans="1:26">
      <c r="A39" t="s">
        <v>10628</v>
      </c>
      <c r="B39" t="s">
        <v>10628</v>
      </c>
      <c r="C39" t="s">
        <v>723</v>
      </c>
      <c r="D39" t="s">
        <v>21</v>
      </c>
      <c r="E39" s="14" t="s">
        <v>22</v>
      </c>
      <c r="F39" t="s">
        <v>724</v>
      </c>
      <c r="G39" t="str">
        <f>Config!$B$4</f>
        <v>SCH/C_IEC.SchLib</v>
      </c>
      <c r="H39" t="s">
        <v>426</v>
      </c>
      <c r="I39" t="s">
        <v>462</v>
      </c>
      <c r="J39" t="s">
        <v>476</v>
      </c>
      <c r="K39" s="3">
        <v>1.2E-9</v>
      </c>
      <c r="L39" t="s">
        <v>477</v>
      </c>
      <c r="M39" t="s">
        <v>478</v>
      </c>
      <c r="N39" t="s">
        <v>725</v>
      </c>
      <c r="O39" t="s">
        <v>26</v>
      </c>
      <c r="P39" t="s">
        <v>726</v>
      </c>
      <c r="Q39" t="s">
        <v>478</v>
      </c>
      <c r="R39" t="s">
        <v>727</v>
      </c>
      <c r="S39" t="s">
        <v>26</v>
      </c>
      <c r="T39" t="s">
        <v>728</v>
      </c>
      <c r="U39" s="3"/>
      <c r="Z39" t="s">
        <v>6532</v>
      </c>
    </row>
    <row r="40" spans="1:26">
      <c r="A40" t="s">
        <v>10629</v>
      </c>
      <c r="B40" t="s">
        <v>10629</v>
      </c>
      <c r="C40" t="s">
        <v>729</v>
      </c>
      <c r="D40" t="s">
        <v>21</v>
      </c>
      <c r="E40" s="14" t="s">
        <v>22</v>
      </c>
      <c r="F40" t="s">
        <v>730</v>
      </c>
      <c r="G40" t="str">
        <f>Config!$B$4</f>
        <v>SCH/C_IEC.SchLib</v>
      </c>
      <c r="H40" t="s">
        <v>426</v>
      </c>
      <c r="I40" t="s">
        <v>462</v>
      </c>
      <c r="J40" t="s">
        <v>476</v>
      </c>
      <c r="K40" s="3">
        <v>1.4999999999999998E-9</v>
      </c>
      <c r="L40" t="s">
        <v>477</v>
      </c>
      <c r="M40" t="s">
        <v>478</v>
      </c>
      <c r="N40" t="s">
        <v>731</v>
      </c>
      <c r="O40" t="s">
        <v>26</v>
      </c>
      <c r="P40" t="s">
        <v>732</v>
      </c>
      <c r="Q40" t="s">
        <v>478</v>
      </c>
      <c r="R40" t="s">
        <v>733</v>
      </c>
      <c r="S40" t="s">
        <v>26</v>
      </c>
      <c r="T40" t="s">
        <v>734</v>
      </c>
      <c r="U40" s="3"/>
      <c r="Z40" t="s">
        <v>6533</v>
      </c>
    </row>
    <row r="41" spans="1:26">
      <c r="A41" t="s">
        <v>10630</v>
      </c>
      <c r="B41" t="s">
        <v>10630</v>
      </c>
      <c r="C41" t="s">
        <v>735</v>
      </c>
      <c r="D41" t="s">
        <v>21</v>
      </c>
      <c r="E41" s="14" t="s">
        <v>22</v>
      </c>
      <c r="F41" t="s">
        <v>736</v>
      </c>
      <c r="G41" t="str">
        <f>Config!$B$4</f>
        <v>SCH/C_IEC.SchLib</v>
      </c>
      <c r="H41" t="s">
        <v>426</v>
      </c>
      <c r="I41" t="s">
        <v>462</v>
      </c>
      <c r="J41" t="s">
        <v>476</v>
      </c>
      <c r="K41" s="3">
        <v>1.8E-9</v>
      </c>
      <c r="L41" t="s">
        <v>477</v>
      </c>
      <c r="M41" t="s">
        <v>478</v>
      </c>
      <c r="N41" t="s">
        <v>737</v>
      </c>
      <c r="O41" t="s">
        <v>26</v>
      </c>
      <c r="P41" t="s">
        <v>738</v>
      </c>
      <c r="U41" s="3"/>
      <c r="Z41" t="s">
        <v>6534</v>
      </c>
    </row>
    <row r="42" spans="1:26">
      <c r="A42" t="s">
        <v>10631</v>
      </c>
      <c r="B42" t="s">
        <v>10631</v>
      </c>
      <c r="C42" t="s">
        <v>739</v>
      </c>
      <c r="D42" t="s">
        <v>21</v>
      </c>
      <c r="E42" s="14" t="s">
        <v>22</v>
      </c>
      <c r="F42" t="s">
        <v>740</v>
      </c>
      <c r="G42" t="str">
        <f>Config!$B$4</f>
        <v>SCH/C_IEC.SchLib</v>
      </c>
      <c r="H42" t="s">
        <v>426</v>
      </c>
      <c r="I42" t="s">
        <v>462</v>
      </c>
      <c r="J42" t="s">
        <v>476</v>
      </c>
      <c r="K42" s="3">
        <v>2.1999999999999998E-9</v>
      </c>
      <c r="L42" t="s">
        <v>477</v>
      </c>
      <c r="M42" t="s">
        <v>478</v>
      </c>
      <c r="N42" t="s">
        <v>741</v>
      </c>
      <c r="O42" t="s">
        <v>26</v>
      </c>
      <c r="P42" t="s">
        <v>742</v>
      </c>
      <c r="Q42" t="s">
        <v>478</v>
      </c>
      <c r="R42" t="s">
        <v>743</v>
      </c>
      <c r="S42" t="s">
        <v>26</v>
      </c>
      <c r="T42" t="s">
        <v>744</v>
      </c>
      <c r="U42" s="3"/>
      <c r="Z42" t="s">
        <v>6535</v>
      </c>
    </row>
    <row r="43" spans="1:26">
      <c r="A43" t="s">
        <v>10632</v>
      </c>
      <c r="B43" t="s">
        <v>10632</v>
      </c>
      <c r="C43" t="s">
        <v>745</v>
      </c>
      <c r="D43" t="s">
        <v>21</v>
      </c>
      <c r="E43" s="14" t="s">
        <v>22</v>
      </c>
      <c r="F43" t="s">
        <v>746</v>
      </c>
      <c r="G43" t="str">
        <f>Config!$B$4</f>
        <v>SCH/C_IEC.SchLib</v>
      </c>
      <c r="H43" t="s">
        <v>426</v>
      </c>
      <c r="I43" t="s">
        <v>462</v>
      </c>
      <c r="J43" t="s">
        <v>476</v>
      </c>
      <c r="K43" s="3">
        <v>2.7000000000000002E-9</v>
      </c>
      <c r="L43" t="s">
        <v>477</v>
      </c>
      <c r="M43" t="s">
        <v>478</v>
      </c>
      <c r="N43" t="s">
        <v>747</v>
      </c>
      <c r="O43" t="s">
        <v>26</v>
      </c>
      <c r="P43" t="s">
        <v>748</v>
      </c>
      <c r="Q43" t="s">
        <v>478</v>
      </c>
      <c r="R43" t="s">
        <v>749</v>
      </c>
      <c r="S43" t="s">
        <v>26</v>
      </c>
      <c r="T43" t="s">
        <v>750</v>
      </c>
      <c r="U43" s="3"/>
      <c r="Z43" t="s">
        <v>6536</v>
      </c>
    </row>
    <row r="44" spans="1:26">
      <c r="A44" t="s">
        <v>10633</v>
      </c>
      <c r="B44" t="s">
        <v>10633</v>
      </c>
      <c r="C44" t="s">
        <v>751</v>
      </c>
      <c r="D44" t="s">
        <v>21</v>
      </c>
      <c r="E44" s="14" t="s">
        <v>22</v>
      </c>
      <c r="F44" t="s">
        <v>752</v>
      </c>
      <c r="G44" t="str">
        <f>Config!$B$4</f>
        <v>SCH/C_IEC.SchLib</v>
      </c>
      <c r="H44" t="s">
        <v>426</v>
      </c>
      <c r="I44" t="s">
        <v>462</v>
      </c>
      <c r="J44" t="s">
        <v>476</v>
      </c>
      <c r="K44" s="3">
        <v>3.2999999999999998E-9</v>
      </c>
      <c r="L44" t="s">
        <v>477</v>
      </c>
      <c r="M44" t="s">
        <v>478</v>
      </c>
      <c r="N44" t="s">
        <v>753</v>
      </c>
      <c r="O44" t="s">
        <v>26</v>
      </c>
      <c r="P44" t="s">
        <v>754</v>
      </c>
      <c r="Q44" t="s">
        <v>478</v>
      </c>
      <c r="R44" t="s">
        <v>755</v>
      </c>
      <c r="S44" t="s">
        <v>26</v>
      </c>
      <c r="T44" t="s">
        <v>756</v>
      </c>
      <c r="U44" s="3"/>
      <c r="Z44" t="s">
        <v>6537</v>
      </c>
    </row>
    <row r="45" spans="1:26">
      <c r="A45" t="s">
        <v>10634</v>
      </c>
      <c r="B45" t="s">
        <v>10634</v>
      </c>
      <c r="C45" t="s">
        <v>757</v>
      </c>
      <c r="D45" t="s">
        <v>21</v>
      </c>
      <c r="E45" s="14" t="s">
        <v>22</v>
      </c>
      <c r="F45" t="s">
        <v>758</v>
      </c>
      <c r="G45" t="str">
        <f>Config!$B$4</f>
        <v>SCH/C_IEC.SchLib</v>
      </c>
      <c r="H45" t="s">
        <v>426</v>
      </c>
      <c r="I45" t="s">
        <v>462</v>
      </c>
      <c r="J45" t="s">
        <v>476</v>
      </c>
      <c r="K45" s="3">
        <v>3.9000000000000002E-9</v>
      </c>
      <c r="L45" t="s">
        <v>477</v>
      </c>
      <c r="M45" t="s">
        <v>478</v>
      </c>
      <c r="N45" t="s">
        <v>759</v>
      </c>
      <c r="O45" t="s">
        <v>26</v>
      </c>
      <c r="P45" t="s">
        <v>760</v>
      </c>
      <c r="U45" s="3"/>
      <c r="Z45" t="s">
        <v>6538</v>
      </c>
    </row>
    <row r="46" spans="1:26">
      <c r="A46" t="s">
        <v>10635</v>
      </c>
      <c r="B46" t="s">
        <v>10635</v>
      </c>
      <c r="C46" t="s">
        <v>761</v>
      </c>
      <c r="D46" t="s">
        <v>21</v>
      </c>
      <c r="E46" s="14" t="s">
        <v>22</v>
      </c>
      <c r="F46" t="s">
        <v>762</v>
      </c>
      <c r="G46" t="str">
        <f>Config!$B$4</f>
        <v>SCH/C_IEC.SchLib</v>
      </c>
      <c r="H46" t="s">
        <v>426</v>
      </c>
      <c r="I46" t="s">
        <v>462</v>
      </c>
      <c r="J46" t="s">
        <v>476</v>
      </c>
      <c r="K46" s="3">
        <v>4.6999999999999999E-9</v>
      </c>
      <c r="L46" t="s">
        <v>477</v>
      </c>
      <c r="M46" t="s">
        <v>478</v>
      </c>
      <c r="N46" t="s">
        <v>763</v>
      </c>
      <c r="O46" t="s">
        <v>26</v>
      </c>
      <c r="P46" t="s">
        <v>764</v>
      </c>
      <c r="U46" s="3"/>
      <c r="Z46" t="s">
        <v>6539</v>
      </c>
    </row>
    <row r="47" spans="1:26">
      <c r="A47" t="s">
        <v>10636</v>
      </c>
      <c r="B47" t="s">
        <v>10636</v>
      </c>
      <c r="C47" t="s">
        <v>765</v>
      </c>
      <c r="D47" t="s">
        <v>21</v>
      </c>
      <c r="E47" s="14" t="s">
        <v>22</v>
      </c>
      <c r="F47" t="s">
        <v>766</v>
      </c>
      <c r="G47" t="str">
        <f>Config!$B$4</f>
        <v>SCH/C_IEC.SchLib</v>
      </c>
      <c r="H47" t="s">
        <v>426</v>
      </c>
      <c r="I47" t="s">
        <v>462</v>
      </c>
      <c r="J47" t="s">
        <v>476</v>
      </c>
      <c r="K47" s="3">
        <v>6.7999999999999997E-9</v>
      </c>
      <c r="L47" t="s">
        <v>477</v>
      </c>
      <c r="M47" t="s">
        <v>478</v>
      </c>
      <c r="N47" t="s">
        <v>767</v>
      </c>
      <c r="O47" t="s">
        <v>26</v>
      </c>
      <c r="P47" t="s">
        <v>768</v>
      </c>
      <c r="U47" s="3"/>
      <c r="Z47" t="s">
        <v>6540</v>
      </c>
    </row>
    <row r="48" spans="1:26">
      <c r="A48" t="s">
        <v>769</v>
      </c>
      <c r="B48" t="s">
        <v>769</v>
      </c>
      <c r="C48" t="s">
        <v>770</v>
      </c>
      <c r="D48" t="s">
        <v>21</v>
      </c>
      <c r="E48" s="14" t="s">
        <v>22</v>
      </c>
      <c r="F48" t="s">
        <v>771</v>
      </c>
      <c r="G48" t="str">
        <f>Config!$B$4</f>
        <v>SCH/C_IEC.SchLib</v>
      </c>
      <c r="H48" t="s">
        <v>426</v>
      </c>
      <c r="I48" t="s">
        <v>462</v>
      </c>
      <c r="J48" t="s">
        <v>476</v>
      </c>
      <c r="K48" s="3">
        <v>1E-8</v>
      </c>
      <c r="L48" t="s">
        <v>477</v>
      </c>
      <c r="M48" t="s">
        <v>478</v>
      </c>
      <c r="N48" t="s">
        <v>772</v>
      </c>
      <c r="O48" t="s">
        <v>26</v>
      </c>
      <c r="P48" t="s">
        <v>773</v>
      </c>
      <c r="U48" s="3"/>
      <c r="Z48" t="s">
        <v>6541</v>
      </c>
    </row>
    <row r="49" spans="1:26">
      <c r="A49" t="s">
        <v>774</v>
      </c>
      <c r="B49" t="s">
        <v>774</v>
      </c>
      <c r="C49" t="s">
        <v>775</v>
      </c>
      <c r="D49" t="s">
        <v>21</v>
      </c>
      <c r="E49" s="14" t="s">
        <v>22</v>
      </c>
      <c r="F49" t="s">
        <v>635</v>
      </c>
      <c r="G49" t="str">
        <f>Config!$B$4</f>
        <v>SCH/C_IEC.SchLib</v>
      </c>
      <c r="H49" t="s">
        <v>426</v>
      </c>
      <c r="I49" t="s">
        <v>462</v>
      </c>
      <c r="J49" t="s">
        <v>776</v>
      </c>
      <c r="K49" s="3">
        <v>1E-10</v>
      </c>
      <c r="L49" t="s">
        <v>777</v>
      </c>
      <c r="M49" t="s">
        <v>478</v>
      </c>
      <c r="N49" t="s">
        <v>778</v>
      </c>
      <c r="O49" t="s">
        <v>26</v>
      </c>
      <c r="P49" t="s">
        <v>779</v>
      </c>
      <c r="Q49" t="s">
        <v>478</v>
      </c>
      <c r="R49" t="s">
        <v>780</v>
      </c>
      <c r="S49" t="s">
        <v>26</v>
      </c>
      <c r="T49" t="s">
        <v>781</v>
      </c>
      <c r="U49" s="3"/>
      <c r="Z49" t="str">
        <f>"GPC"&amp;E49&amp;RIGHT(N49,3)</f>
        <v>GPC0603101</v>
      </c>
    </row>
    <row r="50" spans="1:26">
      <c r="A50" t="s">
        <v>782</v>
      </c>
      <c r="B50" t="s">
        <v>782</v>
      </c>
      <c r="C50" t="s">
        <v>783</v>
      </c>
      <c r="D50" t="s">
        <v>21</v>
      </c>
      <c r="E50" s="14" t="s">
        <v>22</v>
      </c>
      <c r="F50" t="s">
        <v>642</v>
      </c>
      <c r="G50" t="str">
        <f>Config!$B$4</f>
        <v>SCH/C_IEC.SchLib</v>
      </c>
      <c r="H50" t="s">
        <v>426</v>
      </c>
      <c r="I50" t="s">
        <v>462</v>
      </c>
      <c r="J50" t="s">
        <v>776</v>
      </c>
      <c r="K50" s="3">
        <v>1.2E-10</v>
      </c>
      <c r="L50" t="s">
        <v>777</v>
      </c>
      <c r="M50" t="s">
        <v>478</v>
      </c>
      <c r="N50" t="s">
        <v>784</v>
      </c>
      <c r="O50" t="s">
        <v>26</v>
      </c>
      <c r="P50" t="s">
        <v>785</v>
      </c>
      <c r="U50" s="3"/>
      <c r="Z50" t="str">
        <f t="shared" ref="Z50:Z90" si="0">"GPC"&amp;E50&amp;RIGHT(N50,3)</f>
        <v>GPC0603121</v>
      </c>
    </row>
    <row r="51" spans="1:26">
      <c r="A51" t="s">
        <v>786</v>
      </c>
      <c r="B51" t="s">
        <v>786</v>
      </c>
      <c r="C51" t="s">
        <v>787</v>
      </c>
      <c r="D51" t="s">
        <v>21</v>
      </c>
      <c r="E51" s="14" t="s">
        <v>22</v>
      </c>
      <c r="F51" t="s">
        <v>649</v>
      </c>
      <c r="G51" t="str">
        <f>Config!$B$4</f>
        <v>SCH/C_IEC.SchLib</v>
      </c>
      <c r="H51" t="s">
        <v>426</v>
      </c>
      <c r="I51" t="s">
        <v>462</v>
      </c>
      <c r="J51" t="s">
        <v>776</v>
      </c>
      <c r="K51" s="3">
        <v>1.5E-10</v>
      </c>
      <c r="L51" t="s">
        <v>777</v>
      </c>
      <c r="M51" t="s">
        <v>478</v>
      </c>
      <c r="N51" t="s">
        <v>788</v>
      </c>
      <c r="O51" t="s">
        <v>26</v>
      </c>
      <c r="P51" t="s">
        <v>789</v>
      </c>
      <c r="Q51" t="s">
        <v>478</v>
      </c>
      <c r="R51" t="s">
        <v>790</v>
      </c>
      <c r="S51" t="s">
        <v>26</v>
      </c>
      <c r="T51" t="s">
        <v>791</v>
      </c>
      <c r="U51" s="3"/>
      <c r="Z51" t="str">
        <f t="shared" si="0"/>
        <v>GPC0603151</v>
      </c>
    </row>
    <row r="52" spans="1:26">
      <c r="A52" t="s">
        <v>792</v>
      </c>
      <c r="B52" t="s">
        <v>792</v>
      </c>
      <c r="C52" t="s">
        <v>793</v>
      </c>
      <c r="D52" t="s">
        <v>21</v>
      </c>
      <c r="E52" s="14" t="s">
        <v>22</v>
      </c>
      <c r="F52" t="s">
        <v>656</v>
      </c>
      <c r="G52" t="str">
        <f>Config!$B$4</f>
        <v>SCH/C_IEC.SchLib</v>
      </c>
      <c r="H52" t="s">
        <v>426</v>
      </c>
      <c r="I52" t="s">
        <v>462</v>
      </c>
      <c r="J52" t="s">
        <v>776</v>
      </c>
      <c r="K52" s="3">
        <v>1.8E-10</v>
      </c>
      <c r="L52" t="s">
        <v>777</v>
      </c>
      <c r="M52" t="s">
        <v>478</v>
      </c>
      <c r="N52" t="s">
        <v>794</v>
      </c>
      <c r="O52" t="s">
        <v>26</v>
      </c>
      <c r="P52" t="s">
        <v>795</v>
      </c>
      <c r="Q52" t="s">
        <v>478</v>
      </c>
      <c r="R52" t="s">
        <v>796</v>
      </c>
      <c r="S52" t="s">
        <v>26</v>
      </c>
      <c r="T52" t="s">
        <v>797</v>
      </c>
      <c r="U52" s="3"/>
      <c r="Z52" t="str">
        <f t="shared" si="0"/>
        <v>GPC0603181</v>
      </c>
    </row>
    <row r="53" spans="1:26">
      <c r="A53" t="s">
        <v>798</v>
      </c>
      <c r="B53" t="s">
        <v>798</v>
      </c>
      <c r="C53" t="s">
        <v>799</v>
      </c>
      <c r="D53" t="s">
        <v>21</v>
      </c>
      <c r="E53" s="14" t="s">
        <v>22</v>
      </c>
      <c r="F53" t="s">
        <v>663</v>
      </c>
      <c r="G53" t="str">
        <f>Config!$B$4</f>
        <v>SCH/C_IEC.SchLib</v>
      </c>
      <c r="H53" t="s">
        <v>426</v>
      </c>
      <c r="I53" t="s">
        <v>462</v>
      </c>
      <c r="J53" t="s">
        <v>776</v>
      </c>
      <c r="K53" s="3">
        <v>2.1999999999999999E-10</v>
      </c>
      <c r="L53" t="s">
        <v>777</v>
      </c>
      <c r="M53" t="s">
        <v>478</v>
      </c>
      <c r="N53" t="s">
        <v>800</v>
      </c>
      <c r="O53" t="s">
        <v>26</v>
      </c>
      <c r="P53" t="s">
        <v>801</v>
      </c>
      <c r="Q53" t="s">
        <v>478</v>
      </c>
      <c r="R53" t="s">
        <v>802</v>
      </c>
      <c r="S53" t="s">
        <v>26</v>
      </c>
      <c r="T53" t="s">
        <v>803</v>
      </c>
      <c r="U53" s="3"/>
      <c r="Z53" t="str">
        <f t="shared" si="0"/>
        <v>GPC0603221</v>
      </c>
    </row>
    <row r="54" spans="1:26">
      <c r="A54" t="s">
        <v>804</v>
      </c>
      <c r="B54" t="s">
        <v>804</v>
      </c>
      <c r="C54" t="s">
        <v>805</v>
      </c>
      <c r="D54" t="s">
        <v>21</v>
      </c>
      <c r="E54" s="14" t="s">
        <v>22</v>
      </c>
      <c r="F54" t="s">
        <v>670</v>
      </c>
      <c r="G54" t="str">
        <f>Config!$B$4</f>
        <v>SCH/C_IEC.SchLib</v>
      </c>
      <c r="H54" t="s">
        <v>426</v>
      </c>
      <c r="I54" t="s">
        <v>462</v>
      </c>
      <c r="J54" t="s">
        <v>776</v>
      </c>
      <c r="K54" s="3">
        <v>2.7E-10</v>
      </c>
      <c r="L54" t="s">
        <v>777</v>
      </c>
      <c r="M54" t="s">
        <v>478</v>
      </c>
      <c r="N54" t="s">
        <v>806</v>
      </c>
      <c r="O54" t="s">
        <v>26</v>
      </c>
      <c r="P54" t="s">
        <v>807</v>
      </c>
      <c r="Q54" t="s">
        <v>478</v>
      </c>
      <c r="R54" t="s">
        <v>808</v>
      </c>
      <c r="S54" t="s">
        <v>26</v>
      </c>
      <c r="T54" t="s">
        <v>809</v>
      </c>
      <c r="U54" s="3"/>
      <c r="Z54" t="str">
        <f t="shared" si="0"/>
        <v>GPC0603271</v>
      </c>
    </row>
    <row r="55" spans="1:26">
      <c r="A55" t="s">
        <v>810</v>
      </c>
      <c r="B55" t="s">
        <v>810</v>
      </c>
      <c r="C55" t="s">
        <v>811</v>
      </c>
      <c r="D55" t="s">
        <v>21</v>
      </c>
      <c r="E55" s="14" t="s">
        <v>22</v>
      </c>
      <c r="F55" t="s">
        <v>677</v>
      </c>
      <c r="G55" t="str">
        <f>Config!$B$4</f>
        <v>SCH/C_IEC.SchLib</v>
      </c>
      <c r="H55" t="s">
        <v>426</v>
      </c>
      <c r="I55" t="s">
        <v>462</v>
      </c>
      <c r="J55" t="s">
        <v>776</v>
      </c>
      <c r="K55" s="3">
        <v>3.3E-10</v>
      </c>
      <c r="L55" t="s">
        <v>777</v>
      </c>
      <c r="M55" t="s">
        <v>478</v>
      </c>
      <c r="N55" t="s">
        <v>812</v>
      </c>
      <c r="O55" t="s">
        <v>26</v>
      </c>
      <c r="P55" t="s">
        <v>813</v>
      </c>
      <c r="Q55" t="s">
        <v>478</v>
      </c>
      <c r="R55" t="s">
        <v>814</v>
      </c>
      <c r="S55" t="s">
        <v>26</v>
      </c>
      <c r="T55" t="s">
        <v>815</v>
      </c>
      <c r="U55" s="3"/>
      <c r="Z55" t="str">
        <f t="shared" si="0"/>
        <v>GPC0603331</v>
      </c>
    </row>
    <row r="56" spans="1:26">
      <c r="A56" t="s">
        <v>816</v>
      </c>
      <c r="B56" t="s">
        <v>816</v>
      </c>
      <c r="C56" t="s">
        <v>817</v>
      </c>
      <c r="D56" t="s">
        <v>21</v>
      </c>
      <c r="E56" s="14" t="s">
        <v>22</v>
      </c>
      <c r="F56" t="s">
        <v>684</v>
      </c>
      <c r="G56" t="str">
        <f>Config!$B$4</f>
        <v>SCH/C_IEC.SchLib</v>
      </c>
      <c r="H56" t="s">
        <v>426</v>
      </c>
      <c r="I56" t="s">
        <v>462</v>
      </c>
      <c r="J56" t="s">
        <v>776</v>
      </c>
      <c r="K56" s="3">
        <v>3.9E-10</v>
      </c>
      <c r="L56" t="s">
        <v>777</v>
      </c>
      <c r="M56" t="s">
        <v>478</v>
      </c>
      <c r="N56" t="s">
        <v>818</v>
      </c>
      <c r="O56" t="s">
        <v>26</v>
      </c>
      <c r="P56" t="s">
        <v>819</v>
      </c>
      <c r="Q56" t="s">
        <v>478</v>
      </c>
      <c r="R56" t="s">
        <v>820</v>
      </c>
      <c r="S56" t="s">
        <v>26</v>
      </c>
      <c r="T56" t="s">
        <v>821</v>
      </c>
      <c r="U56" s="3"/>
      <c r="Z56" t="str">
        <f t="shared" si="0"/>
        <v>GPC0603391</v>
      </c>
    </row>
    <row r="57" spans="1:26">
      <c r="A57" t="s">
        <v>822</v>
      </c>
      <c r="B57" t="s">
        <v>822</v>
      </c>
      <c r="C57" t="s">
        <v>823</v>
      </c>
      <c r="D57" t="s">
        <v>21</v>
      </c>
      <c r="E57" s="14" t="s">
        <v>22</v>
      </c>
      <c r="F57" t="s">
        <v>691</v>
      </c>
      <c r="G57" t="str">
        <f>Config!$B$4</f>
        <v>SCH/C_IEC.SchLib</v>
      </c>
      <c r="H57" t="s">
        <v>426</v>
      </c>
      <c r="I57" t="s">
        <v>462</v>
      </c>
      <c r="J57" t="s">
        <v>776</v>
      </c>
      <c r="K57" s="3">
        <v>4.7000000000000003E-10</v>
      </c>
      <c r="L57" t="s">
        <v>777</v>
      </c>
      <c r="M57" t="s">
        <v>478</v>
      </c>
      <c r="N57" t="s">
        <v>824</v>
      </c>
      <c r="O57" t="s">
        <v>26</v>
      </c>
      <c r="P57" t="s">
        <v>825</v>
      </c>
      <c r="Q57" t="s">
        <v>478</v>
      </c>
      <c r="R57" t="s">
        <v>826</v>
      </c>
      <c r="S57" t="s">
        <v>26</v>
      </c>
      <c r="T57" t="s">
        <v>827</v>
      </c>
      <c r="U57" s="3" t="s">
        <v>4594</v>
      </c>
      <c r="V57" t="s">
        <v>4765</v>
      </c>
      <c r="W57" t="s">
        <v>4561</v>
      </c>
      <c r="X57" t="s">
        <v>4766</v>
      </c>
      <c r="Y57" t="s">
        <v>4730</v>
      </c>
      <c r="Z57" t="str">
        <f t="shared" si="0"/>
        <v>GPC0603471</v>
      </c>
    </row>
    <row r="58" spans="1:26">
      <c r="A58" t="s">
        <v>828</v>
      </c>
      <c r="B58" t="s">
        <v>828</v>
      </c>
      <c r="C58" t="s">
        <v>829</v>
      </c>
      <c r="D58" t="s">
        <v>21</v>
      </c>
      <c r="E58" s="14" t="s">
        <v>22</v>
      </c>
      <c r="F58" t="s">
        <v>698</v>
      </c>
      <c r="G58" t="str">
        <f>Config!$B$4</f>
        <v>SCH/C_IEC.SchLib</v>
      </c>
      <c r="H58" t="s">
        <v>426</v>
      </c>
      <c r="I58" t="s">
        <v>462</v>
      </c>
      <c r="J58" t="s">
        <v>776</v>
      </c>
      <c r="K58" s="3">
        <v>5.5999999999999993E-10</v>
      </c>
      <c r="L58" t="s">
        <v>777</v>
      </c>
      <c r="M58" t="s">
        <v>478</v>
      </c>
      <c r="N58" t="s">
        <v>830</v>
      </c>
      <c r="O58" t="s">
        <v>26</v>
      </c>
      <c r="P58" t="s">
        <v>831</v>
      </c>
      <c r="Q58" t="s">
        <v>478</v>
      </c>
      <c r="R58" t="s">
        <v>832</v>
      </c>
      <c r="S58" t="s">
        <v>26</v>
      </c>
      <c r="T58" t="s">
        <v>833</v>
      </c>
      <c r="U58" s="3"/>
      <c r="Z58" t="str">
        <f t="shared" si="0"/>
        <v>GPC0603561</v>
      </c>
    </row>
    <row r="59" spans="1:26">
      <c r="A59" t="s">
        <v>834</v>
      </c>
      <c r="B59" t="s">
        <v>834</v>
      </c>
      <c r="C59" t="s">
        <v>835</v>
      </c>
      <c r="D59" t="s">
        <v>21</v>
      </c>
      <c r="E59" s="14" t="s">
        <v>22</v>
      </c>
      <c r="F59" t="s">
        <v>705</v>
      </c>
      <c r="G59" t="str">
        <f>Config!$B$4</f>
        <v>SCH/C_IEC.SchLib</v>
      </c>
      <c r="H59" t="s">
        <v>426</v>
      </c>
      <c r="I59" t="s">
        <v>462</v>
      </c>
      <c r="J59" t="s">
        <v>776</v>
      </c>
      <c r="K59" s="3">
        <v>6.7999999999999993E-10</v>
      </c>
      <c r="L59" t="s">
        <v>777</v>
      </c>
      <c r="M59" t="s">
        <v>478</v>
      </c>
      <c r="N59" t="s">
        <v>836</v>
      </c>
      <c r="O59" t="s">
        <v>26</v>
      </c>
      <c r="P59" t="s">
        <v>837</v>
      </c>
      <c r="Q59" t="s">
        <v>478</v>
      </c>
      <c r="R59" t="s">
        <v>838</v>
      </c>
      <c r="S59" t="s">
        <v>26</v>
      </c>
      <c r="T59" t="s">
        <v>839</v>
      </c>
      <c r="U59" s="3"/>
      <c r="Z59" t="str">
        <f t="shared" si="0"/>
        <v>GPC0603681</v>
      </c>
    </row>
    <row r="60" spans="1:26">
      <c r="A60" t="s">
        <v>840</v>
      </c>
      <c r="B60" t="s">
        <v>840</v>
      </c>
      <c r="C60" t="s">
        <v>841</v>
      </c>
      <c r="D60" t="s">
        <v>21</v>
      </c>
      <c r="E60" s="14" t="s">
        <v>22</v>
      </c>
      <c r="F60" t="s">
        <v>712</v>
      </c>
      <c r="G60" t="str">
        <f>Config!$B$4</f>
        <v>SCH/C_IEC.SchLib</v>
      </c>
      <c r="H60" t="s">
        <v>426</v>
      </c>
      <c r="I60" t="s">
        <v>462</v>
      </c>
      <c r="J60" t="s">
        <v>776</v>
      </c>
      <c r="K60" s="3">
        <v>8.2000000000000006E-10</v>
      </c>
      <c r="L60" t="s">
        <v>777</v>
      </c>
      <c r="M60" t="s">
        <v>478</v>
      </c>
      <c r="N60" t="s">
        <v>842</v>
      </c>
      <c r="O60" t="s">
        <v>26</v>
      </c>
      <c r="P60" t="s">
        <v>843</v>
      </c>
      <c r="Q60" t="s">
        <v>478</v>
      </c>
      <c r="R60" t="s">
        <v>844</v>
      </c>
      <c r="S60" t="s">
        <v>26</v>
      </c>
      <c r="T60" t="s">
        <v>845</v>
      </c>
      <c r="U60" s="3"/>
      <c r="Z60" t="str">
        <f t="shared" si="0"/>
        <v>GPC0603821</v>
      </c>
    </row>
    <row r="61" spans="1:26">
      <c r="A61" t="s">
        <v>10649</v>
      </c>
      <c r="B61" t="s">
        <v>10649</v>
      </c>
      <c r="C61" t="s">
        <v>846</v>
      </c>
      <c r="D61" t="s">
        <v>21</v>
      </c>
      <c r="E61" s="14" t="s">
        <v>22</v>
      </c>
      <c r="F61" t="s">
        <v>718</v>
      </c>
      <c r="G61" t="str">
        <f>Config!$B$4</f>
        <v>SCH/C_IEC.SchLib</v>
      </c>
      <c r="H61" t="s">
        <v>426</v>
      </c>
      <c r="I61" t="s">
        <v>462</v>
      </c>
      <c r="J61" t="s">
        <v>776</v>
      </c>
      <c r="K61" s="3">
        <v>1.0000000000000001E-9</v>
      </c>
      <c r="L61" t="s">
        <v>777</v>
      </c>
      <c r="M61" t="s">
        <v>478</v>
      </c>
      <c r="N61" t="s">
        <v>847</v>
      </c>
      <c r="O61" t="s">
        <v>26</v>
      </c>
      <c r="P61" t="s">
        <v>848</v>
      </c>
      <c r="Q61" t="s">
        <v>478</v>
      </c>
      <c r="R61" t="s">
        <v>849</v>
      </c>
      <c r="S61" t="s">
        <v>26</v>
      </c>
      <c r="T61" t="s">
        <v>850</v>
      </c>
      <c r="U61" s="3"/>
      <c r="Z61" t="str">
        <f t="shared" si="0"/>
        <v>GPC0603102</v>
      </c>
    </row>
    <row r="62" spans="1:26">
      <c r="A62" t="s">
        <v>10638</v>
      </c>
      <c r="B62" t="s">
        <v>10638</v>
      </c>
      <c r="C62" t="s">
        <v>851</v>
      </c>
      <c r="D62" t="s">
        <v>21</v>
      </c>
      <c r="E62" s="14" t="s">
        <v>22</v>
      </c>
      <c r="F62" t="s">
        <v>724</v>
      </c>
      <c r="G62" t="str">
        <f>Config!$B$4</f>
        <v>SCH/C_IEC.SchLib</v>
      </c>
      <c r="H62" t="s">
        <v>426</v>
      </c>
      <c r="I62" t="s">
        <v>462</v>
      </c>
      <c r="J62" t="s">
        <v>776</v>
      </c>
      <c r="K62" s="3">
        <v>1.2E-9</v>
      </c>
      <c r="L62" t="s">
        <v>777</v>
      </c>
      <c r="M62" t="s">
        <v>478</v>
      </c>
      <c r="N62" t="s">
        <v>852</v>
      </c>
      <c r="O62" t="s">
        <v>26</v>
      </c>
      <c r="P62" t="s">
        <v>853</v>
      </c>
      <c r="Q62" t="s">
        <v>478</v>
      </c>
      <c r="R62" t="s">
        <v>854</v>
      </c>
      <c r="S62" t="s">
        <v>26</v>
      </c>
      <c r="T62" t="s">
        <v>855</v>
      </c>
      <c r="U62" s="3"/>
      <c r="Z62" t="str">
        <f t="shared" si="0"/>
        <v>GPC0603122</v>
      </c>
    </row>
    <row r="63" spans="1:26">
      <c r="A63" t="s">
        <v>10639</v>
      </c>
      <c r="B63" t="s">
        <v>10639</v>
      </c>
      <c r="C63" t="s">
        <v>856</v>
      </c>
      <c r="D63" t="s">
        <v>21</v>
      </c>
      <c r="E63" s="14" t="s">
        <v>22</v>
      </c>
      <c r="F63" t="s">
        <v>730</v>
      </c>
      <c r="G63" t="str">
        <f>Config!$B$4</f>
        <v>SCH/C_IEC.SchLib</v>
      </c>
      <c r="H63" t="s">
        <v>426</v>
      </c>
      <c r="I63" t="s">
        <v>462</v>
      </c>
      <c r="J63" t="s">
        <v>776</v>
      </c>
      <c r="K63" s="3">
        <v>1.4999999999999998E-9</v>
      </c>
      <c r="L63" t="s">
        <v>777</v>
      </c>
      <c r="M63" t="s">
        <v>478</v>
      </c>
      <c r="N63" t="s">
        <v>857</v>
      </c>
      <c r="O63" t="s">
        <v>26</v>
      </c>
      <c r="P63" t="s">
        <v>858</v>
      </c>
      <c r="Q63" t="s">
        <v>478</v>
      </c>
      <c r="R63" t="s">
        <v>859</v>
      </c>
      <c r="S63" t="s">
        <v>26</v>
      </c>
      <c r="T63" t="s">
        <v>860</v>
      </c>
      <c r="U63" s="3"/>
      <c r="Z63" t="str">
        <f t="shared" si="0"/>
        <v>GPC0603152</v>
      </c>
    </row>
    <row r="64" spans="1:26">
      <c r="A64" t="s">
        <v>10640</v>
      </c>
      <c r="B64" t="s">
        <v>10640</v>
      </c>
      <c r="C64" t="s">
        <v>861</v>
      </c>
      <c r="D64" t="s">
        <v>21</v>
      </c>
      <c r="E64" s="14" t="s">
        <v>22</v>
      </c>
      <c r="F64" t="s">
        <v>736</v>
      </c>
      <c r="G64" t="str">
        <f>Config!$B$4</f>
        <v>SCH/C_IEC.SchLib</v>
      </c>
      <c r="H64" t="s">
        <v>426</v>
      </c>
      <c r="I64" t="s">
        <v>462</v>
      </c>
      <c r="J64" t="s">
        <v>776</v>
      </c>
      <c r="K64" s="3">
        <v>1.8E-9</v>
      </c>
      <c r="L64" t="s">
        <v>777</v>
      </c>
      <c r="M64" t="s">
        <v>478</v>
      </c>
      <c r="N64" t="s">
        <v>862</v>
      </c>
      <c r="O64" t="s">
        <v>26</v>
      </c>
      <c r="P64" t="s">
        <v>863</v>
      </c>
      <c r="Q64" t="s">
        <v>478</v>
      </c>
      <c r="R64" t="s">
        <v>864</v>
      </c>
      <c r="S64" t="s">
        <v>26</v>
      </c>
      <c r="T64" t="s">
        <v>865</v>
      </c>
      <c r="U64" s="3"/>
      <c r="Z64" t="str">
        <f t="shared" si="0"/>
        <v>GPC0603182</v>
      </c>
    </row>
    <row r="65" spans="1:26">
      <c r="A65" t="s">
        <v>10641</v>
      </c>
      <c r="B65" t="s">
        <v>10641</v>
      </c>
      <c r="C65" t="s">
        <v>866</v>
      </c>
      <c r="D65" t="s">
        <v>21</v>
      </c>
      <c r="E65" s="14" t="s">
        <v>22</v>
      </c>
      <c r="F65" t="s">
        <v>740</v>
      </c>
      <c r="G65" t="str">
        <f>Config!$B$4</f>
        <v>SCH/C_IEC.SchLib</v>
      </c>
      <c r="H65" t="s">
        <v>426</v>
      </c>
      <c r="I65" t="s">
        <v>462</v>
      </c>
      <c r="J65" t="s">
        <v>776</v>
      </c>
      <c r="K65" s="3">
        <v>2.1999999999999998E-9</v>
      </c>
      <c r="L65" t="s">
        <v>777</v>
      </c>
      <c r="M65" t="s">
        <v>478</v>
      </c>
      <c r="N65" t="s">
        <v>867</v>
      </c>
      <c r="O65" t="s">
        <v>26</v>
      </c>
      <c r="P65" t="s">
        <v>868</v>
      </c>
      <c r="Q65" t="s">
        <v>478</v>
      </c>
      <c r="R65" t="s">
        <v>869</v>
      </c>
      <c r="S65" t="s">
        <v>26</v>
      </c>
      <c r="T65" t="s">
        <v>870</v>
      </c>
      <c r="U65" s="3"/>
      <c r="Z65" t="str">
        <f t="shared" si="0"/>
        <v>GPC0603222</v>
      </c>
    </row>
    <row r="66" spans="1:26">
      <c r="A66" t="s">
        <v>10642</v>
      </c>
      <c r="B66" t="s">
        <v>10642</v>
      </c>
      <c r="C66" t="s">
        <v>871</v>
      </c>
      <c r="D66" t="s">
        <v>21</v>
      </c>
      <c r="E66" s="14" t="s">
        <v>22</v>
      </c>
      <c r="F66" t="s">
        <v>746</v>
      </c>
      <c r="G66" t="str">
        <f>Config!$B$4</f>
        <v>SCH/C_IEC.SchLib</v>
      </c>
      <c r="H66" t="s">
        <v>426</v>
      </c>
      <c r="I66" t="s">
        <v>462</v>
      </c>
      <c r="J66" t="s">
        <v>776</v>
      </c>
      <c r="K66" s="3">
        <v>2.7000000000000002E-9</v>
      </c>
      <c r="L66" t="s">
        <v>777</v>
      </c>
      <c r="M66" t="s">
        <v>478</v>
      </c>
      <c r="N66" t="s">
        <v>872</v>
      </c>
      <c r="O66" t="s">
        <v>26</v>
      </c>
      <c r="P66" t="s">
        <v>873</v>
      </c>
      <c r="Q66" t="s">
        <v>478</v>
      </c>
      <c r="R66" t="s">
        <v>874</v>
      </c>
      <c r="S66" t="s">
        <v>26</v>
      </c>
      <c r="T66" t="s">
        <v>875</v>
      </c>
      <c r="U66" s="3"/>
      <c r="Z66" t="str">
        <f t="shared" si="0"/>
        <v>GPC0603272</v>
      </c>
    </row>
    <row r="67" spans="1:26">
      <c r="A67" t="s">
        <v>10643</v>
      </c>
      <c r="B67" t="s">
        <v>10643</v>
      </c>
      <c r="C67" t="s">
        <v>876</v>
      </c>
      <c r="D67" t="s">
        <v>21</v>
      </c>
      <c r="E67" s="14" t="s">
        <v>22</v>
      </c>
      <c r="F67" t="s">
        <v>752</v>
      </c>
      <c r="G67" t="str">
        <f>Config!$B$4</f>
        <v>SCH/C_IEC.SchLib</v>
      </c>
      <c r="H67" t="s">
        <v>426</v>
      </c>
      <c r="I67" t="s">
        <v>462</v>
      </c>
      <c r="J67" t="s">
        <v>776</v>
      </c>
      <c r="K67" s="3">
        <v>3.2999999999999998E-9</v>
      </c>
      <c r="L67" t="s">
        <v>777</v>
      </c>
      <c r="M67" t="s">
        <v>478</v>
      </c>
      <c r="N67" t="s">
        <v>877</v>
      </c>
      <c r="O67" t="s">
        <v>26</v>
      </c>
      <c r="P67" t="s">
        <v>878</v>
      </c>
      <c r="Q67" t="s">
        <v>478</v>
      </c>
      <c r="R67" t="s">
        <v>879</v>
      </c>
      <c r="S67" t="s">
        <v>26</v>
      </c>
      <c r="T67" t="s">
        <v>880</v>
      </c>
      <c r="U67" s="3"/>
      <c r="Z67" t="str">
        <f t="shared" si="0"/>
        <v>GPC0603332</v>
      </c>
    </row>
    <row r="68" spans="1:26">
      <c r="A68" t="s">
        <v>10644</v>
      </c>
      <c r="B68" t="s">
        <v>10644</v>
      </c>
      <c r="C68" t="s">
        <v>881</v>
      </c>
      <c r="D68" t="s">
        <v>21</v>
      </c>
      <c r="E68" s="14" t="s">
        <v>22</v>
      </c>
      <c r="F68" t="s">
        <v>758</v>
      </c>
      <c r="G68" t="str">
        <f>Config!$B$4</f>
        <v>SCH/C_IEC.SchLib</v>
      </c>
      <c r="H68" t="s">
        <v>426</v>
      </c>
      <c r="I68" t="s">
        <v>462</v>
      </c>
      <c r="J68" t="s">
        <v>776</v>
      </c>
      <c r="K68" s="3">
        <v>3.9000000000000002E-9</v>
      </c>
      <c r="L68" t="s">
        <v>777</v>
      </c>
      <c r="M68" t="s">
        <v>478</v>
      </c>
      <c r="N68" t="s">
        <v>882</v>
      </c>
      <c r="O68" t="s">
        <v>26</v>
      </c>
      <c r="P68" t="s">
        <v>883</v>
      </c>
      <c r="Q68" t="s">
        <v>478</v>
      </c>
      <c r="R68" t="s">
        <v>884</v>
      </c>
      <c r="S68" t="s">
        <v>26</v>
      </c>
      <c r="T68" t="s">
        <v>885</v>
      </c>
      <c r="U68" s="3"/>
      <c r="Z68" t="str">
        <f t="shared" si="0"/>
        <v>GPC0603392</v>
      </c>
    </row>
    <row r="69" spans="1:26">
      <c r="A69" t="s">
        <v>10645</v>
      </c>
      <c r="B69" t="s">
        <v>10645</v>
      </c>
      <c r="C69" t="s">
        <v>886</v>
      </c>
      <c r="D69" t="s">
        <v>21</v>
      </c>
      <c r="E69" s="14" t="s">
        <v>22</v>
      </c>
      <c r="F69" t="s">
        <v>762</v>
      </c>
      <c r="G69" t="str">
        <f>Config!$B$4</f>
        <v>SCH/C_IEC.SchLib</v>
      </c>
      <c r="H69" t="s">
        <v>426</v>
      </c>
      <c r="I69" t="s">
        <v>462</v>
      </c>
      <c r="J69" t="s">
        <v>776</v>
      </c>
      <c r="K69" s="3">
        <v>4.6999999999999999E-9</v>
      </c>
      <c r="L69" t="s">
        <v>777</v>
      </c>
      <c r="M69" t="s">
        <v>478</v>
      </c>
      <c r="N69" t="s">
        <v>887</v>
      </c>
      <c r="O69" t="s">
        <v>26</v>
      </c>
      <c r="P69" t="s">
        <v>888</v>
      </c>
      <c r="Q69" t="s">
        <v>478</v>
      </c>
      <c r="R69" t="s">
        <v>889</v>
      </c>
      <c r="S69" t="s">
        <v>26</v>
      </c>
      <c r="T69" t="s">
        <v>890</v>
      </c>
      <c r="U69" s="3"/>
      <c r="Z69" t="str">
        <f t="shared" si="0"/>
        <v>GPC0603472</v>
      </c>
    </row>
    <row r="70" spans="1:26">
      <c r="A70" t="s">
        <v>10646</v>
      </c>
      <c r="B70" t="s">
        <v>10646</v>
      </c>
      <c r="C70" t="s">
        <v>891</v>
      </c>
      <c r="D70" t="s">
        <v>21</v>
      </c>
      <c r="E70" s="14" t="s">
        <v>22</v>
      </c>
      <c r="F70" t="s">
        <v>892</v>
      </c>
      <c r="G70" t="str">
        <f>Config!$B$4</f>
        <v>SCH/C_IEC.SchLib</v>
      </c>
      <c r="H70" t="s">
        <v>426</v>
      </c>
      <c r="I70" t="s">
        <v>462</v>
      </c>
      <c r="J70" t="s">
        <v>776</v>
      </c>
      <c r="K70" s="3">
        <v>5.5999999999999997E-9</v>
      </c>
      <c r="L70" t="s">
        <v>777</v>
      </c>
      <c r="M70" t="s">
        <v>478</v>
      </c>
      <c r="N70" t="s">
        <v>893</v>
      </c>
      <c r="O70" t="s">
        <v>26</v>
      </c>
      <c r="P70" t="s">
        <v>894</v>
      </c>
      <c r="Q70" t="s">
        <v>478</v>
      </c>
      <c r="R70" t="s">
        <v>895</v>
      </c>
      <c r="S70" t="s">
        <v>26</v>
      </c>
      <c r="T70" t="s">
        <v>896</v>
      </c>
      <c r="U70" s="3"/>
      <c r="Z70" t="str">
        <f t="shared" si="0"/>
        <v>GPC0603562</v>
      </c>
    </row>
    <row r="71" spans="1:26">
      <c r="A71" t="s">
        <v>10647</v>
      </c>
      <c r="B71" t="s">
        <v>10647</v>
      </c>
      <c r="C71" t="s">
        <v>897</v>
      </c>
      <c r="D71" t="s">
        <v>21</v>
      </c>
      <c r="E71" s="14" t="s">
        <v>22</v>
      </c>
      <c r="F71" t="s">
        <v>766</v>
      </c>
      <c r="G71" t="str">
        <f>Config!$B$4</f>
        <v>SCH/C_IEC.SchLib</v>
      </c>
      <c r="H71" t="s">
        <v>426</v>
      </c>
      <c r="I71" t="s">
        <v>462</v>
      </c>
      <c r="J71" t="s">
        <v>776</v>
      </c>
      <c r="K71" s="3">
        <v>6.7999999999999997E-9</v>
      </c>
      <c r="L71" t="s">
        <v>777</v>
      </c>
      <c r="M71" t="s">
        <v>478</v>
      </c>
      <c r="N71" t="s">
        <v>898</v>
      </c>
      <c r="O71" t="s">
        <v>26</v>
      </c>
      <c r="P71" t="s">
        <v>899</v>
      </c>
      <c r="Q71" t="s">
        <v>478</v>
      </c>
      <c r="R71" t="s">
        <v>900</v>
      </c>
      <c r="S71" t="s">
        <v>26</v>
      </c>
      <c r="T71" t="s">
        <v>901</v>
      </c>
      <c r="U71" s="3"/>
      <c r="Z71" t="str">
        <f t="shared" si="0"/>
        <v>GPC0603682</v>
      </c>
    </row>
    <row r="72" spans="1:26">
      <c r="A72" t="s">
        <v>10648</v>
      </c>
      <c r="B72" t="s">
        <v>10648</v>
      </c>
      <c r="C72" t="s">
        <v>902</v>
      </c>
      <c r="D72" t="s">
        <v>21</v>
      </c>
      <c r="E72" s="14" t="s">
        <v>22</v>
      </c>
      <c r="F72" t="s">
        <v>903</v>
      </c>
      <c r="G72" t="str">
        <f>Config!$B$4</f>
        <v>SCH/C_IEC.SchLib</v>
      </c>
      <c r="H72" t="s">
        <v>426</v>
      </c>
      <c r="I72" t="s">
        <v>462</v>
      </c>
      <c r="J72" t="s">
        <v>776</v>
      </c>
      <c r="K72" s="3">
        <v>8.2000000000000006E-9</v>
      </c>
      <c r="L72" t="s">
        <v>777</v>
      </c>
      <c r="M72" t="s">
        <v>478</v>
      </c>
      <c r="N72" t="s">
        <v>904</v>
      </c>
      <c r="O72" t="s">
        <v>26</v>
      </c>
      <c r="P72" t="s">
        <v>905</v>
      </c>
      <c r="Q72" t="s">
        <v>478</v>
      </c>
      <c r="R72" t="s">
        <v>906</v>
      </c>
      <c r="S72" t="s">
        <v>26</v>
      </c>
      <c r="T72" t="s">
        <v>907</v>
      </c>
      <c r="U72" s="3"/>
      <c r="Z72" t="str">
        <f t="shared" si="0"/>
        <v>GPC0603822</v>
      </c>
    </row>
    <row r="73" spans="1:26">
      <c r="A73" t="s">
        <v>908</v>
      </c>
      <c r="B73" t="s">
        <v>908</v>
      </c>
      <c r="C73" t="s">
        <v>909</v>
      </c>
      <c r="D73" t="s">
        <v>21</v>
      </c>
      <c r="E73" s="14" t="s">
        <v>22</v>
      </c>
      <c r="F73" t="s">
        <v>771</v>
      </c>
      <c r="G73" t="str">
        <f>Config!$B$4</f>
        <v>SCH/C_IEC.SchLib</v>
      </c>
      <c r="H73" t="s">
        <v>426</v>
      </c>
      <c r="I73" t="s">
        <v>462</v>
      </c>
      <c r="J73" t="s">
        <v>776</v>
      </c>
      <c r="K73" s="3">
        <v>1E-8</v>
      </c>
      <c r="L73" t="s">
        <v>777</v>
      </c>
      <c r="M73" t="s">
        <v>478</v>
      </c>
      <c r="N73" t="s">
        <v>910</v>
      </c>
      <c r="O73" t="s">
        <v>26</v>
      </c>
      <c r="P73" t="s">
        <v>911</v>
      </c>
      <c r="Q73" t="s">
        <v>478</v>
      </c>
      <c r="R73" t="s">
        <v>912</v>
      </c>
      <c r="S73" t="s">
        <v>26</v>
      </c>
      <c r="T73" t="s">
        <v>913</v>
      </c>
      <c r="U73" s="3" t="s">
        <v>478</v>
      </c>
      <c r="V73" t="s">
        <v>912</v>
      </c>
      <c r="W73" t="s">
        <v>4561</v>
      </c>
      <c r="X73" t="s">
        <v>6617</v>
      </c>
      <c r="Z73" t="str">
        <f t="shared" si="0"/>
        <v>GPC0603103</v>
      </c>
    </row>
    <row r="74" spans="1:26">
      <c r="A74" t="s">
        <v>914</v>
      </c>
      <c r="B74" t="s">
        <v>914</v>
      </c>
      <c r="C74" t="s">
        <v>915</v>
      </c>
      <c r="D74" t="s">
        <v>21</v>
      </c>
      <c r="E74" s="14" t="s">
        <v>22</v>
      </c>
      <c r="F74" t="s">
        <v>916</v>
      </c>
      <c r="G74" t="str">
        <f>Config!$B$4</f>
        <v>SCH/C_IEC.SchLib</v>
      </c>
      <c r="H74" t="s">
        <v>426</v>
      </c>
      <c r="I74" t="s">
        <v>462</v>
      </c>
      <c r="J74" t="s">
        <v>776</v>
      </c>
      <c r="K74" s="3">
        <v>1.1999999999999998E-8</v>
      </c>
      <c r="L74" t="s">
        <v>777</v>
      </c>
      <c r="M74" t="s">
        <v>478</v>
      </c>
      <c r="N74" t="s">
        <v>917</v>
      </c>
      <c r="O74" t="s">
        <v>26</v>
      </c>
      <c r="P74" t="s">
        <v>918</v>
      </c>
      <c r="Q74" t="s">
        <v>478</v>
      </c>
      <c r="R74" t="s">
        <v>919</v>
      </c>
      <c r="S74" t="s">
        <v>26</v>
      </c>
      <c r="T74" t="s">
        <v>920</v>
      </c>
      <c r="U74" s="3"/>
      <c r="Z74" t="str">
        <f t="shared" si="0"/>
        <v>GPC0603123</v>
      </c>
    </row>
    <row r="75" spans="1:26">
      <c r="A75" t="s">
        <v>921</v>
      </c>
      <c r="B75" t="s">
        <v>921</v>
      </c>
      <c r="C75" t="s">
        <v>922</v>
      </c>
      <c r="D75" t="s">
        <v>21</v>
      </c>
      <c r="E75" s="14" t="s">
        <v>22</v>
      </c>
      <c r="F75" t="s">
        <v>923</v>
      </c>
      <c r="G75" t="str">
        <f>Config!$B$4</f>
        <v>SCH/C_IEC.SchLib</v>
      </c>
      <c r="H75" t="s">
        <v>426</v>
      </c>
      <c r="I75" t="s">
        <v>462</v>
      </c>
      <c r="J75" t="s">
        <v>776</v>
      </c>
      <c r="K75" s="3">
        <v>1.4999999999999999E-8</v>
      </c>
      <c r="L75" t="s">
        <v>777</v>
      </c>
      <c r="M75" t="s">
        <v>478</v>
      </c>
      <c r="N75" t="s">
        <v>924</v>
      </c>
      <c r="O75" t="s">
        <v>26</v>
      </c>
      <c r="P75" t="s">
        <v>925</v>
      </c>
      <c r="Q75" t="s">
        <v>478</v>
      </c>
      <c r="R75" t="s">
        <v>926</v>
      </c>
      <c r="S75" t="s">
        <v>26</v>
      </c>
      <c r="T75" t="s">
        <v>927</v>
      </c>
      <c r="U75" s="3"/>
      <c r="Z75" t="str">
        <f t="shared" si="0"/>
        <v>GPC0603153</v>
      </c>
    </row>
    <row r="76" spans="1:26">
      <c r="A76" t="s">
        <v>928</v>
      </c>
      <c r="B76" t="s">
        <v>928</v>
      </c>
      <c r="C76" t="s">
        <v>929</v>
      </c>
      <c r="D76" t="s">
        <v>21</v>
      </c>
      <c r="E76" s="14" t="s">
        <v>22</v>
      </c>
      <c r="F76" t="s">
        <v>930</v>
      </c>
      <c r="G76" t="str">
        <f>Config!$B$4</f>
        <v>SCH/C_IEC.SchLib</v>
      </c>
      <c r="H76" t="s">
        <v>426</v>
      </c>
      <c r="I76" t="s">
        <v>462</v>
      </c>
      <c r="J76" t="s">
        <v>776</v>
      </c>
      <c r="K76" s="3">
        <v>1.7999999999999999E-8</v>
      </c>
      <c r="L76" t="s">
        <v>777</v>
      </c>
      <c r="M76" t="s">
        <v>478</v>
      </c>
      <c r="N76" t="s">
        <v>931</v>
      </c>
      <c r="O76" t="s">
        <v>26</v>
      </c>
      <c r="P76" t="s">
        <v>932</v>
      </c>
      <c r="Q76" t="s">
        <v>478</v>
      </c>
      <c r="R76" t="s">
        <v>933</v>
      </c>
      <c r="S76" t="s">
        <v>26</v>
      </c>
      <c r="T76" t="s">
        <v>934</v>
      </c>
      <c r="U76" s="3"/>
      <c r="Z76" t="str">
        <f t="shared" si="0"/>
        <v>GPC0603183</v>
      </c>
    </row>
    <row r="77" spans="1:26">
      <c r="A77" t="s">
        <v>935</v>
      </c>
      <c r="B77" t="s">
        <v>935</v>
      </c>
      <c r="C77" t="s">
        <v>936</v>
      </c>
      <c r="D77" t="s">
        <v>21</v>
      </c>
      <c r="E77" s="14" t="s">
        <v>22</v>
      </c>
      <c r="F77" t="s">
        <v>937</v>
      </c>
      <c r="G77" t="str">
        <f>Config!$B$4</f>
        <v>SCH/C_IEC.SchLib</v>
      </c>
      <c r="H77" t="s">
        <v>426</v>
      </c>
      <c r="I77" t="s">
        <v>462</v>
      </c>
      <c r="J77" t="s">
        <v>776</v>
      </c>
      <c r="K77" s="3">
        <v>2.2000000000000002E-8</v>
      </c>
      <c r="L77" t="s">
        <v>777</v>
      </c>
      <c r="M77" t="s">
        <v>478</v>
      </c>
      <c r="N77" t="s">
        <v>938</v>
      </c>
      <c r="O77" t="s">
        <v>26</v>
      </c>
      <c r="P77" t="s">
        <v>939</v>
      </c>
      <c r="Q77" t="s">
        <v>478</v>
      </c>
      <c r="R77" t="s">
        <v>940</v>
      </c>
      <c r="S77" t="s">
        <v>26</v>
      </c>
      <c r="T77" t="s">
        <v>941</v>
      </c>
      <c r="U77" s="3" t="s">
        <v>4816</v>
      </c>
      <c r="V77" t="s">
        <v>6170</v>
      </c>
      <c r="W77" t="s">
        <v>4561</v>
      </c>
      <c r="X77" t="s">
        <v>6169</v>
      </c>
      <c r="Y77" t="s">
        <v>4730</v>
      </c>
      <c r="Z77" t="str">
        <f t="shared" si="0"/>
        <v>GPC0603223</v>
      </c>
    </row>
    <row r="78" spans="1:26">
      <c r="A78" t="s">
        <v>942</v>
      </c>
      <c r="B78" t="s">
        <v>942</v>
      </c>
      <c r="C78" t="s">
        <v>943</v>
      </c>
      <c r="D78" t="s">
        <v>21</v>
      </c>
      <c r="E78" s="14" t="s">
        <v>22</v>
      </c>
      <c r="F78" t="s">
        <v>944</v>
      </c>
      <c r="G78" t="str">
        <f>Config!$B$4</f>
        <v>SCH/C_IEC.SchLib</v>
      </c>
      <c r="H78" t="s">
        <v>426</v>
      </c>
      <c r="I78" t="s">
        <v>462</v>
      </c>
      <c r="J78" t="s">
        <v>776</v>
      </c>
      <c r="K78" s="3">
        <v>2.7E-8</v>
      </c>
      <c r="L78" t="s">
        <v>777</v>
      </c>
      <c r="M78" t="s">
        <v>478</v>
      </c>
      <c r="N78" t="s">
        <v>945</v>
      </c>
      <c r="O78" t="s">
        <v>26</v>
      </c>
      <c r="P78" t="s">
        <v>946</v>
      </c>
      <c r="Q78" t="s">
        <v>478</v>
      </c>
      <c r="R78" t="s">
        <v>947</v>
      </c>
      <c r="S78" t="s">
        <v>26</v>
      </c>
      <c r="T78" t="s">
        <v>948</v>
      </c>
      <c r="U78" s="3"/>
      <c r="Z78" t="str">
        <f t="shared" si="0"/>
        <v>GPC0603273</v>
      </c>
    </row>
    <row r="79" spans="1:26">
      <c r="A79" t="s">
        <v>949</v>
      </c>
      <c r="B79" t="s">
        <v>949</v>
      </c>
      <c r="C79" t="s">
        <v>950</v>
      </c>
      <c r="D79" t="s">
        <v>21</v>
      </c>
      <c r="E79" s="14" t="s">
        <v>22</v>
      </c>
      <c r="F79" t="s">
        <v>951</v>
      </c>
      <c r="G79" t="str">
        <f>Config!$B$4</f>
        <v>SCH/C_IEC.SchLib</v>
      </c>
      <c r="H79" t="s">
        <v>426</v>
      </c>
      <c r="I79" t="s">
        <v>462</v>
      </c>
      <c r="J79" t="s">
        <v>776</v>
      </c>
      <c r="K79" s="3">
        <v>3.3000000000000004E-8</v>
      </c>
      <c r="L79" t="s">
        <v>777</v>
      </c>
      <c r="M79" t="s">
        <v>478</v>
      </c>
      <c r="N79" t="s">
        <v>952</v>
      </c>
      <c r="O79" t="s">
        <v>26</v>
      </c>
      <c r="P79" t="s">
        <v>953</v>
      </c>
      <c r="Q79" t="s">
        <v>478</v>
      </c>
      <c r="R79" t="s">
        <v>954</v>
      </c>
      <c r="S79" t="s">
        <v>26</v>
      </c>
      <c r="T79" t="s">
        <v>955</v>
      </c>
      <c r="U79" s="3"/>
      <c r="Z79" t="str">
        <f t="shared" si="0"/>
        <v>GPC0603333</v>
      </c>
    </row>
    <row r="80" spans="1:26">
      <c r="A80" t="s">
        <v>956</v>
      </c>
      <c r="B80" t="s">
        <v>956</v>
      </c>
      <c r="C80" t="s">
        <v>957</v>
      </c>
      <c r="D80" t="s">
        <v>21</v>
      </c>
      <c r="E80" s="14" t="s">
        <v>22</v>
      </c>
      <c r="F80" t="s">
        <v>958</v>
      </c>
      <c r="G80" t="str">
        <f>Config!$B$4</f>
        <v>SCH/C_IEC.SchLib</v>
      </c>
      <c r="H80" t="s">
        <v>426</v>
      </c>
      <c r="I80" t="s">
        <v>462</v>
      </c>
      <c r="J80" t="s">
        <v>776</v>
      </c>
      <c r="K80" s="3">
        <v>3.9000000000000005E-8</v>
      </c>
      <c r="L80" t="s">
        <v>777</v>
      </c>
      <c r="M80" t="s">
        <v>478</v>
      </c>
      <c r="N80" t="s">
        <v>959</v>
      </c>
      <c r="O80" t="s">
        <v>26</v>
      </c>
      <c r="P80" t="s">
        <v>960</v>
      </c>
      <c r="Q80" t="s">
        <v>478</v>
      </c>
      <c r="R80" t="s">
        <v>961</v>
      </c>
      <c r="S80" t="s">
        <v>26</v>
      </c>
      <c r="T80" t="s">
        <v>962</v>
      </c>
      <c r="U80" s="3"/>
      <c r="Z80" t="str">
        <f t="shared" si="0"/>
        <v>GPC0603393</v>
      </c>
    </row>
    <row r="81" spans="1:26">
      <c r="A81" t="s">
        <v>963</v>
      </c>
      <c r="B81" t="s">
        <v>963</v>
      </c>
      <c r="C81" t="s">
        <v>964</v>
      </c>
      <c r="D81" t="s">
        <v>21</v>
      </c>
      <c r="E81" s="14" t="s">
        <v>22</v>
      </c>
      <c r="F81" t="s">
        <v>965</v>
      </c>
      <c r="G81" t="str">
        <f>Config!$B$4</f>
        <v>SCH/C_IEC.SchLib</v>
      </c>
      <c r="H81" t="s">
        <v>426</v>
      </c>
      <c r="I81" t="s">
        <v>462</v>
      </c>
      <c r="J81" t="s">
        <v>776</v>
      </c>
      <c r="K81" s="3">
        <v>4.6999999999999997E-8</v>
      </c>
      <c r="L81" t="s">
        <v>777</v>
      </c>
      <c r="M81" t="s">
        <v>478</v>
      </c>
      <c r="N81" t="s">
        <v>966</v>
      </c>
      <c r="O81" t="s">
        <v>26</v>
      </c>
      <c r="P81" t="s">
        <v>967</v>
      </c>
      <c r="Q81" t="s">
        <v>478</v>
      </c>
      <c r="R81" t="s">
        <v>968</v>
      </c>
      <c r="S81" t="s">
        <v>26</v>
      </c>
      <c r="T81" t="s">
        <v>969</v>
      </c>
      <c r="U81" s="3"/>
      <c r="Z81" t="str">
        <f t="shared" si="0"/>
        <v>GPC0603473</v>
      </c>
    </row>
    <row r="82" spans="1:26">
      <c r="A82" t="s">
        <v>970</v>
      </c>
      <c r="B82" t="s">
        <v>970</v>
      </c>
      <c r="C82" t="s">
        <v>971</v>
      </c>
      <c r="D82" t="s">
        <v>21</v>
      </c>
      <c r="E82" s="14" t="s">
        <v>22</v>
      </c>
      <c r="F82" t="s">
        <v>972</v>
      </c>
      <c r="G82" t="str">
        <f>Config!$B$4</f>
        <v>SCH/C_IEC.SchLib</v>
      </c>
      <c r="H82" t="s">
        <v>426</v>
      </c>
      <c r="I82" t="s">
        <v>462</v>
      </c>
      <c r="J82" t="s">
        <v>776</v>
      </c>
      <c r="K82" s="3">
        <v>5.6000000000000005E-8</v>
      </c>
      <c r="L82" t="s">
        <v>777</v>
      </c>
      <c r="M82" t="s">
        <v>478</v>
      </c>
      <c r="N82" t="s">
        <v>973</v>
      </c>
      <c r="O82" t="s">
        <v>26</v>
      </c>
      <c r="P82" t="s">
        <v>974</v>
      </c>
      <c r="U82" s="3"/>
      <c r="Z82" t="str">
        <f t="shared" si="0"/>
        <v>GPC0603563</v>
      </c>
    </row>
    <row r="83" spans="1:26">
      <c r="A83" t="s">
        <v>975</v>
      </c>
      <c r="B83" t="s">
        <v>975</v>
      </c>
      <c r="C83" t="s">
        <v>976</v>
      </c>
      <c r="D83" t="s">
        <v>21</v>
      </c>
      <c r="E83" s="14" t="s">
        <v>22</v>
      </c>
      <c r="F83" t="s">
        <v>977</v>
      </c>
      <c r="G83" t="str">
        <f>Config!$B$4</f>
        <v>SCH/C_IEC.SchLib</v>
      </c>
      <c r="H83" t="s">
        <v>426</v>
      </c>
      <c r="I83" t="s">
        <v>462</v>
      </c>
      <c r="J83" t="s">
        <v>776</v>
      </c>
      <c r="K83" s="3">
        <v>6.8E-8</v>
      </c>
      <c r="L83" t="s">
        <v>978</v>
      </c>
      <c r="M83" t="s">
        <v>478</v>
      </c>
      <c r="N83" t="s">
        <v>979</v>
      </c>
      <c r="O83" t="s">
        <v>26</v>
      </c>
      <c r="P83" t="s">
        <v>980</v>
      </c>
      <c r="Q83" t="s">
        <v>478</v>
      </c>
      <c r="R83" t="s">
        <v>981</v>
      </c>
      <c r="S83" t="s">
        <v>26</v>
      </c>
      <c r="T83" t="s">
        <v>982</v>
      </c>
      <c r="U83" s="3"/>
      <c r="Z83" t="str">
        <f t="shared" si="0"/>
        <v>GPC0603683</v>
      </c>
    </row>
    <row r="84" spans="1:26">
      <c r="A84" t="s">
        <v>983</v>
      </c>
      <c r="B84" t="s">
        <v>983</v>
      </c>
      <c r="C84" t="s">
        <v>984</v>
      </c>
      <c r="D84" t="s">
        <v>21</v>
      </c>
      <c r="E84" s="14" t="s">
        <v>22</v>
      </c>
      <c r="F84" t="s">
        <v>985</v>
      </c>
      <c r="G84" t="str">
        <f>Config!$B$4</f>
        <v>SCH/C_IEC.SchLib</v>
      </c>
      <c r="H84" t="s">
        <v>426</v>
      </c>
      <c r="I84" t="s">
        <v>462</v>
      </c>
      <c r="J84" t="s">
        <v>776</v>
      </c>
      <c r="K84" s="3">
        <v>8.1999999999999993E-8</v>
      </c>
      <c r="L84" t="s">
        <v>777</v>
      </c>
      <c r="M84" t="s">
        <v>478</v>
      </c>
      <c r="N84" t="s">
        <v>986</v>
      </c>
      <c r="O84" t="s">
        <v>26</v>
      </c>
      <c r="P84" t="s">
        <v>987</v>
      </c>
      <c r="Q84" t="s">
        <v>478</v>
      </c>
      <c r="R84" t="s">
        <v>988</v>
      </c>
      <c r="S84" t="s">
        <v>26</v>
      </c>
      <c r="T84" t="s">
        <v>989</v>
      </c>
      <c r="U84" s="3"/>
      <c r="Z84" t="str">
        <f t="shared" si="0"/>
        <v>GPC0603823</v>
      </c>
    </row>
    <row r="85" spans="1:26">
      <c r="A85" t="s">
        <v>990</v>
      </c>
      <c r="B85" t="s">
        <v>990</v>
      </c>
      <c r="C85" t="s">
        <v>991</v>
      </c>
      <c r="D85" t="s">
        <v>21</v>
      </c>
      <c r="E85" s="14" t="s">
        <v>22</v>
      </c>
      <c r="F85" t="s">
        <v>992</v>
      </c>
      <c r="G85" t="str">
        <f>Config!$B$4</f>
        <v>SCH/C_IEC.SchLib</v>
      </c>
      <c r="H85" t="s">
        <v>426</v>
      </c>
      <c r="I85" t="s">
        <v>462</v>
      </c>
      <c r="J85" t="s">
        <v>776</v>
      </c>
      <c r="K85" s="3">
        <v>9.9999999999999995E-8</v>
      </c>
      <c r="L85" t="s">
        <v>777</v>
      </c>
      <c r="M85" t="s">
        <v>478</v>
      </c>
      <c r="N85" t="s">
        <v>993</v>
      </c>
      <c r="O85" t="s">
        <v>26</v>
      </c>
      <c r="P85" t="s">
        <v>994</v>
      </c>
      <c r="Q85" t="s">
        <v>478</v>
      </c>
      <c r="R85" t="s">
        <v>995</v>
      </c>
      <c r="S85" t="s">
        <v>26</v>
      </c>
      <c r="T85" t="s">
        <v>996</v>
      </c>
      <c r="W85" t="s">
        <v>4561</v>
      </c>
      <c r="X85" t="s">
        <v>4770</v>
      </c>
      <c r="Y85" t="s">
        <v>4730</v>
      </c>
      <c r="Z85" t="str">
        <f t="shared" si="0"/>
        <v>GPC0603104</v>
      </c>
    </row>
    <row r="86" spans="1:26">
      <c r="A86" t="s">
        <v>997</v>
      </c>
      <c r="B86" t="s">
        <v>997</v>
      </c>
      <c r="C86" t="s">
        <v>998</v>
      </c>
      <c r="D86" t="s">
        <v>21</v>
      </c>
      <c r="E86" s="14" t="s">
        <v>22</v>
      </c>
      <c r="F86" t="s">
        <v>999</v>
      </c>
      <c r="G86" t="str">
        <f>Config!$B$4</f>
        <v>SCH/C_IEC.SchLib</v>
      </c>
      <c r="H86" t="s">
        <v>426</v>
      </c>
      <c r="I86" t="s">
        <v>462</v>
      </c>
      <c r="J86" t="s">
        <v>776</v>
      </c>
      <c r="K86" s="3">
        <v>1.1999999999999999E-7</v>
      </c>
      <c r="L86" t="s">
        <v>777</v>
      </c>
      <c r="M86" t="s">
        <v>478</v>
      </c>
      <c r="N86" t="s">
        <v>1000</v>
      </c>
      <c r="O86" t="s">
        <v>26</v>
      </c>
      <c r="P86" t="s">
        <v>1001</v>
      </c>
      <c r="U86" s="3"/>
      <c r="Z86" t="str">
        <f t="shared" si="0"/>
        <v>GPC0603124</v>
      </c>
    </row>
    <row r="87" spans="1:26">
      <c r="A87" t="s">
        <v>1002</v>
      </c>
      <c r="B87" t="s">
        <v>1002</v>
      </c>
      <c r="C87" t="s">
        <v>1003</v>
      </c>
      <c r="D87" t="s">
        <v>21</v>
      </c>
      <c r="E87" s="14" t="s">
        <v>22</v>
      </c>
      <c r="F87" t="s">
        <v>1004</v>
      </c>
      <c r="G87" t="str">
        <f>Config!$B$4</f>
        <v>SCH/C_IEC.SchLib</v>
      </c>
      <c r="H87" t="s">
        <v>426</v>
      </c>
      <c r="I87" t="s">
        <v>462</v>
      </c>
      <c r="J87" t="s">
        <v>776</v>
      </c>
      <c r="K87" s="3">
        <v>1.4999999999999999E-7</v>
      </c>
      <c r="L87" t="s">
        <v>777</v>
      </c>
      <c r="M87" t="s">
        <v>478</v>
      </c>
      <c r="N87" t="s">
        <v>1005</v>
      </c>
      <c r="O87" t="s">
        <v>26</v>
      </c>
      <c r="P87" t="s">
        <v>1006</v>
      </c>
      <c r="Q87" t="s">
        <v>478</v>
      </c>
      <c r="R87" t="s">
        <v>1007</v>
      </c>
      <c r="S87" t="s">
        <v>26</v>
      </c>
      <c r="T87" t="s">
        <v>1008</v>
      </c>
      <c r="U87" s="3"/>
      <c r="Z87" t="str">
        <f t="shared" si="0"/>
        <v>GPC0603154</v>
      </c>
    </row>
    <row r="88" spans="1:26">
      <c r="A88" t="s">
        <v>1009</v>
      </c>
      <c r="B88" t="s">
        <v>1009</v>
      </c>
      <c r="C88" t="s">
        <v>1010</v>
      </c>
      <c r="D88" t="s">
        <v>21</v>
      </c>
      <c r="E88" s="14" t="s">
        <v>22</v>
      </c>
      <c r="F88" t="s">
        <v>1011</v>
      </c>
      <c r="G88" t="str">
        <f>Config!$B$4</f>
        <v>SCH/C_IEC.SchLib</v>
      </c>
      <c r="H88" t="s">
        <v>426</v>
      </c>
      <c r="I88" t="s">
        <v>462</v>
      </c>
      <c r="J88" t="s">
        <v>776</v>
      </c>
      <c r="K88" s="3">
        <v>2.2000000000000001E-7</v>
      </c>
      <c r="L88" t="s">
        <v>777</v>
      </c>
      <c r="M88" t="s">
        <v>478</v>
      </c>
      <c r="N88" t="s">
        <v>1012</v>
      </c>
      <c r="O88" t="s">
        <v>26</v>
      </c>
      <c r="P88" t="s">
        <v>1013</v>
      </c>
      <c r="Q88" t="s">
        <v>478</v>
      </c>
      <c r="R88" t="s">
        <v>1014</v>
      </c>
      <c r="S88" t="s">
        <v>26</v>
      </c>
      <c r="T88" t="s">
        <v>1015</v>
      </c>
      <c r="U88" s="3"/>
      <c r="W88" t="s">
        <v>4561</v>
      </c>
      <c r="X88" t="s">
        <v>6618</v>
      </c>
      <c r="Z88" t="str">
        <f t="shared" si="0"/>
        <v>GPC0603224</v>
      </c>
    </row>
    <row r="89" spans="1:26">
      <c r="A89" t="s">
        <v>1016</v>
      </c>
      <c r="B89" t="s">
        <v>1016</v>
      </c>
      <c r="C89" t="s">
        <v>1017</v>
      </c>
      <c r="D89" t="s">
        <v>21</v>
      </c>
      <c r="E89" s="14" t="s">
        <v>22</v>
      </c>
      <c r="F89" t="s">
        <v>1018</v>
      </c>
      <c r="G89" t="str">
        <f>Config!$B$4</f>
        <v>SCH/C_IEC.SchLib</v>
      </c>
      <c r="H89" t="s">
        <v>426</v>
      </c>
      <c r="I89" t="s">
        <v>462</v>
      </c>
      <c r="J89" t="s">
        <v>776</v>
      </c>
      <c r="K89" s="3">
        <v>4.7E-7</v>
      </c>
      <c r="L89" t="s">
        <v>777</v>
      </c>
      <c r="M89" t="s">
        <v>478</v>
      </c>
      <c r="N89" t="s">
        <v>1019</v>
      </c>
      <c r="O89" t="s">
        <v>26</v>
      </c>
      <c r="P89" t="s">
        <v>1020</v>
      </c>
      <c r="U89" s="3"/>
      <c r="Z89" t="str">
        <f t="shared" si="0"/>
        <v>GPC0603474</v>
      </c>
    </row>
    <row r="90" spans="1:26">
      <c r="A90" t="s">
        <v>10694</v>
      </c>
      <c r="B90" t="s">
        <v>10694</v>
      </c>
      <c r="C90" t="s">
        <v>1021</v>
      </c>
      <c r="D90" t="s">
        <v>21</v>
      </c>
      <c r="E90" s="14" t="s">
        <v>22</v>
      </c>
      <c r="F90" t="s">
        <v>1022</v>
      </c>
      <c r="G90" t="str">
        <f>Config!$B$4</f>
        <v>SCH/C_IEC.SchLib</v>
      </c>
      <c r="H90" t="s">
        <v>426</v>
      </c>
      <c r="I90" t="s">
        <v>462</v>
      </c>
      <c r="J90" t="s">
        <v>776</v>
      </c>
      <c r="K90" s="3">
        <v>1.0000000000000002E-6</v>
      </c>
      <c r="L90" t="s">
        <v>777</v>
      </c>
      <c r="M90" t="s">
        <v>478</v>
      </c>
      <c r="N90" t="s">
        <v>1023</v>
      </c>
      <c r="O90" t="s">
        <v>26</v>
      </c>
      <c r="P90" t="s">
        <v>1024</v>
      </c>
      <c r="U90" s="3"/>
      <c r="Z90" t="str">
        <f t="shared" si="0"/>
        <v>GPC0603105</v>
      </c>
    </row>
    <row r="91" spans="1:26">
      <c r="A91" t="s">
        <v>10695</v>
      </c>
      <c r="B91" t="s">
        <v>10695</v>
      </c>
      <c r="C91" t="s">
        <v>4591</v>
      </c>
      <c r="D91" t="s">
        <v>21</v>
      </c>
      <c r="E91" s="14" t="s">
        <v>22</v>
      </c>
      <c r="F91" t="s">
        <v>1022</v>
      </c>
      <c r="G91" t="str">
        <f>Config!$B$4</f>
        <v>SCH/C_IEC.SchLib</v>
      </c>
      <c r="H91" t="s">
        <v>426</v>
      </c>
      <c r="I91" t="s">
        <v>462</v>
      </c>
      <c r="J91" t="s">
        <v>776</v>
      </c>
      <c r="K91" s="3">
        <v>1.0000000000000002E-6</v>
      </c>
      <c r="L91" t="s">
        <v>6155</v>
      </c>
      <c r="M91" t="s">
        <v>1033</v>
      </c>
      <c r="N91" t="s">
        <v>6154</v>
      </c>
      <c r="O91" t="s">
        <v>26</v>
      </c>
      <c r="P91" t="s">
        <v>6153</v>
      </c>
      <c r="U91" t="s">
        <v>4594</v>
      </c>
      <c r="V91" t="s">
        <v>4592</v>
      </c>
      <c r="W91" t="s">
        <v>4561</v>
      </c>
      <c r="X91" t="s">
        <v>4593</v>
      </c>
      <c r="Y91" t="s">
        <v>4729</v>
      </c>
      <c r="Z91" t="s">
        <v>6562</v>
      </c>
    </row>
    <row r="92" spans="1:26">
      <c r="A92" t="s">
        <v>10696</v>
      </c>
      <c r="B92" t="s">
        <v>10696</v>
      </c>
      <c r="C92" t="s">
        <v>4767</v>
      </c>
      <c r="D92" t="s">
        <v>21</v>
      </c>
      <c r="E92" s="14" t="s">
        <v>22</v>
      </c>
      <c r="F92" t="s">
        <v>1022</v>
      </c>
      <c r="G92" t="str">
        <f>Config!$B$4</f>
        <v>SCH/C_IEC.SchLib</v>
      </c>
      <c r="H92" t="s">
        <v>426</v>
      </c>
      <c r="I92" t="s">
        <v>462</v>
      </c>
      <c r="J92" t="s">
        <v>776</v>
      </c>
      <c r="K92" s="3">
        <v>9.9999999999999995E-7</v>
      </c>
      <c r="L92" t="s">
        <v>6157</v>
      </c>
      <c r="M92" t="s">
        <v>1033</v>
      </c>
      <c r="N92" t="s">
        <v>4768</v>
      </c>
      <c r="O92" t="s">
        <v>26</v>
      </c>
      <c r="P92" t="s">
        <v>6156</v>
      </c>
      <c r="U92" t="s">
        <v>1033</v>
      </c>
      <c r="V92" t="s">
        <v>4768</v>
      </c>
      <c r="W92" t="s">
        <v>4561</v>
      </c>
      <c r="X92" t="s">
        <v>4769</v>
      </c>
      <c r="Y92" t="s">
        <v>4730</v>
      </c>
      <c r="Z92" t="s">
        <v>6457</v>
      </c>
    </row>
    <row r="93" spans="1:26">
      <c r="A93" t="s">
        <v>6164</v>
      </c>
      <c r="B93" t="s">
        <v>6164</v>
      </c>
      <c r="C93" t="s">
        <v>6173</v>
      </c>
      <c r="D93" t="s">
        <v>21</v>
      </c>
      <c r="E93" s="14" t="s">
        <v>22</v>
      </c>
      <c r="F93" t="s">
        <v>937</v>
      </c>
      <c r="G93" t="str">
        <f>Config!$B$4</f>
        <v>SCH/C_IEC.SchLib</v>
      </c>
      <c r="H93" t="s">
        <v>426</v>
      </c>
      <c r="I93" t="s">
        <v>462</v>
      </c>
      <c r="J93" t="s">
        <v>776</v>
      </c>
      <c r="K93" s="3">
        <v>2.2000000000000002E-8</v>
      </c>
      <c r="L93" t="s">
        <v>6168</v>
      </c>
      <c r="M93" t="s">
        <v>6166</v>
      </c>
      <c r="N93" t="s">
        <v>6167</v>
      </c>
      <c r="O93" t="s">
        <v>26</v>
      </c>
      <c r="P93" t="s">
        <v>6165</v>
      </c>
      <c r="U93" t="s">
        <v>4816</v>
      </c>
      <c r="V93" t="s">
        <v>6170</v>
      </c>
      <c r="W93" t="s">
        <v>4561</v>
      </c>
      <c r="X93" t="s">
        <v>6169</v>
      </c>
      <c r="Z93" t="s">
        <v>6561</v>
      </c>
    </row>
    <row r="94" spans="1:26">
      <c r="A94" t="s">
        <v>6171</v>
      </c>
      <c r="B94" t="s">
        <v>6171</v>
      </c>
      <c r="C94" t="s">
        <v>6172</v>
      </c>
      <c r="D94" t="s">
        <v>21</v>
      </c>
      <c r="E94" s="14" t="s">
        <v>22</v>
      </c>
      <c r="F94" t="s">
        <v>992</v>
      </c>
      <c r="G94" t="str">
        <f>Config!$B$4</f>
        <v>SCH/C_IEC.SchLib</v>
      </c>
      <c r="H94" t="s">
        <v>426</v>
      </c>
      <c r="I94" t="s">
        <v>462</v>
      </c>
      <c r="J94" t="s">
        <v>776</v>
      </c>
      <c r="K94" s="3">
        <v>2.2000000000000002E-8</v>
      </c>
      <c r="L94" t="s">
        <v>6176</v>
      </c>
      <c r="M94" t="s">
        <v>1033</v>
      </c>
      <c r="N94" t="s">
        <v>6175</v>
      </c>
      <c r="O94" t="s">
        <v>26</v>
      </c>
      <c r="P94" t="s">
        <v>6174</v>
      </c>
      <c r="U94" t="s">
        <v>6177</v>
      </c>
      <c r="V94" t="s">
        <v>6178</v>
      </c>
      <c r="W94" t="s">
        <v>4561</v>
      </c>
      <c r="X94" t="s">
        <v>6179</v>
      </c>
      <c r="Z94" t="s">
        <v>6560</v>
      </c>
    </row>
    <row r="95" spans="1:26">
      <c r="A95" t="s">
        <v>6426</v>
      </c>
      <c r="B95" t="s">
        <v>6426</v>
      </c>
      <c r="C95" t="s">
        <v>6427</v>
      </c>
      <c r="D95" t="s">
        <v>21</v>
      </c>
      <c r="E95" s="14" t="s">
        <v>22</v>
      </c>
      <c r="F95" t="s">
        <v>771</v>
      </c>
      <c r="G95" t="str">
        <f>Config!$B$4</f>
        <v>SCH/C_IEC.SchLib</v>
      </c>
      <c r="H95" t="s">
        <v>426</v>
      </c>
      <c r="I95" t="s">
        <v>462</v>
      </c>
      <c r="J95" t="s">
        <v>776</v>
      </c>
      <c r="K95" s="3">
        <v>1E-8</v>
      </c>
      <c r="L95" t="s">
        <v>6428</v>
      </c>
      <c r="M95" t="s">
        <v>6429</v>
      </c>
      <c r="N95" t="s">
        <v>6430</v>
      </c>
      <c r="O95" t="s">
        <v>26</v>
      </c>
      <c r="P95" t="s">
        <v>6431</v>
      </c>
      <c r="U95" t="s">
        <v>4594</v>
      </c>
      <c r="V95" t="s">
        <v>6432</v>
      </c>
      <c r="W95" t="s">
        <v>4561</v>
      </c>
      <c r="X95" t="s">
        <v>6433</v>
      </c>
      <c r="Z95" t="s">
        <v>6559</v>
      </c>
    </row>
    <row r="96" spans="1:26">
      <c r="A96" t="s">
        <v>13374</v>
      </c>
      <c r="B96" t="s">
        <v>13374</v>
      </c>
      <c r="C96" t="s">
        <v>13375</v>
      </c>
      <c r="D96" t="s">
        <v>21</v>
      </c>
      <c r="E96" s="14" t="s">
        <v>22</v>
      </c>
      <c r="F96" t="s">
        <v>13376</v>
      </c>
      <c r="G96" t="str">
        <f>Config!$B$4</f>
        <v>SCH/C_IEC.SchLib</v>
      </c>
      <c r="H96" t="s">
        <v>426</v>
      </c>
      <c r="I96" t="s">
        <v>462</v>
      </c>
      <c r="J96" t="s">
        <v>776</v>
      </c>
      <c r="K96" s="3">
        <v>2.2000000000000001E-6</v>
      </c>
      <c r="L96" t="s">
        <v>13377</v>
      </c>
      <c r="M96" t="s">
        <v>1033</v>
      </c>
      <c r="N96" t="s">
        <v>13378</v>
      </c>
      <c r="O96" t="s">
        <v>26</v>
      </c>
      <c r="P96" t="s">
        <v>13379</v>
      </c>
      <c r="U96" t="s">
        <v>6202</v>
      </c>
      <c r="V96" t="s">
        <v>13380</v>
      </c>
      <c r="W96" t="s">
        <v>4561</v>
      </c>
      <c r="X96" t="s">
        <v>13381</v>
      </c>
    </row>
    <row r="97" spans="1:26">
      <c r="K97" s="3"/>
    </row>
    <row r="98" spans="1:26">
      <c r="A98" t="s">
        <v>10661</v>
      </c>
      <c r="B98" t="s">
        <v>10661</v>
      </c>
      <c r="C98" t="s">
        <v>5750</v>
      </c>
      <c r="D98" t="s">
        <v>21</v>
      </c>
      <c r="E98" s="14" t="s">
        <v>6456</v>
      </c>
      <c r="F98" t="s">
        <v>475</v>
      </c>
      <c r="G98" t="str">
        <f>Config!$B$4</f>
        <v>SCH/C_IEC.SchLib</v>
      </c>
      <c r="H98" t="s">
        <v>426</v>
      </c>
      <c r="I98" t="s">
        <v>462</v>
      </c>
      <c r="J98" t="s">
        <v>5751</v>
      </c>
      <c r="K98" s="3">
        <v>9.9999999999999998E-13</v>
      </c>
      <c r="L98" t="s">
        <v>477</v>
      </c>
      <c r="M98" t="s">
        <v>478</v>
      </c>
      <c r="N98" t="s">
        <v>5752</v>
      </c>
      <c r="O98" t="s">
        <v>26</v>
      </c>
      <c r="P98" t="s">
        <v>5753</v>
      </c>
      <c r="Q98" t="s">
        <v>478</v>
      </c>
      <c r="R98" t="s">
        <v>5754</v>
      </c>
      <c r="S98" t="s">
        <v>26</v>
      </c>
      <c r="T98" t="s">
        <v>5755</v>
      </c>
      <c r="Z98" t="s">
        <v>6458</v>
      </c>
    </row>
    <row r="99" spans="1:26">
      <c r="A99" t="s">
        <v>10650</v>
      </c>
      <c r="B99" t="s">
        <v>10650</v>
      </c>
      <c r="C99" t="s">
        <v>5756</v>
      </c>
      <c r="D99" t="s">
        <v>21</v>
      </c>
      <c r="E99" s="14" t="s">
        <v>6456</v>
      </c>
      <c r="F99" t="s">
        <v>484</v>
      </c>
      <c r="G99" t="str">
        <f>Config!$B$4</f>
        <v>SCH/C_IEC.SchLib</v>
      </c>
      <c r="H99" t="s">
        <v>426</v>
      </c>
      <c r="I99" t="s">
        <v>462</v>
      </c>
      <c r="J99" t="s">
        <v>5751</v>
      </c>
      <c r="K99" s="3">
        <v>1.1999999999999999E-12</v>
      </c>
      <c r="L99" t="s">
        <v>477</v>
      </c>
      <c r="M99" t="s">
        <v>478</v>
      </c>
      <c r="N99" t="s">
        <v>5757</v>
      </c>
      <c r="O99" t="s">
        <v>26</v>
      </c>
      <c r="P99" t="s">
        <v>5758</v>
      </c>
      <c r="Q99" t="s">
        <v>478</v>
      </c>
      <c r="R99" t="s">
        <v>5759</v>
      </c>
      <c r="S99" t="s">
        <v>26</v>
      </c>
      <c r="T99" t="s">
        <v>5760</v>
      </c>
      <c r="Z99" t="s">
        <v>6459</v>
      </c>
    </row>
    <row r="100" spans="1:26">
      <c r="A100" t="s">
        <v>10651</v>
      </c>
      <c r="B100" t="s">
        <v>10651</v>
      </c>
      <c r="C100" t="s">
        <v>5761</v>
      </c>
      <c r="D100" t="s">
        <v>21</v>
      </c>
      <c r="E100" s="14" t="s">
        <v>6456</v>
      </c>
      <c r="F100" t="s">
        <v>490</v>
      </c>
      <c r="G100" t="str">
        <f>Config!$B$4</f>
        <v>SCH/C_IEC.SchLib</v>
      </c>
      <c r="H100" t="s">
        <v>426</v>
      </c>
      <c r="I100" t="s">
        <v>462</v>
      </c>
      <c r="J100" t="s">
        <v>5751</v>
      </c>
      <c r="K100" s="3">
        <v>1.5000000000000001E-12</v>
      </c>
      <c r="L100" t="s">
        <v>477</v>
      </c>
      <c r="M100" t="s">
        <v>478</v>
      </c>
      <c r="N100" t="s">
        <v>5762</v>
      </c>
      <c r="O100" t="s">
        <v>26</v>
      </c>
      <c r="P100" t="s">
        <v>5763</v>
      </c>
      <c r="Q100" t="s">
        <v>478</v>
      </c>
      <c r="R100" t="s">
        <v>5764</v>
      </c>
      <c r="S100" t="s">
        <v>26</v>
      </c>
      <c r="T100" t="s">
        <v>5765</v>
      </c>
      <c r="Z100" t="s">
        <v>6460</v>
      </c>
    </row>
    <row r="101" spans="1:26">
      <c r="A101" t="s">
        <v>10652</v>
      </c>
      <c r="B101" t="s">
        <v>10652</v>
      </c>
      <c r="C101" t="s">
        <v>5766</v>
      </c>
      <c r="D101" t="s">
        <v>21</v>
      </c>
      <c r="E101" s="14" t="s">
        <v>6456</v>
      </c>
      <c r="F101" t="s">
        <v>496</v>
      </c>
      <c r="G101" t="str">
        <f>Config!$B$4</f>
        <v>SCH/C_IEC.SchLib</v>
      </c>
      <c r="H101" t="s">
        <v>426</v>
      </c>
      <c r="I101" t="s">
        <v>462</v>
      </c>
      <c r="J101" t="s">
        <v>5751</v>
      </c>
      <c r="K101" s="3">
        <v>1.8E-12</v>
      </c>
      <c r="L101" t="s">
        <v>477</v>
      </c>
      <c r="M101" t="s">
        <v>478</v>
      </c>
      <c r="N101" t="s">
        <v>5767</v>
      </c>
      <c r="O101" t="s">
        <v>26</v>
      </c>
      <c r="P101" t="s">
        <v>5768</v>
      </c>
      <c r="Q101" t="s">
        <v>478</v>
      </c>
      <c r="R101" t="s">
        <v>5769</v>
      </c>
      <c r="S101" t="s">
        <v>26</v>
      </c>
      <c r="T101" t="s">
        <v>5770</v>
      </c>
      <c r="Z101" t="s">
        <v>6461</v>
      </c>
    </row>
    <row r="102" spans="1:26">
      <c r="A102" t="s">
        <v>10653</v>
      </c>
      <c r="B102" t="s">
        <v>10653</v>
      </c>
      <c r="C102" t="s">
        <v>5771</v>
      </c>
      <c r="D102" t="s">
        <v>21</v>
      </c>
      <c r="E102" s="14" t="s">
        <v>6456</v>
      </c>
      <c r="F102" t="s">
        <v>502</v>
      </c>
      <c r="G102" t="str">
        <f>Config!$B$4</f>
        <v>SCH/C_IEC.SchLib</v>
      </c>
      <c r="H102" t="s">
        <v>426</v>
      </c>
      <c r="I102" t="s">
        <v>462</v>
      </c>
      <c r="J102" t="s">
        <v>5751</v>
      </c>
      <c r="K102" s="3">
        <v>2.1999999999999999E-12</v>
      </c>
      <c r="L102" t="s">
        <v>477</v>
      </c>
      <c r="M102" t="s">
        <v>478</v>
      </c>
      <c r="N102" t="s">
        <v>5772</v>
      </c>
      <c r="O102" t="s">
        <v>26</v>
      </c>
      <c r="P102" t="s">
        <v>5773</v>
      </c>
      <c r="Q102" t="s">
        <v>478</v>
      </c>
      <c r="R102" t="s">
        <v>5774</v>
      </c>
      <c r="S102" t="s">
        <v>26</v>
      </c>
      <c r="T102" t="s">
        <v>5775</v>
      </c>
      <c r="Z102" t="s">
        <v>6462</v>
      </c>
    </row>
    <row r="103" spans="1:26">
      <c r="A103" t="s">
        <v>10654</v>
      </c>
      <c r="B103" t="s">
        <v>10654</v>
      </c>
      <c r="C103" t="s">
        <v>5776</v>
      </c>
      <c r="D103" t="s">
        <v>21</v>
      </c>
      <c r="E103" s="14" t="s">
        <v>6456</v>
      </c>
      <c r="F103" t="s">
        <v>508</v>
      </c>
      <c r="G103" t="str">
        <f>Config!$B$4</f>
        <v>SCH/C_IEC.SchLib</v>
      </c>
      <c r="H103" t="s">
        <v>426</v>
      </c>
      <c r="I103" t="s">
        <v>462</v>
      </c>
      <c r="J103" t="s">
        <v>5751</v>
      </c>
      <c r="K103" s="3">
        <v>2.6999999999999998E-12</v>
      </c>
      <c r="L103" t="s">
        <v>477</v>
      </c>
      <c r="M103" t="s">
        <v>478</v>
      </c>
      <c r="N103" t="s">
        <v>5777</v>
      </c>
      <c r="O103" t="s">
        <v>26</v>
      </c>
      <c r="P103" t="s">
        <v>5778</v>
      </c>
      <c r="Q103" t="s">
        <v>478</v>
      </c>
      <c r="R103" t="s">
        <v>5779</v>
      </c>
      <c r="S103" t="s">
        <v>26</v>
      </c>
      <c r="T103" t="s">
        <v>5780</v>
      </c>
      <c r="Z103" t="s">
        <v>6463</v>
      </c>
    </row>
    <row r="104" spans="1:26">
      <c r="A104" t="s">
        <v>10655</v>
      </c>
      <c r="B104" t="s">
        <v>10655</v>
      </c>
      <c r="C104" t="s">
        <v>5781</v>
      </c>
      <c r="D104" t="s">
        <v>21</v>
      </c>
      <c r="E104" s="14" t="s">
        <v>6456</v>
      </c>
      <c r="F104" t="s">
        <v>514</v>
      </c>
      <c r="G104" t="str">
        <f>Config!$B$4</f>
        <v>SCH/C_IEC.SchLib</v>
      </c>
      <c r="H104" t="s">
        <v>426</v>
      </c>
      <c r="I104" t="s">
        <v>462</v>
      </c>
      <c r="J104" t="s">
        <v>5751</v>
      </c>
      <c r="K104" s="3">
        <v>3.3000000000000001E-12</v>
      </c>
      <c r="L104" t="s">
        <v>477</v>
      </c>
      <c r="M104" t="s">
        <v>478</v>
      </c>
      <c r="N104" t="s">
        <v>5782</v>
      </c>
      <c r="O104" t="s">
        <v>26</v>
      </c>
      <c r="P104" t="s">
        <v>5783</v>
      </c>
      <c r="Q104" t="s">
        <v>478</v>
      </c>
      <c r="R104" t="s">
        <v>5784</v>
      </c>
      <c r="S104" t="s">
        <v>26</v>
      </c>
      <c r="T104" t="s">
        <v>5785</v>
      </c>
      <c r="Z104" t="s">
        <v>6464</v>
      </c>
    </row>
    <row r="105" spans="1:26">
      <c r="A105" t="s">
        <v>10656</v>
      </c>
      <c r="B105" t="s">
        <v>10656</v>
      </c>
      <c r="C105" t="s">
        <v>5786</v>
      </c>
      <c r="D105" t="s">
        <v>21</v>
      </c>
      <c r="E105" s="14" t="s">
        <v>6456</v>
      </c>
      <c r="F105" t="s">
        <v>520</v>
      </c>
      <c r="G105" t="str">
        <f>Config!$B$4</f>
        <v>SCH/C_IEC.SchLib</v>
      </c>
      <c r="H105" t="s">
        <v>426</v>
      </c>
      <c r="I105" t="s">
        <v>462</v>
      </c>
      <c r="J105" t="s">
        <v>5751</v>
      </c>
      <c r="K105" s="3">
        <v>3.8999999999999999E-12</v>
      </c>
      <c r="L105" t="s">
        <v>477</v>
      </c>
      <c r="M105" t="s">
        <v>478</v>
      </c>
      <c r="N105" t="s">
        <v>5787</v>
      </c>
      <c r="O105" t="s">
        <v>26</v>
      </c>
      <c r="P105" t="s">
        <v>5788</v>
      </c>
      <c r="Q105" t="s">
        <v>478</v>
      </c>
      <c r="R105" t="s">
        <v>5789</v>
      </c>
      <c r="S105" t="s">
        <v>26</v>
      </c>
      <c r="T105" t="s">
        <v>5790</v>
      </c>
      <c r="Z105" t="s">
        <v>6465</v>
      </c>
    </row>
    <row r="106" spans="1:26">
      <c r="A106" t="s">
        <v>10657</v>
      </c>
      <c r="B106" t="s">
        <v>10657</v>
      </c>
      <c r="C106" t="s">
        <v>5791</v>
      </c>
      <c r="D106" t="s">
        <v>21</v>
      </c>
      <c r="E106" s="14" t="s">
        <v>6456</v>
      </c>
      <c r="F106" t="s">
        <v>526</v>
      </c>
      <c r="G106" t="str">
        <f>Config!$B$4</f>
        <v>SCH/C_IEC.SchLib</v>
      </c>
      <c r="H106" t="s">
        <v>426</v>
      </c>
      <c r="I106" t="s">
        <v>462</v>
      </c>
      <c r="J106" t="s">
        <v>5751</v>
      </c>
      <c r="K106" s="3">
        <v>4.6999999999999998E-12</v>
      </c>
      <c r="L106" t="s">
        <v>477</v>
      </c>
      <c r="M106" t="s">
        <v>478</v>
      </c>
      <c r="N106" t="s">
        <v>5792</v>
      </c>
      <c r="O106" t="s">
        <v>26</v>
      </c>
      <c r="P106" t="s">
        <v>5793</v>
      </c>
      <c r="Q106" t="s">
        <v>478</v>
      </c>
      <c r="R106" t="s">
        <v>5794</v>
      </c>
      <c r="S106" t="s">
        <v>26</v>
      </c>
      <c r="T106" t="s">
        <v>5795</v>
      </c>
      <c r="Z106" t="s">
        <v>6466</v>
      </c>
    </row>
    <row r="107" spans="1:26">
      <c r="A107" t="s">
        <v>10658</v>
      </c>
      <c r="B107" t="s">
        <v>10658</v>
      </c>
      <c r="C107" t="s">
        <v>5796</v>
      </c>
      <c r="D107" t="s">
        <v>21</v>
      </c>
      <c r="E107" s="14" t="s">
        <v>6456</v>
      </c>
      <c r="F107" t="s">
        <v>532</v>
      </c>
      <c r="G107" t="str">
        <f>Config!$B$4</f>
        <v>SCH/C_IEC.SchLib</v>
      </c>
      <c r="H107" t="s">
        <v>426</v>
      </c>
      <c r="I107" t="s">
        <v>462</v>
      </c>
      <c r="J107" t="s">
        <v>5751</v>
      </c>
      <c r="K107" s="3">
        <v>5.6000000000000004E-12</v>
      </c>
      <c r="L107" t="s">
        <v>477</v>
      </c>
      <c r="M107" t="s">
        <v>478</v>
      </c>
      <c r="N107" t="s">
        <v>5797</v>
      </c>
      <c r="O107" t="s">
        <v>26</v>
      </c>
      <c r="P107" t="s">
        <v>5798</v>
      </c>
      <c r="Q107" t="s">
        <v>478</v>
      </c>
      <c r="R107" t="s">
        <v>5799</v>
      </c>
      <c r="S107" t="s">
        <v>26</v>
      </c>
      <c r="T107" t="s">
        <v>5800</v>
      </c>
      <c r="Z107" t="s">
        <v>6467</v>
      </c>
    </row>
    <row r="108" spans="1:26">
      <c r="A108" t="s">
        <v>10659</v>
      </c>
      <c r="B108" t="s">
        <v>10659</v>
      </c>
      <c r="C108" t="s">
        <v>5801</v>
      </c>
      <c r="D108" t="s">
        <v>21</v>
      </c>
      <c r="E108" s="14" t="s">
        <v>6456</v>
      </c>
      <c r="F108" t="s">
        <v>538</v>
      </c>
      <c r="G108" t="str">
        <f>Config!$B$4</f>
        <v>SCH/C_IEC.SchLib</v>
      </c>
      <c r="H108" t="s">
        <v>426</v>
      </c>
      <c r="I108" t="s">
        <v>462</v>
      </c>
      <c r="J108" t="s">
        <v>5751</v>
      </c>
      <c r="K108" s="3">
        <v>6.8000000000000001E-12</v>
      </c>
      <c r="L108" t="s">
        <v>477</v>
      </c>
      <c r="M108" t="s">
        <v>478</v>
      </c>
      <c r="N108" t="s">
        <v>5802</v>
      </c>
      <c r="O108" t="s">
        <v>26</v>
      </c>
      <c r="P108" t="s">
        <v>5803</v>
      </c>
      <c r="Q108" t="s">
        <v>478</v>
      </c>
      <c r="R108" t="s">
        <v>5804</v>
      </c>
      <c r="S108" t="s">
        <v>26</v>
      </c>
      <c r="T108" t="s">
        <v>5805</v>
      </c>
      <c r="Z108" t="s">
        <v>6468</v>
      </c>
    </row>
    <row r="109" spans="1:26">
      <c r="A109" t="s">
        <v>10660</v>
      </c>
      <c r="B109" t="s">
        <v>10660</v>
      </c>
      <c r="C109" t="s">
        <v>5806</v>
      </c>
      <c r="D109" t="s">
        <v>21</v>
      </c>
      <c r="E109" s="14" t="s">
        <v>6456</v>
      </c>
      <c r="F109" t="s">
        <v>544</v>
      </c>
      <c r="G109" t="str">
        <f>Config!$B$4</f>
        <v>SCH/C_IEC.SchLib</v>
      </c>
      <c r="H109" t="s">
        <v>426</v>
      </c>
      <c r="I109" t="s">
        <v>462</v>
      </c>
      <c r="J109" t="s">
        <v>5751</v>
      </c>
      <c r="K109" s="3">
        <v>8.1999999999999998E-12</v>
      </c>
      <c r="L109" t="s">
        <v>477</v>
      </c>
      <c r="M109" t="s">
        <v>478</v>
      </c>
      <c r="N109" t="s">
        <v>5807</v>
      </c>
      <c r="O109" t="s">
        <v>26</v>
      </c>
      <c r="P109" t="s">
        <v>5808</v>
      </c>
      <c r="Q109" t="s">
        <v>478</v>
      </c>
      <c r="R109" t="s">
        <v>5809</v>
      </c>
      <c r="S109" t="s">
        <v>26</v>
      </c>
      <c r="T109" t="s">
        <v>5810</v>
      </c>
      <c r="Z109" t="s">
        <v>6469</v>
      </c>
    </row>
    <row r="110" spans="1:26">
      <c r="A110" t="s">
        <v>5811</v>
      </c>
      <c r="B110" t="s">
        <v>5811</v>
      </c>
      <c r="C110" t="s">
        <v>5812</v>
      </c>
      <c r="D110" t="s">
        <v>21</v>
      </c>
      <c r="E110" s="14" t="s">
        <v>6456</v>
      </c>
      <c r="F110" t="s">
        <v>551</v>
      </c>
      <c r="G110" t="str">
        <f>Config!$B$4</f>
        <v>SCH/C_IEC.SchLib</v>
      </c>
      <c r="H110" t="s">
        <v>426</v>
      </c>
      <c r="I110" t="s">
        <v>462</v>
      </c>
      <c r="J110" t="s">
        <v>5751</v>
      </c>
      <c r="K110" s="3">
        <v>9.9999999999999994E-12</v>
      </c>
      <c r="L110" t="s">
        <v>477</v>
      </c>
      <c r="M110" t="s">
        <v>478</v>
      </c>
      <c r="N110" t="s">
        <v>5813</v>
      </c>
      <c r="O110" t="s">
        <v>26</v>
      </c>
      <c r="P110" t="s">
        <v>5814</v>
      </c>
      <c r="Q110" t="s">
        <v>478</v>
      </c>
      <c r="R110" t="s">
        <v>5815</v>
      </c>
      <c r="S110" t="s">
        <v>26</v>
      </c>
      <c r="T110" t="s">
        <v>5816</v>
      </c>
      <c r="Z110" t="s">
        <v>6470</v>
      </c>
    </row>
    <row r="111" spans="1:26">
      <c r="A111" t="s">
        <v>5817</v>
      </c>
      <c r="B111" t="s">
        <v>5817</v>
      </c>
      <c r="C111" t="s">
        <v>5818</v>
      </c>
      <c r="D111" t="s">
        <v>21</v>
      </c>
      <c r="E111" s="14" t="s">
        <v>6456</v>
      </c>
      <c r="F111" t="s">
        <v>558</v>
      </c>
      <c r="G111" t="str">
        <f>Config!$B$4</f>
        <v>SCH/C_IEC.SchLib</v>
      </c>
      <c r="H111" t="s">
        <v>426</v>
      </c>
      <c r="I111" t="s">
        <v>462</v>
      </c>
      <c r="J111" t="s">
        <v>5751</v>
      </c>
      <c r="K111" s="3">
        <v>1.2000000000000001E-11</v>
      </c>
      <c r="L111" t="s">
        <v>477</v>
      </c>
      <c r="M111" t="s">
        <v>478</v>
      </c>
      <c r="N111" t="s">
        <v>5819</v>
      </c>
      <c r="O111" t="s">
        <v>26</v>
      </c>
      <c r="P111" t="s">
        <v>5820</v>
      </c>
      <c r="Q111" t="s">
        <v>478</v>
      </c>
      <c r="R111" t="s">
        <v>5821</v>
      </c>
      <c r="S111" t="s">
        <v>26</v>
      </c>
      <c r="T111" t="s">
        <v>5822</v>
      </c>
      <c r="Z111" t="s">
        <v>6471</v>
      </c>
    </row>
    <row r="112" spans="1:26">
      <c r="A112" t="s">
        <v>5823</v>
      </c>
      <c r="B112" t="s">
        <v>5823</v>
      </c>
      <c r="C112" t="s">
        <v>5824</v>
      </c>
      <c r="D112" t="s">
        <v>21</v>
      </c>
      <c r="E112" s="14" t="s">
        <v>6456</v>
      </c>
      <c r="F112" t="s">
        <v>565</v>
      </c>
      <c r="G112" t="str">
        <f>Config!$B$4</f>
        <v>SCH/C_IEC.SchLib</v>
      </c>
      <c r="H112" t="s">
        <v>426</v>
      </c>
      <c r="I112" t="s">
        <v>462</v>
      </c>
      <c r="J112" t="s">
        <v>5751</v>
      </c>
      <c r="K112" s="3">
        <v>1.5E-11</v>
      </c>
      <c r="L112" t="s">
        <v>477</v>
      </c>
      <c r="M112" t="s">
        <v>478</v>
      </c>
      <c r="N112" t="s">
        <v>5825</v>
      </c>
      <c r="O112" t="s">
        <v>26</v>
      </c>
      <c r="P112" t="s">
        <v>5826</v>
      </c>
      <c r="Q112" t="s">
        <v>478</v>
      </c>
      <c r="R112" t="s">
        <v>5827</v>
      </c>
      <c r="S112" t="s">
        <v>26</v>
      </c>
      <c r="T112" t="s">
        <v>5828</v>
      </c>
      <c r="Z112" t="s">
        <v>6472</v>
      </c>
    </row>
    <row r="113" spans="1:26">
      <c r="A113" t="s">
        <v>5829</v>
      </c>
      <c r="B113" t="s">
        <v>5829</v>
      </c>
      <c r="C113" t="s">
        <v>5830</v>
      </c>
      <c r="D113" t="s">
        <v>21</v>
      </c>
      <c r="E113" s="14" t="s">
        <v>6456</v>
      </c>
      <c r="F113" t="s">
        <v>572</v>
      </c>
      <c r="G113" t="str">
        <f>Config!$B$4</f>
        <v>SCH/C_IEC.SchLib</v>
      </c>
      <c r="H113" t="s">
        <v>426</v>
      </c>
      <c r="I113" t="s">
        <v>462</v>
      </c>
      <c r="J113" t="s">
        <v>5751</v>
      </c>
      <c r="K113" s="3">
        <v>1.7999999999999999E-11</v>
      </c>
      <c r="L113" t="s">
        <v>477</v>
      </c>
      <c r="M113" t="s">
        <v>478</v>
      </c>
      <c r="N113" t="s">
        <v>5831</v>
      </c>
      <c r="O113" t="s">
        <v>26</v>
      </c>
      <c r="P113" t="s">
        <v>5832</v>
      </c>
      <c r="Q113" t="s">
        <v>478</v>
      </c>
      <c r="R113" t="s">
        <v>5833</v>
      </c>
      <c r="S113" t="s">
        <v>26</v>
      </c>
      <c r="T113" t="s">
        <v>5834</v>
      </c>
      <c r="Z113" t="s">
        <v>6473</v>
      </c>
    </row>
    <row r="114" spans="1:26">
      <c r="A114" t="s">
        <v>5835</v>
      </c>
      <c r="B114" t="s">
        <v>5835</v>
      </c>
      <c r="C114" t="s">
        <v>5836</v>
      </c>
      <c r="D114" t="s">
        <v>21</v>
      </c>
      <c r="E114" s="14" t="s">
        <v>6456</v>
      </c>
      <c r="F114" t="s">
        <v>579</v>
      </c>
      <c r="G114" t="str">
        <f>Config!$B$4</f>
        <v>SCH/C_IEC.SchLib</v>
      </c>
      <c r="H114" t="s">
        <v>426</v>
      </c>
      <c r="I114" t="s">
        <v>462</v>
      </c>
      <c r="J114" t="s">
        <v>5751</v>
      </c>
      <c r="K114" s="3">
        <v>2.2000000000000002E-11</v>
      </c>
      <c r="L114" t="s">
        <v>477</v>
      </c>
      <c r="M114" t="s">
        <v>478</v>
      </c>
      <c r="N114" t="s">
        <v>5837</v>
      </c>
      <c r="O114" t="s">
        <v>26</v>
      </c>
      <c r="P114" t="s">
        <v>5838</v>
      </c>
      <c r="Q114" t="s">
        <v>478</v>
      </c>
      <c r="R114" t="s">
        <v>5839</v>
      </c>
      <c r="S114" t="s">
        <v>26</v>
      </c>
      <c r="T114" t="s">
        <v>5840</v>
      </c>
      <c r="Z114" t="s">
        <v>6474</v>
      </c>
    </row>
    <row r="115" spans="1:26">
      <c r="A115" t="s">
        <v>5841</v>
      </c>
      <c r="B115" t="s">
        <v>5841</v>
      </c>
      <c r="C115" t="s">
        <v>5842</v>
      </c>
      <c r="D115" t="s">
        <v>21</v>
      </c>
      <c r="E115" s="14" t="s">
        <v>6456</v>
      </c>
      <c r="F115" t="s">
        <v>586</v>
      </c>
      <c r="G115" t="str">
        <f>Config!$B$4</f>
        <v>SCH/C_IEC.SchLib</v>
      </c>
      <c r="H115" t="s">
        <v>426</v>
      </c>
      <c r="I115" t="s">
        <v>462</v>
      </c>
      <c r="J115" t="s">
        <v>5751</v>
      </c>
      <c r="K115" s="3">
        <v>2.7E-11</v>
      </c>
      <c r="L115" t="s">
        <v>477</v>
      </c>
      <c r="M115" t="s">
        <v>478</v>
      </c>
      <c r="N115" t="s">
        <v>5843</v>
      </c>
      <c r="O115" t="s">
        <v>26</v>
      </c>
      <c r="P115" t="s">
        <v>5844</v>
      </c>
      <c r="Q115" t="s">
        <v>478</v>
      </c>
      <c r="R115" t="s">
        <v>5845</v>
      </c>
      <c r="S115" t="s">
        <v>26</v>
      </c>
      <c r="T115" t="s">
        <v>5846</v>
      </c>
      <c r="W115" t="s">
        <v>4561</v>
      </c>
      <c r="X115" t="s">
        <v>6619</v>
      </c>
      <c r="Z115" t="s">
        <v>6475</v>
      </c>
    </row>
    <row r="116" spans="1:26">
      <c r="A116" t="s">
        <v>5847</v>
      </c>
      <c r="B116" t="s">
        <v>5847</v>
      </c>
      <c r="C116" t="s">
        <v>5848</v>
      </c>
      <c r="D116" t="s">
        <v>21</v>
      </c>
      <c r="E116" s="14" t="s">
        <v>6456</v>
      </c>
      <c r="F116" t="s">
        <v>593</v>
      </c>
      <c r="G116" t="str">
        <f>Config!$B$4</f>
        <v>SCH/C_IEC.SchLib</v>
      </c>
      <c r="H116" t="s">
        <v>426</v>
      </c>
      <c r="I116" t="s">
        <v>462</v>
      </c>
      <c r="J116" t="s">
        <v>5751</v>
      </c>
      <c r="K116" s="3">
        <v>3.3000000000000002E-11</v>
      </c>
      <c r="L116" t="s">
        <v>477</v>
      </c>
      <c r="M116" t="s">
        <v>478</v>
      </c>
      <c r="N116" t="s">
        <v>5849</v>
      </c>
      <c r="O116" t="s">
        <v>26</v>
      </c>
      <c r="P116" t="s">
        <v>5850</v>
      </c>
      <c r="Q116" t="s">
        <v>478</v>
      </c>
      <c r="R116" t="s">
        <v>5851</v>
      </c>
      <c r="S116" t="s">
        <v>26</v>
      </c>
      <c r="T116" t="s">
        <v>5852</v>
      </c>
      <c r="Z116" t="s">
        <v>6476</v>
      </c>
    </row>
    <row r="117" spans="1:26">
      <c r="A117" t="s">
        <v>5853</v>
      </c>
      <c r="B117" t="s">
        <v>5853</v>
      </c>
      <c r="C117" t="s">
        <v>5854</v>
      </c>
      <c r="D117" t="s">
        <v>21</v>
      </c>
      <c r="E117" s="14" t="s">
        <v>6456</v>
      </c>
      <c r="F117" t="s">
        <v>600</v>
      </c>
      <c r="G117" t="str">
        <f>Config!$B$4</f>
        <v>SCH/C_IEC.SchLib</v>
      </c>
      <c r="H117" t="s">
        <v>426</v>
      </c>
      <c r="I117" t="s">
        <v>462</v>
      </c>
      <c r="J117" t="s">
        <v>5751</v>
      </c>
      <c r="K117" s="3">
        <v>3.9000000000000001E-11</v>
      </c>
      <c r="L117" t="s">
        <v>477</v>
      </c>
      <c r="M117" t="s">
        <v>478</v>
      </c>
      <c r="N117" t="s">
        <v>5855</v>
      </c>
      <c r="O117" t="s">
        <v>26</v>
      </c>
      <c r="P117" t="s">
        <v>5856</v>
      </c>
      <c r="Q117" t="s">
        <v>478</v>
      </c>
      <c r="R117" t="s">
        <v>5857</v>
      </c>
      <c r="S117" t="s">
        <v>26</v>
      </c>
      <c r="T117" t="s">
        <v>5858</v>
      </c>
      <c r="Z117" t="s">
        <v>6477</v>
      </c>
    </row>
    <row r="118" spans="1:26">
      <c r="A118" t="s">
        <v>5859</v>
      </c>
      <c r="B118" t="s">
        <v>5859</v>
      </c>
      <c r="C118" t="s">
        <v>5860</v>
      </c>
      <c r="D118" t="s">
        <v>21</v>
      </c>
      <c r="E118" s="14" t="s">
        <v>6456</v>
      </c>
      <c r="F118" t="s">
        <v>607</v>
      </c>
      <c r="G118" t="str">
        <f>Config!$B$4</f>
        <v>SCH/C_IEC.SchLib</v>
      </c>
      <c r="H118" t="s">
        <v>426</v>
      </c>
      <c r="I118" t="s">
        <v>462</v>
      </c>
      <c r="J118" t="s">
        <v>5751</v>
      </c>
      <c r="K118" s="3">
        <v>4.6999999999999999E-11</v>
      </c>
      <c r="L118" t="s">
        <v>477</v>
      </c>
      <c r="M118" t="s">
        <v>478</v>
      </c>
      <c r="N118" t="s">
        <v>5861</v>
      </c>
      <c r="O118" t="s">
        <v>26</v>
      </c>
      <c r="P118" t="s">
        <v>5862</v>
      </c>
      <c r="Q118" t="s">
        <v>478</v>
      </c>
      <c r="R118" t="s">
        <v>5863</v>
      </c>
      <c r="S118" t="s">
        <v>26</v>
      </c>
      <c r="T118" t="s">
        <v>5864</v>
      </c>
      <c r="Z118" t="s">
        <v>6478</v>
      </c>
    </row>
    <row r="119" spans="1:26">
      <c r="A119" t="s">
        <v>5865</v>
      </c>
      <c r="B119" t="s">
        <v>5865</v>
      </c>
      <c r="C119" t="s">
        <v>5866</v>
      </c>
      <c r="D119" t="s">
        <v>21</v>
      </c>
      <c r="E119" s="14" t="s">
        <v>6456</v>
      </c>
      <c r="F119" t="s">
        <v>614</v>
      </c>
      <c r="G119" t="str">
        <f>Config!$B$4</f>
        <v>SCH/C_IEC.SchLib</v>
      </c>
      <c r="H119" t="s">
        <v>426</v>
      </c>
      <c r="I119" t="s">
        <v>462</v>
      </c>
      <c r="J119" t="s">
        <v>5751</v>
      </c>
      <c r="K119" s="3">
        <v>5.6E-11</v>
      </c>
      <c r="L119" t="s">
        <v>477</v>
      </c>
      <c r="M119" t="s">
        <v>478</v>
      </c>
      <c r="N119" t="s">
        <v>5867</v>
      </c>
      <c r="O119" t="s">
        <v>26</v>
      </c>
      <c r="P119" t="s">
        <v>5868</v>
      </c>
      <c r="Q119" t="s">
        <v>478</v>
      </c>
      <c r="R119" t="s">
        <v>5869</v>
      </c>
      <c r="S119" t="s">
        <v>26</v>
      </c>
      <c r="T119" t="s">
        <v>5870</v>
      </c>
      <c r="Z119" t="s">
        <v>6479</v>
      </c>
    </row>
    <row r="120" spans="1:26">
      <c r="A120" t="s">
        <v>5871</v>
      </c>
      <c r="B120" t="s">
        <v>5871</v>
      </c>
      <c r="C120" t="s">
        <v>5872</v>
      </c>
      <c r="D120" t="s">
        <v>21</v>
      </c>
      <c r="E120" s="14" t="s">
        <v>6456</v>
      </c>
      <c r="F120" t="s">
        <v>621</v>
      </c>
      <c r="G120" t="str">
        <f>Config!$B$4</f>
        <v>SCH/C_IEC.SchLib</v>
      </c>
      <c r="H120" t="s">
        <v>426</v>
      </c>
      <c r="I120" t="s">
        <v>462</v>
      </c>
      <c r="J120" t="s">
        <v>5751</v>
      </c>
      <c r="K120" s="3">
        <v>6.7999999999999998E-11</v>
      </c>
      <c r="L120" t="s">
        <v>477</v>
      </c>
      <c r="M120" t="s">
        <v>478</v>
      </c>
      <c r="N120" t="s">
        <v>5873</v>
      </c>
      <c r="O120" t="s">
        <v>26</v>
      </c>
      <c r="P120" t="s">
        <v>5874</v>
      </c>
      <c r="Q120" t="s">
        <v>478</v>
      </c>
      <c r="R120" t="s">
        <v>5875</v>
      </c>
      <c r="S120" t="s">
        <v>26</v>
      </c>
      <c r="T120" t="s">
        <v>5876</v>
      </c>
      <c r="Z120" t="s">
        <v>6480</v>
      </c>
    </row>
    <row r="121" spans="1:26">
      <c r="A121" t="s">
        <v>5877</v>
      </c>
      <c r="B121" t="s">
        <v>5877</v>
      </c>
      <c r="C121" t="s">
        <v>5878</v>
      </c>
      <c r="D121" t="s">
        <v>21</v>
      </c>
      <c r="E121" s="14" t="s">
        <v>6456</v>
      </c>
      <c r="F121" t="s">
        <v>628</v>
      </c>
      <c r="G121" t="str">
        <f>Config!$B$4</f>
        <v>SCH/C_IEC.SchLib</v>
      </c>
      <c r="H121" t="s">
        <v>426</v>
      </c>
      <c r="I121" t="s">
        <v>462</v>
      </c>
      <c r="J121" t="s">
        <v>5751</v>
      </c>
      <c r="K121" s="3">
        <v>8.2000000000000001E-11</v>
      </c>
      <c r="L121" t="s">
        <v>477</v>
      </c>
      <c r="M121" t="s">
        <v>478</v>
      </c>
      <c r="N121" t="s">
        <v>5879</v>
      </c>
      <c r="O121" t="s">
        <v>26</v>
      </c>
      <c r="P121" t="s">
        <v>5880</v>
      </c>
      <c r="Q121" t="s">
        <v>478</v>
      </c>
      <c r="R121" t="s">
        <v>5881</v>
      </c>
      <c r="S121" t="s">
        <v>26</v>
      </c>
      <c r="T121" t="s">
        <v>5882</v>
      </c>
      <c r="Z121" t="s">
        <v>6481</v>
      </c>
    </row>
    <row r="122" spans="1:26">
      <c r="A122" t="s">
        <v>5883</v>
      </c>
      <c r="B122" t="s">
        <v>5883</v>
      </c>
      <c r="C122" t="s">
        <v>5884</v>
      </c>
      <c r="D122" t="s">
        <v>21</v>
      </c>
      <c r="E122" s="14" t="s">
        <v>6456</v>
      </c>
      <c r="F122" t="s">
        <v>635</v>
      </c>
      <c r="G122" t="str">
        <f>Config!$B$4</f>
        <v>SCH/C_IEC.SchLib</v>
      </c>
      <c r="H122" t="s">
        <v>426</v>
      </c>
      <c r="I122" t="s">
        <v>462</v>
      </c>
      <c r="J122" t="s">
        <v>5751</v>
      </c>
      <c r="K122" s="3">
        <v>1E-10</v>
      </c>
      <c r="L122" t="s">
        <v>477</v>
      </c>
      <c r="M122" t="s">
        <v>478</v>
      </c>
      <c r="N122" t="s">
        <v>5885</v>
      </c>
      <c r="O122" t="s">
        <v>26</v>
      </c>
      <c r="P122" t="s">
        <v>5886</v>
      </c>
      <c r="Q122" t="s">
        <v>478</v>
      </c>
      <c r="R122" t="s">
        <v>5887</v>
      </c>
      <c r="S122" t="s">
        <v>26</v>
      </c>
      <c r="T122" t="s">
        <v>5888</v>
      </c>
      <c r="Z122" t="s">
        <v>6482</v>
      </c>
    </row>
    <row r="123" spans="1:26">
      <c r="A123" t="s">
        <v>5889</v>
      </c>
      <c r="B123" t="s">
        <v>5889</v>
      </c>
      <c r="C123" t="s">
        <v>5890</v>
      </c>
      <c r="D123" t="s">
        <v>21</v>
      </c>
      <c r="E123" s="14" t="s">
        <v>6456</v>
      </c>
      <c r="F123" t="s">
        <v>642</v>
      </c>
      <c r="G123" t="str">
        <f>Config!$B$4</f>
        <v>SCH/C_IEC.SchLib</v>
      </c>
      <c r="H123" t="s">
        <v>426</v>
      </c>
      <c r="I123" t="s">
        <v>462</v>
      </c>
      <c r="J123" t="s">
        <v>5751</v>
      </c>
      <c r="K123" s="3">
        <v>1.2E-10</v>
      </c>
      <c r="L123" t="s">
        <v>477</v>
      </c>
      <c r="M123" t="s">
        <v>478</v>
      </c>
      <c r="N123" t="s">
        <v>5891</v>
      </c>
      <c r="O123" t="s">
        <v>26</v>
      </c>
      <c r="P123" t="s">
        <v>5892</v>
      </c>
      <c r="Q123" t="s">
        <v>478</v>
      </c>
      <c r="R123" t="s">
        <v>5893</v>
      </c>
      <c r="S123" t="s">
        <v>26</v>
      </c>
      <c r="T123" t="s">
        <v>5894</v>
      </c>
      <c r="Z123" t="s">
        <v>6483</v>
      </c>
    </row>
    <row r="124" spans="1:26">
      <c r="A124" t="s">
        <v>5895</v>
      </c>
      <c r="B124" t="s">
        <v>5895</v>
      </c>
      <c r="C124" t="s">
        <v>5896</v>
      </c>
      <c r="D124" t="s">
        <v>21</v>
      </c>
      <c r="E124" s="14" t="s">
        <v>6456</v>
      </c>
      <c r="F124" t="s">
        <v>649</v>
      </c>
      <c r="G124" t="str">
        <f>Config!$B$4</f>
        <v>SCH/C_IEC.SchLib</v>
      </c>
      <c r="H124" t="s">
        <v>426</v>
      </c>
      <c r="I124" t="s">
        <v>462</v>
      </c>
      <c r="J124" t="s">
        <v>5751</v>
      </c>
      <c r="K124" s="3">
        <v>1.5E-10</v>
      </c>
      <c r="L124" t="s">
        <v>477</v>
      </c>
      <c r="M124" t="s">
        <v>478</v>
      </c>
      <c r="N124" t="s">
        <v>5897</v>
      </c>
      <c r="O124" t="s">
        <v>26</v>
      </c>
      <c r="P124" t="s">
        <v>5898</v>
      </c>
      <c r="Q124" t="s">
        <v>478</v>
      </c>
      <c r="R124" t="s">
        <v>5899</v>
      </c>
      <c r="S124" t="s">
        <v>26</v>
      </c>
      <c r="T124" t="s">
        <v>5900</v>
      </c>
      <c r="Z124" t="s">
        <v>6484</v>
      </c>
    </row>
    <row r="125" spans="1:26">
      <c r="A125" t="s">
        <v>5901</v>
      </c>
      <c r="B125" t="s">
        <v>5901</v>
      </c>
      <c r="C125" t="s">
        <v>5902</v>
      </c>
      <c r="D125" t="s">
        <v>21</v>
      </c>
      <c r="E125" s="14" t="s">
        <v>6456</v>
      </c>
      <c r="F125" t="s">
        <v>656</v>
      </c>
      <c r="G125" t="str">
        <f>Config!$B$4</f>
        <v>SCH/C_IEC.SchLib</v>
      </c>
      <c r="H125" t="s">
        <v>426</v>
      </c>
      <c r="I125" t="s">
        <v>462</v>
      </c>
      <c r="J125" t="s">
        <v>5751</v>
      </c>
      <c r="K125" s="3">
        <v>1.8E-10</v>
      </c>
      <c r="L125" t="s">
        <v>477</v>
      </c>
      <c r="M125" t="s">
        <v>478</v>
      </c>
      <c r="N125" t="s">
        <v>5903</v>
      </c>
      <c r="O125" t="s">
        <v>26</v>
      </c>
      <c r="P125" t="s">
        <v>5904</v>
      </c>
      <c r="Q125" t="s">
        <v>478</v>
      </c>
      <c r="R125" t="s">
        <v>5905</v>
      </c>
      <c r="S125" t="s">
        <v>26</v>
      </c>
      <c r="T125" t="s">
        <v>5906</v>
      </c>
      <c r="Z125" t="s">
        <v>6485</v>
      </c>
    </row>
    <row r="126" spans="1:26">
      <c r="A126" t="s">
        <v>5907</v>
      </c>
      <c r="B126" t="s">
        <v>5907</v>
      </c>
      <c r="C126" t="s">
        <v>5908</v>
      </c>
      <c r="D126" t="s">
        <v>21</v>
      </c>
      <c r="E126" s="14" t="s">
        <v>6456</v>
      </c>
      <c r="F126" t="s">
        <v>663</v>
      </c>
      <c r="G126" t="str">
        <f>Config!$B$4</f>
        <v>SCH/C_IEC.SchLib</v>
      </c>
      <c r="H126" t="s">
        <v>426</v>
      </c>
      <c r="I126" t="s">
        <v>462</v>
      </c>
      <c r="J126" t="s">
        <v>5751</v>
      </c>
      <c r="K126" s="3">
        <v>2.1999999999999999E-10</v>
      </c>
      <c r="L126" t="s">
        <v>477</v>
      </c>
      <c r="M126" t="s">
        <v>478</v>
      </c>
      <c r="N126" t="s">
        <v>5909</v>
      </c>
      <c r="O126" t="s">
        <v>26</v>
      </c>
      <c r="P126" t="s">
        <v>5910</v>
      </c>
      <c r="Q126" t="s">
        <v>478</v>
      </c>
      <c r="R126" t="s">
        <v>5911</v>
      </c>
      <c r="S126" t="s">
        <v>26</v>
      </c>
      <c r="T126" t="s">
        <v>5912</v>
      </c>
      <c r="Z126" t="s">
        <v>6486</v>
      </c>
    </row>
    <row r="127" spans="1:26">
      <c r="A127" t="s">
        <v>5913</v>
      </c>
      <c r="B127" t="s">
        <v>5913</v>
      </c>
      <c r="C127" t="s">
        <v>5914</v>
      </c>
      <c r="D127" t="s">
        <v>21</v>
      </c>
      <c r="E127" s="14" t="s">
        <v>6456</v>
      </c>
      <c r="F127" t="s">
        <v>670</v>
      </c>
      <c r="G127" t="str">
        <f>Config!$B$4</f>
        <v>SCH/C_IEC.SchLib</v>
      </c>
      <c r="H127" t="s">
        <v>426</v>
      </c>
      <c r="I127" t="s">
        <v>462</v>
      </c>
      <c r="J127" t="s">
        <v>5751</v>
      </c>
      <c r="K127" s="3">
        <v>2.7E-10</v>
      </c>
      <c r="L127" t="s">
        <v>477</v>
      </c>
      <c r="M127" t="s">
        <v>478</v>
      </c>
      <c r="N127" t="s">
        <v>5915</v>
      </c>
      <c r="O127" t="s">
        <v>26</v>
      </c>
      <c r="P127" t="s">
        <v>5916</v>
      </c>
      <c r="Q127" t="s">
        <v>478</v>
      </c>
      <c r="R127" t="s">
        <v>5917</v>
      </c>
      <c r="S127" t="s">
        <v>26</v>
      </c>
      <c r="T127" t="s">
        <v>5918</v>
      </c>
      <c r="Z127" t="s">
        <v>6487</v>
      </c>
    </row>
    <row r="128" spans="1:26">
      <c r="A128" t="s">
        <v>5919</v>
      </c>
      <c r="B128" t="s">
        <v>5919</v>
      </c>
      <c r="C128" t="s">
        <v>5920</v>
      </c>
      <c r="D128" t="s">
        <v>21</v>
      </c>
      <c r="E128" s="14" t="s">
        <v>6456</v>
      </c>
      <c r="F128" t="s">
        <v>677</v>
      </c>
      <c r="G128" t="str">
        <f>Config!$B$4</f>
        <v>SCH/C_IEC.SchLib</v>
      </c>
      <c r="H128" t="s">
        <v>426</v>
      </c>
      <c r="I128" t="s">
        <v>462</v>
      </c>
      <c r="J128" t="s">
        <v>5751</v>
      </c>
      <c r="K128" s="3">
        <v>3.3E-10</v>
      </c>
      <c r="L128" t="s">
        <v>477</v>
      </c>
      <c r="M128" t="s">
        <v>478</v>
      </c>
      <c r="N128" t="s">
        <v>5921</v>
      </c>
      <c r="O128" t="s">
        <v>26</v>
      </c>
      <c r="P128" t="s">
        <v>5922</v>
      </c>
      <c r="Q128" t="s">
        <v>478</v>
      </c>
      <c r="R128" t="s">
        <v>5923</v>
      </c>
      <c r="S128" t="s">
        <v>26</v>
      </c>
      <c r="T128" t="s">
        <v>5924</v>
      </c>
      <c r="Z128" t="s">
        <v>6488</v>
      </c>
    </row>
    <row r="129" spans="1:26">
      <c r="A129" t="s">
        <v>5925</v>
      </c>
      <c r="B129" t="s">
        <v>5925</v>
      </c>
      <c r="C129" t="s">
        <v>5926</v>
      </c>
      <c r="D129" t="s">
        <v>21</v>
      </c>
      <c r="E129" s="14" t="s">
        <v>6456</v>
      </c>
      <c r="F129" t="s">
        <v>684</v>
      </c>
      <c r="G129" t="str">
        <f>Config!$B$4</f>
        <v>SCH/C_IEC.SchLib</v>
      </c>
      <c r="H129" t="s">
        <v>426</v>
      </c>
      <c r="I129" t="s">
        <v>462</v>
      </c>
      <c r="J129" t="s">
        <v>5751</v>
      </c>
      <c r="K129" s="3">
        <v>3.9E-10</v>
      </c>
      <c r="L129" t="s">
        <v>477</v>
      </c>
      <c r="M129" t="s">
        <v>478</v>
      </c>
      <c r="N129" t="s">
        <v>5927</v>
      </c>
      <c r="O129" t="s">
        <v>26</v>
      </c>
      <c r="P129" t="s">
        <v>5928</v>
      </c>
      <c r="Q129" t="s">
        <v>478</v>
      </c>
      <c r="R129" t="s">
        <v>5929</v>
      </c>
      <c r="S129" t="s">
        <v>26</v>
      </c>
      <c r="T129" t="s">
        <v>5930</v>
      </c>
      <c r="Z129" t="s">
        <v>6489</v>
      </c>
    </row>
    <row r="130" spans="1:26">
      <c r="A130" t="s">
        <v>5931</v>
      </c>
      <c r="B130" t="s">
        <v>5931</v>
      </c>
      <c r="C130" t="s">
        <v>5932</v>
      </c>
      <c r="D130" t="s">
        <v>21</v>
      </c>
      <c r="E130" s="14" t="s">
        <v>6456</v>
      </c>
      <c r="F130" t="s">
        <v>691</v>
      </c>
      <c r="G130" t="str">
        <f>Config!$B$4</f>
        <v>SCH/C_IEC.SchLib</v>
      </c>
      <c r="H130" t="s">
        <v>426</v>
      </c>
      <c r="I130" t="s">
        <v>462</v>
      </c>
      <c r="J130" t="s">
        <v>5751</v>
      </c>
      <c r="K130" s="3">
        <v>4.7000000000000003E-10</v>
      </c>
      <c r="L130" t="s">
        <v>477</v>
      </c>
      <c r="M130" t="s">
        <v>478</v>
      </c>
      <c r="N130" t="s">
        <v>5933</v>
      </c>
      <c r="O130" t="s">
        <v>26</v>
      </c>
      <c r="P130" t="s">
        <v>5934</v>
      </c>
      <c r="Q130" t="s">
        <v>478</v>
      </c>
      <c r="R130" t="s">
        <v>5935</v>
      </c>
      <c r="S130" t="s">
        <v>26</v>
      </c>
      <c r="T130" t="s">
        <v>5936</v>
      </c>
      <c r="Z130" t="s">
        <v>6490</v>
      </c>
    </row>
    <row r="131" spans="1:26">
      <c r="A131" t="s">
        <v>5937</v>
      </c>
      <c r="B131" t="s">
        <v>5937</v>
      </c>
      <c r="C131" t="s">
        <v>5938</v>
      </c>
      <c r="D131" t="s">
        <v>21</v>
      </c>
      <c r="E131" s="14" t="s">
        <v>6456</v>
      </c>
      <c r="F131" t="s">
        <v>698</v>
      </c>
      <c r="G131" t="str">
        <f>Config!$B$4</f>
        <v>SCH/C_IEC.SchLib</v>
      </c>
      <c r="H131" t="s">
        <v>426</v>
      </c>
      <c r="I131" t="s">
        <v>462</v>
      </c>
      <c r="J131" t="s">
        <v>5751</v>
      </c>
      <c r="K131" s="3">
        <v>5.6000000000000003E-10</v>
      </c>
      <c r="L131" t="s">
        <v>477</v>
      </c>
      <c r="M131" t="s">
        <v>478</v>
      </c>
      <c r="N131" t="s">
        <v>5939</v>
      </c>
      <c r="O131" t="s">
        <v>26</v>
      </c>
      <c r="P131" t="s">
        <v>5940</v>
      </c>
      <c r="Q131" t="s">
        <v>478</v>
      </c>
      <c r="R131" t="s">
        <v>5941</v>
      </c>
      <c r="S131" t="s">
        <v>26</v>
      </c>
      <c r="T131" t="s">
        <v>5942</v>
      </c>
      <c r="Z131" t="s">
        <v>6491</v>
      </c>
    </row>
    <row r="132" spans="1:26">
      <c r="A132" t="s">
        <v>5943</v>
      </c>
      <c r="B132" t="s">
        <v>5943</v>
      </c>
      <c r="C132" t="s">
        <v>5944</v>
      </c>
      <c r="D132" t="s">
        <v>21</v>
      </c>
      <c r="E132" s="14" t="s">
        <v>6456</v>
      </c>
      <c r="F132" t="s">
        <v>705</v>
      </c>
      <c r="G132" t="str">
        <f>Config!$B$4</f>
        <v>SCH/C_IEC.SchLib</v>
      </c>
      <c r="H132" t="s">
        <v>426</v>
      </c>
      <c r="I132" t="s">
        <v>462</v>
      </c>
      <c r="J132" t="s">
        <v>5751</v>
      </c>
      <c r="K132" s="3">
        <v>6.8000000000000003E-10</v>
      </c>
      <c r="L132" t="s">
        <v>477</v>
      </c>
      <c r="M132" t="s">
        <v>478</v>
      </c>
      <c r="N132" t="s">
        <v>5945</v>
      </c>
      <c r="O132" t="s">
        <v>26</v>
      </c>
      <c r="P132" t="s">
        <v>5946</v>
      </c>
      <c r="Q132" t="s">
        <v>478</v>
      </c>
      <c r="R132" t="s">
        <v>5947</v>
      </c>
      <c r="S132" t="s">
        <v>26</v>
      </c>
      <c r="T132" t="s">
        <v>5948</v>
      </c>
      <c r="Z132" t="s">
        <v>6492</v>
      </c>
    </row>
    <row r="133" spans="1:26">
      <c r="A133" t="s">
        <v>5949</v>
      </c>
      <c r="B133" t="s">
        <v>5949</v>
      </c>
      <c r="C133" t="s">
        <v>5950</v>
      </c>
      <c r="D133" t="s">
        <v>21</v>
      </c>
      <c r="E133" s="14" t="s">
        <v>6456</v>
      </c>
      <c r="F133" t="s">
        <v>712</v>
      </c>
      <c r="G133" t="str">
        <f>Config!$B$4</f>
        <v>SCH/C_IEC.SchLib</v>
      </c>
      <c r="H133" t="s">
        <v>426</v>
      </c>
      <c r="I133" t="s">
        <v>462</v>
      </c>
      <c r="J133" t="s">
        <v>5751</v>
      </c>
      <c r="K133" s="3">
        <v>8.1999999999999996E-10</v>
      </c>
      <c r="L133" t="s">
        <v>477</v>
      </c>
      <c r="M133" t="s">
        <v>478</v>
      </c>
      <c r="N133" t="s">
        <v>5951</v>
      </c>
      <c r="O133" t="s">
        <v>26</v>
      </c>
      <c r="P133" t="s">
        <v>5952</v>
      </c>
      <c r="Z133" t="s">
        <v>6493</v>
      </c>
    </row>
    <row r="134" spans="1:26">
      <c r="A134" t="s">
        <v>10662</v>
      </c>
      <c r="B134" t="s">
        <v>10662</v>
      </c>
      <c r="C134" t="s">
        <v>5953</v>
      </c>
      <c r="D134" t="s">
        <v>21</v>
      </c>
      <c r="E134" s="14" t="s">
        <v>6456</v>
      </c>
      <c r="F134" t="s">
        <v>718</v>
      </c>
      <c r="G134" t="str">
        <f>Config!$B$4</f>
        <v>SCH/C_IEC.SchLib</v>
      </c>
      <c r="H134" t="s">
        <v>426</v>
      </c>
      <c r="I134" t="s">
        <v>462</v>
      </c>
      <c r="J134" t="s">
        <v>5751</v>
      </c>
      <c r="K134" s="3">
        <v>1.0000000000000001E-9</v>
      </c>
      <c r="L134" t="s">
        <v>477</v>
      </c>
      <c r="M134" t="s">
        <v>478</v>
      </c>
      <c r="N134" t="s">
        <v>5954</v>
      </c>
      <c r="O134" t="s">
        <v>26</v>
      </c>
      <c r="P134" t="s">
        <v>5955</v>
      </c>
      <c r="Q134" t="s">
        <v>478</v>
      </c>
      <c r="R134" t="s">
        <v>5956</v>
      </c>
      <c r="S134" t="s">
        <v>26</v>
      </c>
      <c r="T134" t="s">
        <v>5957</v>
      </c>
      <c r="Z134" t="s">
        <v>6494</v>
      </c>
    </row>
    <row r="135" spans="1:26">
      <c r="A135" t="s">
        <v>5958</v>
      </c>
      <c r="B135" t="s">
        <v>5958</v>
      </c>
      <c r="C135" t="s">
        <v>5959</v>
      </c>
      <c r="D135" t="s">
        <v>21</v>
      </c>
      <c r="E135" s="14" t="s">
        <v>6456</v>
      </c>
      <c r="F135" t="s">
        <v>635</v>
      </c>
      <c r="G135" t="str">
        <f>Config!$B$4</f>
        <v>SCH/C_IEC.SchLib</v>
      </c>
      <c r="H135" t="s">
        <v>426</v>
      </c>
      <c r="I135" t="s">
        <v>462</v>
      </c>
      <c r="J135" t="s">
        <v>5960</v>
      </c>
      <c r="K135" s="3">
        <v>1E-10</v>
      </c>
      <c r="L135" t="s">
        <v>777</v>
      </c>
      <c r="M135" t="s">
        <v>478</v>
      </c>
      <c r="N135" t="s">
        <v>5961</v>
      </c>
      <c r="O135" t="s">
        <v>26</v>
      </c>
      <c r="P135" t="s">
        <v>5962</v>
      </c>
      <c r="Q135" t="s">
        <v>478</v>
      </c>
      <c r="R135" t="s">
        <v>5963</v>
      </c>
      <c r="S135" t="s">
        <v>26</v>
      </c>
      <c r="T135" t="s">
        <v>5964</v>
      </c>
      <c r="Z135" t="str">
        <f>"GPC"&amp;E135&amp;RIGHT(N135,3)</f>
        <v>GPC0402101</v>
      </c>
    </row>
    <row r="136" spans="1:26">
      <c r="A136" t="s">
        <v>5965</v>
      </c>
      <c r="B136" t="s">
        <v>5965</v>
      </c>
      <c r="C136" t="s">
        <v>5966</v>
      </c>
      <c r="D136" t="s">
        <v>21</v>
      </c>
      <c r="E136" s="14" t="s">
        <v>6456</v>
      </c>
      <c r="F136" t="s">
        <v>642</v>
      </c>
      <c r="G136" t="str">
        <f>Config!$B$4</f>
        <v>SCH/C_IEC.SchLib</v>
      </c>
      <c r="H136" t="s">
        <v>426</v>
      </c>
      <c r="I136" t="s">
        <v>462</v>
      </c>
      <c r="J136" t="s">
        <v>5960</v>
      </c>
      <c r="K136" s="3">
        <v>1.2E-10</v>
      </c>
      <c r="L136" t="s">
        <v>777</v>
      </c>
      <c r="M136" t="s">
        <v>478</v>
      </c>
      <c r="N136" t="s">
        <v>5967</v>
      </c>
      <c r="O136" t="s">
        <v>26</v>
      </c>
      <c r="P136" t="s">
        <v>5968</v>
      </c>
      <c r="Q136" t="s">
        <v>478</v>
      </c>
      <c r="R136" t="s">
        <v>5969</v>
      </c>
      <c r="S136" t="s">
        <v>26</v>
      </c>
      <c r="T136" t="s">
        <v>5970</v>
      </c>
      <c r="Z136" t="str">
        <f t="shared" ref="Z136:Z170" si="1">"GPC"&amp;E136&amp;RIGHT(N136,3)</f>
        <v>GPC0402121</v>
      </c>
    </row>
    <row r="137" spans="1:26">
      <c r="A137" t="s">
        <v>5971</v>
      </c>
      <c r="B137" t="s">
        <v>5971</v>
      </c>
      <c r="C137" t="s">
        <v>5972</v>
      </c>
      <c r="D137" t="s">
        <v>21</v>
      </c>
      <c r="E137" s="14" t="s">
        <v>6456</v>
      </c>
      <c r="F137" t="s">
        <v>649</v>
      </c>
      <c r="G137" t="str">
        <f>Config!$B$4</f>
        <v>SCH/C_IEC.SchLib</v>
      </c>
      <c r="H137" t="s">
        <v>426</v>
      </c>
      <c r="I137" t="s">
        <v>462</v>
      </c>
      <c r="J137" t="s">
        <v>5960</v>
      </c>
      <c r="K137" s="3">
        <v>1.5E-10</v>
      </c>
      <c r="L137" t="s">
        <v>777</v>
      </c>
      <c r="M137" t="s">
        <v>478</v>
      </c>
      <c r="N137" t="s">
        <v>5973</v>
      </c>
      <c r="O137" t="s">
        <v>26</v>
      </c>
      <c r="P137" t="s">
        <v>5974</v>
      </c>
      <c r="Q137" t="s">
        <v>478</v>
      </c>
      <c r="R137" t="s">
        <v>5975</v>
      </c>
      <c r="S137" t="s">
        <v>26</v>
      </c>
      <c r="T137" t="s">
        <v>5976</v>
      </c>
      <c r="Z137" t="str">
        <f t="shared" si="1"/>
        <v>GPC0402151</v>
      </c>
    </row>
    <row r="138" spans="1:26">
      <c r="A138" t="s">
        <v>5977</v>
      </c>
      <c r="B138" t="s">
        <v>5977</v>
      </c>
      <c r="C138" t="s">
        <v>5978</v>
      </c>
      <c r="D138" t="s">
        <v>21</v>
      </c>
      <c r="E138" s="14" t="s">
        <v>6456</v>
      </c>
      <c r="F138" t="s">
        <v>656</v>
      </c>
      <c r="G138" t="str">
        <f>Config!$B$4</f>
        <v>SCH/C_IEC.SchLib</v>
      </c>
      <c r="H138" t="s">
        <v>426</v>
      </c>
      <c r="I138" t="s">
        <v>462</v>
      </c>
      <c r="J138" t="s">
        <v>5960</v>
      </c>
      <c r="K138" s="3">
        <v>1.8E-10</v>
      </c>
      <c r="L138" t="s">
        <v>777</v>
      </c>
      <c r="M138" t="s">
        <v>478</v>
      </c>
      <c r="N138" t="s">
        <v>5979</v>
      </c>
      <c r="O138" t="s">
        <v>26</v>
      </c>
      <c r="P138" t="s">
        <v>5980</v>
      </c>
      <c r="Q138" t="s">
        <v>478</v>
      </c>
      <c r="R138" t="s">
        <v>5981</v>
      </c>
      <c r="S138" t="s">
        <v>26</v>
      </c>
      <c r="T138" t="s">
        <v>5982</v>
      </c>
      <c r="Z138" t="str">
        <f t="shared" si="1"/>
        <v>GPC0402181</v>
      </c>
    </row>
    <row r="139" spans="1:26">
      <c r="A139" t="s">
        <v>5983</v>
      </c>
      <c r="B139" t="s">
        <v>5983</v>
      </c>
      <c r="C139" t="s">
        <v>5984</v>
      </c>
      <c r="D139" t="s">
        <v>21</v>
      </c>
      <c r="E139" s="14" t="s">
        <v>6456</v>
      </c>
      <c r="F139" t="s">
        <v>663</v>
      </c>
      <c r="G139" t="str">
        <f>Config!$B$4</f>
        <v>SCH/C_IEC.SchLib</v>
      </c>
      <c r="H139" t="s">
        <v>426</v>
      </c>
      <c r="I139" t="s">
        <v>462</v>
      </c>
      <c r="J139" t="s">
        <v>5960</v>
      </c>
      <c r="K139" s="3">
        <v>2.1999999999999999E-10</v>
      </c>
      <c r="L139" t="s">
        <v>777</v>
      </c>
      <c r="M139" t="s">
        <v>478</v>
      </c>
      <c r="N139" t="s">
        <v>5985</v>
      </c>
      <c r="O139" t="s">
        <v>26</v>
      </c>
      <c r="P139" t="s">
        <v>5986</v>
      </c>
      <c r="Q139" t="s">
        <v>478</v>
      </c>
      <c r="R139" t="s">
        <v>5987</v>
      </c>
      <c r="S139" t="s">
        <v>26</v>
      </c>
      <c r="T139" t="s">
        <v>5988</v>
      </c>
      <c r="Z139" t="str">
        <f t="shared" si="1"/>
        <v>GPC0402221</v>
      </c>
    </row>
    <row r="140" spans="1:26">
      <c r="A140" t="s">
        <v>5989</v>
      </c>
      <c r="B140" t="s">
        <v>5989</v>
      </c>
      <c r="C140" t="s">
        <v>5990</v>
      </c>
      <c r="D140" t="s">
        <v>21</v>
      </c>
      <c r="E140" s="14" t="s">
        <v>6456</v>
      </c>
      <c r="F140" t="s">
        <v>670</v>
      </c>
      <c r="G140" t="str">
        <f>Config!$B$4</f>
        <v>SCH/C_IEC.SchLib</v>
      </c>
      <c r="H140" t="s">
        <v>426</v>
      </c>
      <c r="I140" t="s">
        <v>462</v>
      </c>
      <c r="J140" t="s">
        <v>5960</v>
      </c>
      <c r="K140" s="3">
        <v>2.7E-10</v>
      </c>
      <c r="L140" t="s">
        <v>777</v>
      </c>
      <c r="M140" t="s">
        <v>478</v>
      </c>
      <c r="N140" t="s">
        <v>5991</v>
      </c>
      <c r="O140" t="s">
        <v>26</v>
      </c>
      <c r="P140" t="s">
        <v>5992</v>
      </c>
      <c r="Q140" t="s">
        <v>478</v>
      </c>
      <c r="R140" t="s">
        <v>5993</v>
      </c>
      <c r="S140" t="s">
        <v>26</v>
      </c>
      <c r="T140" t="s">
        <v>5994</v>
      </c>
      <c r="Z140" t="str">
        <f t="shared" si="1"/>
        <v>GPC0402271</v>
      </c>
    </row>
    <row r="141" spans="1:26">
      <c r="A141" t="s">
        <v>5995</v>
      </c>
      <c r="B141" t="s">
        <v>5995</v>
      </c>
      <c r="C141" t="s">
        <v>5996</v>
      </c>
      <c r="D141" t="s">
        <v>21</v>
      </c>
      <c r="E141" s="14" t="s">
        <v>6456</v>
      </c>
      <c r="F141" t="s">
        <v>677</v>
      </c>
      <c r="G141" t="str">
        <f>Config!$B$4</f>
        <v>SCH/C_IEC.SchLib</v>
      </c>
      <c r="H141" t="s">
        <v>426</v>
      </c>
      <c r="I141" t="s">
        <v>462</v>
      </c>
      <c r="J141" t="s">
        <v>5960</v>
      </c>
      <c r="K141" s="3">
        <v>3.3E-10</v>
      </c>
      <c r="L141" t="s">
        <v>777</v>
      </c>
      <c r="M141" t="s">
        <v>478</v>
      </c>
      <c r="N141" t="s">
        <v>5997</v>
      </c>
      <c r="O141" t="s">
        <v>26</v>
      </c>
      <c r="P141" t="s">
        <v>5998</v>
      </c>
      <c r="Q141" t="s">
        <v>478</v>
      </c>
      <c r="R141" t="s">
        <v>5999</v>
      </c>
      <c r="S141" t="s">
        <v>26</v>
      </c>
      <c r="T141" t="s">
        <v>6000</v>
      </c>
      <c r="Z141" t="str">
        <f t="shared" si="1"/>
        <v>GPC0402331</v>
      </c>
    </row>
    <row r="142" spans="1:26">
      <c r="A142" t="s">
        <v>6001</v>
      </c>
      <c r="B142" t="s">
        <v>6001</v>
      </c>
      <c r="C142" t="s">
        <v>6002</v>
      </c>
      <c r="D142" t="s">
        <v>21</v>
      </c>
      <c r="E142" s="14" t="s">
        <v>6456</v>
      </c>
      <c r="F142" t="s">
        <v>684</v>
      </c>
      <c r="G142" t="str">
        <f>Config!$B$4</f>
        <v>SCH/C_IEC.SchLib</v>
      </c>
      <c r="H142" t="s">
        <v>426</v>
      </c>
      <c r="I142" t="s">
        <v>462</v>
      </c>
      <c r="J142" t="s">
        <v>5960</v>
      </c>
      <c r="K142" s="3">
        <v>3.9E-10</v>
      </c>
      <c r="L142" t="s">
        <v>777</v>
      </c>
      <c r="M142" t="s">
        <v>478</v>
      </c>
      <c r="N142" t="s">
        <v>6003</v>
      </c>
      <c r="O142" t="s">
        <v>26</v>
      </c>
      <c r="P142" t="s">
        <v>6004</v>
      </c>
      <c r="Q142" t="s">
        <v>478</v>
      </c>
      <c r="R142" t="s">
        <v>6005</v>
      </c>
      <c r="S142" t="s">
        <v>26</v>
      </c>
      <c r="T142" t="s">
        <v>6006</v>
      </c>
      <c r="Z142" t="str">
        <f t="shared" si="1"/>
        <v>GPC0402391</v>
      </c>
    </row>
    <row r="143" spans="1:26">
      <c r="A143" t="s">
        <v>6007</v>
      </c>
      <c r="B143" t="s">
        <v>6007</v>
      </c>
      <c r="C143" t="s">
        <v>6008</v>
      </c>
      <c r="D143" t="s">
        <v>21</v>
      </c>
      <c r="E143" s="14" t="s">
        <v>6456</v>
      </c>
      <c r="F143" t="s">
        <v>691</v>
      </c>
      <c r="G143" t="str">
        <f>Config!$B$4</f>
        <v>SCH/C_IEC.SchLib</v>
      </c>
      <c r="H143" t="s">
        <v>426</v>
      </c>
      <c r="I143" t="s">
        <v>462</v>
      </c>
      <c r="J143" t="s">
        <v>5960</v>
      </c>
      <c r="K143" s="3">
        <v>4.7000000000000003E-10</v>
      </c>
      <c r="L143" t="s">
        <v>777</v>
      </c>
      <c r="M143" t="s">
        <v>478</v>
      </c>
      <c r="N143" t="s">
        <v>6009</v>
      </c>
      <c r="O143" t="s">
        <v>26</v>
      </c>
      <c r="P143" t="s">
        <v>6010</v>
      </c>
      <c r="Q143" t="s">
        <v>478</v>
      </c>
      <c r="R143" t="s">
        <v>6011</v>
      </c>
      <c r="S143" t="s">
        <v>26</v>
      </c>
      <c r="T143" t="s">
        <v>6012</v>
      </c>
      <c r="Z143" t="str">
        <f t="shared" si="1"/>
        <v>GPC0402471</v>
      </c>
    </row>
    <row r="144" spans="1:26">
      <c r="A144" t="s">
        <v>6013</v>
      </c>
      <c r="B144" t="s">
        <v>6013</v>
      </c>
      <c r="C144" t="s">
        <v>6014</v>
      </c>
      <c r="D144" t="s">
        <v>21</v>
      </c>
      <c r="E144" s="14" t="s">
        <v>6456</v>
      </c>
      <c r="F144" t="s">
        <v>698</v>
      </c>
      <c r="G144" t="str">
        <f>Config!$B$4</f>
        <v>SCH/C_IEC.SchLib</v>
      </c>
      <c r="H144" t="s">
        <v>426</v>
      </c>
      <c r="I144" t="s">
        <v>462</v>
      </c>
      <c r="J144" t="s">
        <v>5960</v>
      </c>
      <c r="K144" s="3">
        <v>5.6000000000000003E-10</v>
      </c>
      <c r="L144" t="s">
        <v>777</v>
      </c>
      <c r="M144" t="s">
        <v>478</v>
      </c>
      <c r="N144" t="s">
        <v>6015</v>
      </c>
      <c r="O144" t="s">
        <v>26</v>
      </c>
      <c r="P144" t="s">
        <v>6016</v>
      </c>
      <c r="Q144" t="s">
        <v>478</v>
      </c>
      <c r="R144" t="s">
        <v>6017</v>
      </c>
      <c r="S144" t="s">
        <v>26</v>
      </c>
      <c r="T144" t="s">
        <v>6018</v>
      </c>
      <c r="Z144" t="str">
        <f t="shared" si="1"/>
        <v>GPC0402561</v>
      </c>
    </row>
    <row r="145" spans="1:26">
      <c r="A145" t="s">
        <v>6019</v>
      </c>
      <c r="B145" t="s">
        <v>6019</v>
      </c>
      <c r="C145" t="s">
        <v>6020</v>
      </c>
      <c r="D145" t="s">
        <v>21</v>
      </c>
      <c r="E145" s="14" t="s">
        <v>6456</v>
      </c>
      <c r="F145" t="s">
        <v>705</v>
      </c>
      <c r="G145" t="str">
        <f>Config!$B$4</f>
        <v>SCH/C_IEC.SchLib</v>
      </c>
      <c r="H145" t="s">
        <v>426</v>
      </c>
      <c r="I145" t="s">
        <v>462</v>
      </c>
      <c r="J145" t="s">
        <v>5960</v>
      </c>
      <c r="K145" s="3">
        <v>6.8000000000000003E-10</v>
      </c>
      <c r="L145" t="s">
        <v>777</v>
      </c>
      <c r="M145" t="s">
        <v>478</v>
      </c>
      <c r="N145" t="s">
        <v>6021</v>
      </c>
      <c r="O145" t="s">
        <v>26</v>
      </c>
      <c r="P145" t="s">
        <v>6022</v>
      </c>
      <c r="Q145" t="s">
        <v>478</v>
      </c>
      <c r="R145" t="s">
        <v>6023</v>
      </c>
      <c r="S145" t="s">
        <v>26</v>
      </c>
      <c r="T145" t="s">
        <v>6024</v>
      </c>
      <c r="Z145" t="str">
        <f t="shared" si="1"/>
        <v>GPC0402681</v>
      </c>
    </row>
    <row r="146" spans="1:26">
      <c r="A146" t="s">
        <v>6025</v>
      </c>
      <c r="B146" t="s">
        <v>6025</v>
      </c>
      <c r="C146" t="s">
        <v>6026</v>
      </c>
      <c r="D146" t="s">
        <v>21</v>
      </c>
      <c r="E146" s="14" t="s">
        <v>6456</v>
      </c>
      <c r="F146" t="s">
        <v>712</v>
      </c>
      <c r="G146" t="str">
        <f>Config!$B$4</f>
        <v>SCH/C_IEC.SchLib</v>
      </c>
      <c r="H146" t="s">
        <v>426</v>
      </c>
      <c r="I146" t="s">
        <v>462</v>
      </c>
      <c r="J146" t="s">
        <v>5960</v>
      </c>
      <c r="K146" s="3">
        <v>8.1999999999999996E-10</v>
      </c>
      <c r="L146" t="s">
        <v>777</v>
      </c>
      <c r="M146" t="s">
        <v>478</v>
      </c>
      <c r="N146" t="s">
        <v>6027</v>
      </c>
      <c r="O146" t="s">
        <v>26</v>
      </c>
      <c r="P146" t="s">
        <v>6028</v>
      </c>
      <c r="Q146" t="s">
        <v>478</v>
      </c>
      <c r="R146" t="s">
        <v>6029</v>
      </c>
      <c r="S146" t="s">
        <v>26</v>
      </c>
      <c r="T146" t="s">
        <v>6030</v>
      </c>
      <c r="Z146" t="str">
        <f t="shared" si="1"/>
        <v>GPC0402821</v>
      </c>
    </row>
    <row r="147" spans="1:26">
      <c r="A147" t="s">
        <v>10674</v>
      </c>
      <c r="B147" t="s">
        <v>10674</v>
      </c>
      <c r="C147" t="s">
        <v>6031</v>
      </c>
      <c r="D147" t="s">
        <v>21</v>
      </c>
      <c r="E147" s="14" t="s">
        <v>6456</v>
      </c>
      <c r="F147" t="s">
        <v>718</v>
      </c>
      <c r="G147" t="str">
        <f>Config!$B$4</f>
        <v>SCH/C_IEC.SchLib</v>
      </c>
      <c r="H147" t="s">
        <v>426</v>
      </c>
      <c r="I147" t="s">
        <v>462</v>
      </c>
      <c r="J147" t="s">
        <v>5960</v>
      </c>
      <c r="K147" s="3">
        <v>1.0000000000000001E-9</v>
      </c>
      <c r="L147" t="s">
        <v>777</v>
      </c>
      <c r="M147" t="s">
        <v>478</v>
      </c>
      <c r="N147" t="s">
        <v>6032</v>
      </c>
      <c r="O147" t="s">
        <v>26</v>
      </c>
      <c r="P147" t="s">
        <v>6033</v>
      </c>
      <c r="Q147" t="s">
        <v>478</v>
      </c>
      <c r="R147" t="s">
        <v>6034</v>
      </c>
      <c r="S147" t="s">
        <v>26</v>
      </c>
      <c r="T147" t="s">
        <v>6035</v>
      </c>
      <c r="Z147" t="str">
        <f t="shared" si="1"/>
        <v>GPC0402102</v>
      </c>
    </row>
    <row r="148" spans="1:26">
      <c r="A148" t="s">
        <v>10663</v>
      </c>
      <c r="B148" t="s">
        <v>10663</v>
      </c>
      <c r="C148" t="s">
        <v>6036</v>
      </c>
      <c r="D148" t="s">
        <v>21</v>
      </c>
      <c r="E148" s="14" t="s">
        <v>6456</v>
      </c>
      <c r="F148" t="s">
        <v>724</v>
      </c>
      <c r="G148" t="str">
        <f>Config!$B$4</f>
        <v>SCH/C_IEC.SchLib</v>
      </c>
      <c r="H148" t="s">
        <v>426</v>
      </c>
      <c r="I148" t="s">
        <v>462</v>
      </c>
      <c r="J148" t="s">
        <v>5960</v>
      </c>
      <c r="K148" s="3">
        <v>1.2E-9</v>
      </c>
      <c r="L148" t="s">
        <v>777</v>
      </c>
      <c r="M148" t="s">
        <v>478</v>
      </c>
      <c r="N148" t="s">
        <v>6037</v>
      </c>
      <c r="O148" t="s">
        <v>26</v>
      </c>
      <c r="P148" t="s">
        <v>6038</v>
      </c>
      <c r="Q148" t="s">
        <v>478</v>
      </c>
      <c r="R148" t="s">
        <v>6039</v>
      </c>
      <c r="S148" t="s">
        <v>26</v>
      </c>
      <c r="T148" t="s">
        <v>6040</v>
      </c>
      <c r="Z148" t="str">
        <f t="shared" si="1"/>
        <v>GPC0402122</v>
      </c>
    </row>
    <row r="149" spans="1:26">
      <c r="A149" t="s">
        <v>10664</v>
      </c>
      <c r="B149" t="s">
        <v>10664</v>
      </c>
      <c r="C149" t="s">
        <v>6041</v>
      </c>
      <c r="D149" t="s">
        <v>21</v>
      </c>
      <c r="E149" s="14" t="s">
        <v>6456</v>
      </c>
      <c r="F149" t="s">
        <v>730</v>
      </c>
      <c r="G149" t="str">
        <f>Config!$B$4</f>
        <v>SCH/C_IEC.SchLib</v>
      </c>
      <c r="H149" t="s">
        <v>426</v>
      </c>
      <c r="I149" t="s">
        <v>462</v>
      </c>
      <c r="J149" t="s">
        <v>5960</v>
      </c>
      <c r="K149" s="3">
        <v>1.5E-9</v>
      </c>
      <c r="L149" t="s">
        <v>777</v>
      </c>
      <c r="M149" t="s">
        <v>478</v>
      </c>
      <c r="N149" t="s">
        <v>6042</v>
      </c>
      <c r="O149" t="s">
        <v>26</v>
      </c>
      <c r="P149" t="s">
        <v>6043</v>
      </c>
      <c r="Q149" t="s">
        <v>478</v>
      </c>
      <c r="R149" t="s">
        <v>6044</v>
      </c>
      <c r="S149" t="s">
        <v>26</v>
      </c>
      <c r="T149" t="s">
        <v>6045</v>
      </c>
      <c r="Z149" t="str">
        <f t="shared" si="1"/>
        <v>GPC0402152</v>
      </c>
    </row>
    <row r="150" spans="1:26">
      <c r="A150" t="s">
        <v>10665</v>
      </c>
      <c r="B150" t="s">
        <v>10665</v>
      </c>
      <c r="C150" t="s">
        <v>6046</v>
      </c>
      <c r="D150" t="s">
        <v>21</v>
      </c>
      <c r="E150" s="14" t="s">
        <v>6456</v>
      </c>
      <c r="F150" t="s">
        <v>736</v>
      </c>
      <c r="G150" t="str">
        <f>Config!$B$4</f>
        <v>SCH/C_IEC.SchLib</v>
      </c>
      <c r="H150" t="s">
        <v>426</v>
      </c>
      <c r="I150" t="s">
        <v>462</v>
      </c>
      <c r="J150" t="s">
        <v>5960</v>
      </c>
      <c r="K150" s="3">
        <v>1.8E-9</v>
      </c>
      <c r="L150" t="s">
        <v>777</v>
      </c>
      <c r="M150" t="s">
        <v>478</v>
      </c>
      <c r="N150" t="s">
        <v>6047</v>
      </c>
      <c r="O150" t="s">
        <v>26</v>
      </c>
      <c r="P150" t="s">
        <v>6048</v>
      </c>
      <c r="Q150" t="s">
        <v>478</v>
      </c>
      <c r="R150" t="s">
        <v>6049</v>
      </c>
      <c r="S150" t="s">
        <v>26</v>
      </c>
      <c r="T150" t="s">
        <v>6050</v>
      </c>
      <c r="Z150" t="str">
        <f t="shared" si="1"/>
        <v>GPC0402182</v>
      </c>
    </row>
    <row r="151" spans="1:26">
      <c r="A151" t="s">
        <v>10666</v>
      </c>
      <c r="B151" t="s">
        <v>10666</v>
      </c>
      <c r="C151" t="s">
        <v>6051</v>
      </c>
      <c r="D151" t="s">
        <v>21</v>
      </c>
      <c r="E151" s="14" t="s">
        <v>6456</v>
      </c>
      <c r="F151" t="s">
        <v>740</v>
      </c>
      <c r="G151" t="str">
        <f>Config!$B$4</f>
        <v>SCH/C_IEC.SchLib</v>
      </c>
      <c r="H151" t="s">
        <v>426</v>
      </c>
      <c r="I151" t="s">
        <v>462</v>
      </c>
      <c r="J151" t="s">
        <v>5960</v>
      </c>
      <c r="K151" s="3">
        <v>2.1999999999999998E-9</v>
      </c>
      <c r="L151" t="s">
        <v>777</v>
      </c>
      <c r="M151" t="s">
        <v>478</v>
      </c>
      <c r="N151" t="s">
        <v>6052</v>
      </c>
      <c r="O151" t="s">
        <v>26</v>
      </c>
      <c r="P151" t="s">
        <v>6053</v>
      </c>
      <c r="Q151" t="s">
        <v>478</v>
      </c>
      <c r="R151" t="s">
        <v>6054</v>
      </c>
      <c r="S151" t="s">
        <v>26</v>
      </c>
      <c r="T151" t="s">
        <v>6055</v>
      </c>
      <c r="Z151" t="str">
        <f t="shared" si="1"/>
        <v>GPC0402222</v>
      </c>
    </row>
    <row r="152" spans="1:26">
      <c r="A152" t="s">
        <v>10667</v>
      </c>
      <c r="B152" t="s">
        <v>10667</v>
      </c>
      <c r="C152" t="s">
        <v>6056</v>
      </c>
      <c r="D152" t="s">
        <v>21</v>
      </c>
      <c r="E152" s="14" t="s">
        <v>6456</v>
      </c>
      <c r="F152" t="s">
        <v>746</v>
      </c>
      <c r="G152" t="str">
        <f>Config!$B$4</f>
        <v>SCH/C_IEC.SchLib</v>
      </c>
      <c r="H152" t="s">
        <v>426</v>
      </c>
      <c r="I152" t="s">
        <v>462</v>
      </c>
      <c r="J152" t="s">
        <v>5960</v>
      </c>
      <c r="K152" s="3">
        <v>2.7000000000000002E-9</v>
      </c>
      <c r="L152" t="s">
        <v>777</v>
      </c>
      <c r="M152" t="s">
        <v>478</v>
      </c>
      <c r="N152" t="s">
        <v>6057</v>
      </c>
      <c r="O152" t="s">
        <v>26</v>
      </c>
      <c r="P152" t="s">
        <v>6058</v>
      </c>
      <c r="Q152" t="s">
        <v>478</v>
      </c>
      <c r="R152" t="s">
        <v>6059</v>
      </c>
      <c r="S152" t="s">
        <v>26</v>
      </c>
      <c r="T152" t="s">
        <v>6060</v>
      </c>
      <c r="Z152" t="str">
        <f t="shared" si="1"/>
        <v>GPC0402272</v>
      </c>
    </row>
    <row r="153" spans="1:26">
      <c r="A153" t="s">
        <v>10668</v>
      </c>
      <c r="B153" t="s">
        <v>10668</v>
      </c>
      <c r="C153" t="s">
        <v>6061</v>
      </c>
      <c r="D153" t="s">
        <v>21</v>
      </c>
      <c r="E153" s="14" t="s">
        <v>6456</v>
      </c>
      <c r="F153" t="s">
        <v>752</v>
      </c>
      <c r="G153" t="str">
        <f>Config!$B$4</f>
        <v>SCH/C_IEC.SchLib</v>
      </c>
      <c r="H153" t="s">
        <v>426</v>
      </c>
      <c r="I153" t="s">
        <v>462</v>
      </c>
      <c r="J153" t="s">
        <v>5960</v>
      </c>
      <c r="K153" s="3">
        <v>3.3000000000000002E-9</v>
      </c>
      <c r="L153" t="s">
        <v>777</v>
      </c>
      <c r="M153" t="s">
        <v>478</v>
      </c>
      <c r="N153" t="s">
        <v>6062</v>
      </c>
      <c r="O153" t="s">
        <v>26</v>
      </c>
      <c r="P153" t="s">
        <v>6063</v>
      </c>
      <c r="Q153" t="s">
        <v>478</v>
      </c>
      <c r="R153" t="s">
        <v>6064</v>
      </c>
      <c r="S153" t="s">
        <v>26</v>
      </c>
      <c r="T153" t="s">
        <v>6065</v>
      </c>
      <c r="Z153" t="str">
        <f t="shared" si="1"/>
        <v>GPC0402332</v>
      </c>
    </row>
    <row r="154" spans="1:26">
      <c r="A154" t="s">
        <v>10669</v>
      </c>
      <c r="B154" t="s">
        <v>10669</v>
      </c>
      <c r="C154" t="s">
        <v>6066</v>
      </c>
      <c r="D154" t="s">
        <v>21</v>
      </c>
      <c r="E154" s="14" t="s">
        <v>6456</v>
      </c>
      <c r="F154" t="s">
        <v>758</v>
      </c>
      <c r="G154" t="str">
        <f>Config!$B$4</f>
        <v>SCH/C_IEC.SchLib</v>
      </c>
      <c r="H154" t="s">
        <v>426</v>
      </c>
      <c r="I154" t="s">
        <v>462</v>
      </c>
      <c r="J154" t="s">
        <v>5960</v>
      </c>
      <c r="K154" s="3">
        <v>3.9000000000000002E-9</v>
      </c>
      <c r="L154" t="s">
        <v>777</v>
      </c>
      <c r="M154" t="s">
        <v>478</v>
      </c>
      <c r="N154" t="s">
        <v>6067</v>
      </c>
      <c r="O154" t="s">
        <v>26</v>
      </c>
      <c r="P154" t="s">
        <v>6068</v>
      </c>
      <c r="Q154" t="s">
        <v>478</v>
      </c>
      <c r="R154" t="s">
        <v>6069</v>
      </c>
      <c r="S154" t="s">
        <v>26</v>
      </c>
      <c r="T154" t="s">
        <v>6070</v>
      </c>
      <c r="Z154" t="str">
        <f t="shared" si="1"/>
        <v>GPC0402392</v>
      </c>
    </row>
    <row r="155" spans="1:26">
      <c r="A155" t="s">
        <v>10670</v>
      </c>
      <c r="B155" t="s">
        <v>10670</v>
      </c>
      <c r="C155" t="s">
        <v>6071</v>
      </c>
      <c r="D155" t="s">
        <v>21</v>
      </c>
      <c r="E155" s="14" t="s">
        <v>6456</v>
      </c>
      <c r="F155" t="s">
        <v>762</v>
      </c>
      <c r="G155" t="str">
        <f>Config!$B$4</f>
        <v>SCH/C_IEC.SchLib</v>
      </c>
      <c r="H155" t="s">
        <v>426</v>
      </c>
      <c r="I155" t="s">
        <v>462</v>
      </c>
      <c r="J155" t="s">
        <v>5960</v>
      </c>
      <c r="K155" s="3">
        <v>4.6999999999999999E-9</v>
      </c>
      <c r="L155" t="s">
        <v>777</v>
      </c>
      <c r="M155" t="s">
        <v>478</v>
      </c>
      <c r="N155" t="s">
        <v>6072</v>
      </c>
      <c r="O155" t="s">
        <v>26</v>
      </c>
      <c r="P155" t="s">
        <v>6073</v>
      </c>
      <c r="Q155" t="s">
        <v>478</v>
      </c>
      <c r="R155" t="s">
        <v>6074</v>
      </c>
      <c r="S155" t="s">
        <v>26</v>
      </c>
      <c r="T155" t="s">
        <v>6075</v>
      </c>
      <c r="Z155" t="str">
        <f t="shared" si="1"/>
        <v>GPC0402472</v>
      </c>
    </row>
    <row r="156" spans="1:26">
      <c r="A156" t="s">
        <v>10671</v>
      </c>
      <c r="B156" t="s">
        <v>10671</v>
      </c>
      <c r="C156" t="s">
        <v>6076</v>
      </c>
      <c r="D156" t="s">
        <v>21</v>
      </c>
      <c r="E156" s="14" t="s">
        <v>6456</v>
      </c>
      <c r="F156" t="s">
        <v>892</v>
      </c>
      <c r="G156" t="str">
        <f>Config!$B$4</f>
        <v>SCH/C_IEC.SchLib</v>
      </c>
      <c r="H156" t="s">
        <v>426</v>
      </c>
      <c r="I156" t="s">
        <v>462</v>
      </c>
      <c r="J156" t="s">
        <v>5960</v>
      </c>
      <c r="K156" s="3">
        <v>5.5999999999999997E-9</v>
      </c>
      <c r="L156" t="s">
        <v>777</v>
      </c>
      <c r="M156" t="s">
        <v>478</v>
      </c>
      <c r="N156" t="s">
        <v>6077</v>
      </c>
      <c r="O156" t="s">
        <v>26</v>
      </c>
      <c r="P156" t="s">
        <v>6078</v>
      </c>
      <c r="Q156" t="s">
        <v>478</v>
      </c>
      <c r="R156" t="s">
        <v>6079</v>
      </c>
      <c r="S156" t="s">
        <v>26</v>
      </c>
      <c r="T156" t="s">
        <v>6080</v>
      </c>
      <c r="Z156" t="str">
        <f t="shared" si="1"/>
        <v>GPC0402562</v>
      </c>
    </row>
    <row r="157" spans="1:26">
      <c r="A157" t="s">
        <v>10672</v>
      </c>
      <c r="B157" t="s">
        <v>10672</v>
      </c>
      <c r="C157" t="s">
        <v>6081</v>
      </c>
      <c r="D157" t="s">
        <v>21</v>
      </c>
      <c r="E157" s="14" t="s">
        <v>6456</v>
      </c>
      <c r="F157" t="s">
        <v>766</v>
      </c>
      <c r="G157" t="str">
        <f>Config!$B$4</f>
        <v>SCH/C_IEC.SchLib</v>
      </c>
      <c r="H157" t="s">
        <v>426</v>
      </c>
      <c r="I157" t="s">
        <v>462</v>
      </c>
      <c r="J157" t="s">
        <v>5960</v>
      </c>
      <c r="K157" s="3">
        <v>6.7999999999999997E-9</v>
      </c>
      <c r="L157" t="s">
        <v>777</v>
      </c>
      <c r="M157" t="s">
        <v>478</v>
      </c>
      <c r="N157" t="s">
        <v>6082</v>
      </c>
      <c r="O157" t="s">
        <v>26</v>
      </c>
      <c r="P157" t="s">
        <v>6083</v>
      </c>
      <c r="Q157" t="s">
        <v>478</v>
      </c>
      <c r="R157" t="s">
        <v>6084</v>
      </c>
      <c r="S157" t="s">
        <v>26</v>
      </c>
      <c r="T157" t="s">
        <v>6085</v>
      </c>
      <c r="Z157" t="str">
        <f t="shared" si="1"/>
        <v>GPC0402682</v>
      </c>
    </row>
    <row r="158" spans="1:26">
      <c r="A158" t="s">
        <v>10673</v>
      </c>
      <c r="B158" t="s">
        <v>10673</v>
      </c>
      <c r="C158" t="s">
        <v>6086</v>
      </c>
      <c r="D158" t="s">
        <v>21</v>
      </c>
      <c r="E158" s="14" t="s">
        <v>6456</v>
      </c>
      <c r="F158" t="s">
        <v>903</v>
      </c>
      <c r="G158" t="str">
        <f>Config!$B$4</f>
        <v>SCH/C_IEC.SchLib</v>
      </c>
      <c r="H158" t="s">
        <v>426</v>
      </c>
      <c r="I158" t="s">
        <v>462</v>
      </c>
      <c r="J158" t="s">
        <v>5960</v>
      </c>
      <c r="K158" s="3">
        <v>8.2000000000000006E-9</v>
      </c>
      <c r="L158" t="s">
        <v>777</v>
      </c>
      <c r="M158" t="s">
        <v>478</v>
      </c>
      <c r="N158" t="s">
        <v>6087</v>
      </c>
      <c r="O158" t="s">
        <v>26</v>
      </c>
      <c r="P158" t="s">
        <v>6088</v>
      </c>
      <c r="Q158" t="s">
        <v>478</v>
      </c>
      <c r="R158" t="s">
        <v>6089</v>
      </c>
      <c r="S158" t="s">
        <v>26</v>
      </c>
      <c r="T158" t="s">
        <v>6090</v>
      </c>
      <c r="Z158" t="str">
        <f t="shared" si="1"/>
        <v>GPC0402822</v>
      </c>
    </row>
    <row r="159" spans="1:26">
      <c r="A159" t="s">
        <v>6091</v>
      </c>
      <c r="B159" t="s">
        <v>6091</v>
      </c>
      <c r="C159" t="s">
        <v>6092</v>
      </c>
      <c r="D159" t="s">
        <v>21</v>
      </c>
      <c r="E159" s="14" t="s">
        <v>6456</v>
      </c>
      <c r="F159" t="s">
        <v>771</v>
      </c>
      <c r="G159" t="str">
        <f>Config!$B$4</f>
        <v>SCH/C_IEC.SchLib</v>
      </c>
      <c r="H159" t="s">
        <v>426</v>
      </c>
      <c r="I159" t="s">
        <v>462</v>
      </c>
      <c r="J159" t="s">
        <v>5960</v>
      </c>
      <c r="K159" s="3">
        <v>1E-8</v>
      </c>
      <c r="L159" t="s">
        <v>777</v>
      </c>
      <c r="M159" t="s">
        <v>478</v>
      </c>
      <c r="N159" t="s">
        <v>6093</v>
      </c>
      <c r="O159" t="s">
        <v>26</v>
      </c>
      <c r="P159" t="s">
        <v>6094</v>
      </c>
      <c r="Q159" t="s">
        <v>478</v>
      </c>
      <c r="R159" t="s">
        <v>6095</v>
      </c>
      <c r="S159" t="s">
        <v>26</v>
      </c>
      <c r="T159" t="s">
        <v>6096</v>
      </c>
      <c r="Z159" t="str">
        <f t="shared" si="1"/>
        <v>GPC0402103</v>
      </c>
    </row>
    <row r="160" spans="1:26">
      <c r="A160" t="s">
        <v>6097</v>
      </c>
      <c r="B160" t="s">
        <v>6097</v>
      </c>
      <c r="C160" t="s">
        <v>6098</v>
      </c>
      <c r="D160" t="s">
        <v>21</v>
      </c>
      <c r="E160" s="14" t="s">
        <v>6456</v>
      </c>
      <c r="F160" t="s">
        <v>916</v>
      </c>
      <c r="G160" t="str">
        <f>Config!$B$4</f>
        <v>SCH/C_IEC.SchLib</v>
      </c>
      <c r="H160" t="s">
        <v>426</v>
      </c>
      <c r="I160" t="s">
        <v>462</v>
      </c>
      <c r="J160" t="s">
        <v>5960</v>
      </c>
      <c r="K160" s="3">
        <v>1.2E-8</v>
      </c>
      <c r="L160" t="s">
        <v>777</v>
      </c>
      <c r="M160" t="s">
        <v>478</v>
      </c>
      <c r="N160" t="s">
        <v>6099</v>
      </c>
      <c r="O160" t="s">
        <v>26</v>
      </c>
      <c r="P160" t="s">
        <v>6100</v>
      </c>
      <c r="Z160" t="str">
        <f t="shared" si="1"/>
        <v>GPC0402123</v>
      </c>
    </row>
    <row r="161" spans="1:26">
      <c r="A161" t="s">
        <v>6101</v>
      </c>
      <c r="B161" t="s">
        <v>6101</v>
      </c>
      <c r="C161" t="s">
        <v>6102</v>
      </c>
      <c r="D161" t="s">
        <v>21</v>
      </c>
      <c r="E161" s="14" t="s">
        <v>6456</v>
      </c>
      <c r="F161" t="s">
        <v>923</v>
      </c>
      <c r="G161" t="str">
        <f>Config!$B$4</f>
        <v>SCH/C_IEC.SchLib</v>
      </c>
      <c r="H161" t="s">
        <v>426</v>
      </c>
      <c r="I161" t="s">
        <v>462</v>
      </c>
      <c r="J161" t="s">
        <v>5960</v>
      </c>
      <c r="K161" s="3">
        <v>1.4999999999999999E-8</v>
      </c>
      <c r="L161" t="s">
        <v>978</v>
      </c>
      <c r="M161" t="s">
        <v>478</v>
      </c>
      <c r="N161" t="s">
        <v>6103</v>
      </c>
      <c r="O161" t="s">
        <v>26</v>
      </c>
      <c r="P161" t="s">
        <v>6104</v>
      </c>
      <c r="Q161" t="s">
        <v>478</v>
      </c>
      <c r="R161" t="s">
        <v>6105</v>
      </c>
      <c r="S161" t="s">
        <v>26</v>
      </c>
      <c r="T161" t="s">
        <v>6106</v>
      </c>
      <c r="Z161" t="str">
        <f t="shared" si="1"/>
        <v>GPC0402153</v>
      </c>
    </row>
    <row r="162" spans="1:26">
      <c r="A162" t="s">
        <v>6107</v>
      </c>
      <c r="B162" t="s">
        <v>6107</v>
      </c>
      <c r="C162" t="s">
        <v>6108</v>
      </c>
      <c r="D162" t="s">
        <v>21</v>
      </c>
      <c r="E162" s="14" t="s">
        <v>6456</v>
      </c>
      <c r="F162" t="s">
        <v>930</v>
      </c>
      <c r="G162" t="str">
        <f>Config!$B$4</f>
        <v>SCH/C_IEC.SchLib</v>
      </c>
      <c r="H162" t="s">
        <v>426</v>
      </c>
      <c r="I162" t="s">
        <v>462</v>
      </c>
      <c r="J162" t="s">
        <v>5960</v>
      </c>
      <c r="K162" s="3">
        <v>1.7999999999999999E-8</v>
      </c>
      <c r="L162" t="s">
        <v>777</v>
      </c>
      <c r="M162" t="s">
        <v>478</v>
      </c>
      <c r="N162" t="s">
        <v>6109</v>
      </c>
      <c r="O162" t="s">
        <v>26</v>
      </c>
      <c r="P162" t="s">
        <v>6110</v>
      </c>
      <c r="Z162" t="str">
        <f t="shared" si="1"/>
        <v>GPC0402183</v>
      </c>
    </row>
    <row r="163" spans="1:26">
      <c r="A163" t="s">
        <v>6111</v>
      </c>
      <c r="B163" t="s">
        <v>6111</v>
      </c>
      <c r="C163" t="s">
        <v>6112</v>
      </c>
      <c r="D163" t="s">
        <v>21</v>
      </c>
      <c r="E163" s="14" t="s">
        <v>6456</v>
      </c>
      <c r="F163" t="s">
        <v>937</v>
      </c>
      <c r="G163" t="str">
        <f>Config!$B$4</f>
        <v>SCH/C_IEC.SchLib</v>
      </c>
      <c r="H163" t="s">
        <v>426</v>
      </c>
      <c r="I163" t="s">
        <v>462</v>
      </c>
      <c r="J163" t="s">
        <v>5960</v>
      </c>
      <c r="K163" s="3">
        <v>2.1999999999999998E-8</v>
      </c>
      <c r="L163" t="s">
        <v>777</v>
      </c>
      <c r="M163" t="s">
        <v>478</v>
      </c>
      <c r="N163" t="s">
        <v>6113</v>
      </c>
      <c r="O163" t="s">
        <v>26</v>
      </c>
      <c r="P163" t="s">
        <v>6114</v>
      </c>
      <c r="Q163" t="s">
        <v>478</v>
      </c>
      <c r="R163" t="s">
        <v>6115</v>
      </c>
      <c r="S163" t="s">
        <v>26</v>
      </c>
      <c r="T163" t="s">
        <v>6116</v>
      </c>
      <c r="Z163" t="str">
        <f t="shared" si="1"/>
        <v>GPC0402223</v>
      </c>
    </row>
    <row r="164" spans="1:26">
      <c r="A164" t="s">
        <v>6117</v>
      </c>
      <c r="B164" t="s">
        <v>6117</v>
      </c>
      <c r="C164" t="s">
        <v>6118</v>
      </c>
      <c r="D164" t="s">
        <v>21</v>
      </c>
      <c r="E164" s="14" t="s">
        <v>6456</v>
      </c>
      <c r="F164" t="s">
        <v>944</v>
      </c>
      <c r="G164" t="str">
        <f>Config!$B$4</f>
        <v>SCH/C_IEC.SchLib</v>
      </c>
      <c r="H164" t="s">
        <v>426</v>
      </c>
      <c r="I164" t="s">
        <v>462</v>
      </c>
      <c r="J164" t="s">
        <v>5960</v>
      </c>
      <c r="K164" s="3">
        <v>2.7E-8</v>
      </c>
      <c r="L164" t="s">
        <v>777</v>
      </c>
      <c r="M164" t="s">
        <v>478</v>
      </c>
      <c r="N164" t="s">
        <v>6119</v>
      </c>
      <c r="O164" t="s">
        <v>26</v>
      </c>
      <c r="P164" t="s">
        <v>6120</v>
      </c>
      <c r="Z164" t="str">
        <f t="shared" si="1"/>
        <v>GPC0402273</v>
      </c>
    </row>
    <row r="165" spans="1:26">
      <c r="A165" t="s">
        <v>6121</v>
      </c>
      <c r="B165" t="s">
        <v>6121</v>
      </c>
      <c r="C165" t="s">
        <v>6122</v>
      </c>
      <c r="D165" t="s">
        <v>21</v>
      </c>
      <c r="E165" s="14" t="s">
        <v>6456</v>
      </c>
      <c r="F165" t="s">
        <v>951</v>
      </c>
      <c r="G165" t="str">
        <f>Config!$B$4</f>
        <v>SCH/C_IEC.SchLib</v>
      </c>
      <c r="H165" t="s">
        <v>426</v>
      </c>
      <c r="I165" t="s">
        <v>462</v>
      </c>
      <c r="J165" t="s">
        <v>5960</v>
      </c>
      <c r="K165" s="3">
        <v>3.2999999999999998E-8</v>
      </c>
      <c r="L165" t="s">
        <v>777</v>
      </c>
      <c r="M165" t="s">
        <v>478</v>
      </c>
      <c r="N165" t="s">
        <v>6123</v>
      </c>
      <c r="O165" t="s">
        <v>26</v>
      </c>
      <c r="P165" t="s">
        <v>6124</v>
      </c>
      <c r="Q165" t="s">
        <v>478</v>
      </c>
      <c r="R165" t="s">
        <v>6125</v>
      </c>
      <c r="S165" t="s">
        <v>26</v>
      </c>
      <c r="T165" t="s">
        <v>6126</v>
      </c>
      <c r="Z165" t="str">
        <f t="shared" si="1"/>
        <v>GPC0402333</v>
      </c>
    </row>
    <row r="166" spans="1:26">
      <c r="A166" t="s">
        <v>6127</v>
      </c>
      <c r="B166" t="s">
        <v>6127</v>
      </c>
      <c r="C166" t="s">
        <v>6128</v>
      </c>
      <c r="D166" t="s">
        <v>21</v>
      </c>
      <c r="E166" s="14" t="s">
        <v>6456</v>
      </c>
      <c r="F166" t="s">
        <v>958</v>
      </c>
      <c r="G166" t="str">
        <f>Config!$B$4</f>
        <v>SCH/C_IEC.SchLib</v>
      </c>
      <c r="H166" t="s">
        <v>426</v>
      </c>
      <c r="I166" t="s">
        <v>462</v>
      </c>
      <c r="J166" t="s">
        <v>5960</v>
      </c>
      <c r="K166" s="3">
        <v>3.8999999999999998E-8</v>
      </c>
      <c r="L166" t="s">
        <v>978</v>
      </c>
      <c r="M166" t="s">
        <v>478</v>
      </c>
      <c r="N166" t="s">
        <v>6129</v>
      </c>
      <c r="O166" t="s">
        <v>26</v>
      </c>
      <c r="P166" t="s">
        <v>6130</v>
      </c>
      <c r="Q166" t="s">
        <v>478</v>
      </c>
      <c r="R166" t="s">
        <v>6131</v>
      </c>
      <c r="S166" t="s">
        <v>26</v>
      </c>
      <c r="T166" t="s">
        <v>6132</v>
      </c>
      <c r="Z166" t="str">
        <f t="shared" si="1"/>
        <v>GPC0402393</v>
      </c>
    </row>
    <row r="167" spans="1:26">
      <c r="A167" t="s">
        <v>6133</v>
      </c>
      <c r="B167" t="s">
        <v>6133</v>
      </c>
      <c r="C167" t="s">
        <v>6134</v>
      </c>
      <c r="D167" t="s">
        <v>21</v>
      </c>
      <c r="E167" s="14" t="s">
        <v>6456</v>
      </c>
      <c r="F167" t="s">
        <v>965</v>
      </c>
      <c r="G167" t="str">
        <f>Config!$B$4</f>
        <v>SCH/C_IEC.SchLib</v>
      </c>
      <c r="H167" t="s">
        <v>426</v>
      </c>
      <c r="I167" t="s">
        <v>462</v>
      </c>
      <c r="J167" t="s">
        <v>5960</v>
      </c>
      <c r="K167" s="3">
        <v>4.6999999999999997E-8</v>
      </c>
      <c r="L167" t="s">
        <v>777</v>
      </c>
      <c r="M167" t="s">
        <v>478</v>
      </c>
      <c r="N167" t="s">
        <v>6135</v>
      </c>
      <c r="O167" t="s">
        <v>26</v>
      </c>
      <c r="P167" t="s">
        <v>6136</v>
      </c>
      <c r="Q167" t="s">
        <v>478</v>
      </c>
      <c r="R167" t="s">
        <v>6137</v>
      </c>
      <c r="S167" t="s">
        <v>26</v>
      </c>
      <c r="T167" t="s">
        <v>6138</v>
      </c>
      <c r="Z167" t="str">
        <f t="shared" si="1"/>
        <v>GPC0402473</v>
      </c>
    </row>
    <row r="168" spans="1:26">
      <c r="A168" t="s">
        <v>6139</v>
      </c>
      <c r="B168" t="s">
        <v>6139</v>
      </c>
      <c r="C168" t="s">
        <v>6140</v>
      </c>
      <c r="D168" t="s">
        <v>21</v>
      </c>
      <c r="E168" s="14" t="s">
        <v>6456</v>
      </c>
      <c r="F168" t="s">
        <v>972</v>
      </c>
      <c r="G168" t="str">
        <f>Config!$B$4</f>
        <v>SCH/C_IEC.SchLib</v>
      </c>
      <c r="H168" t="s">
        <v>426</v>
      </c>
      <c r="I168" t="s">
        <v>462</v>
      </c>
      <c r="J168" t="s">
        <v>5960</v>
      </c>
      <c r="K168" s="3">
        <v>5.5999999999999999E-8</v>
      </c>
      <c r="L168" t="s">
        <v>777</v>
      </c>
      <c r="M168" t="s">
        <v>478</v>
      </c>
      <c r="N168" t="s">
        <v>6141</v>
      </c>
      <c r="O168" t="s">
        <v>26</v>
      </c>
      <c r="P168" t="s">
        <v>6142</v>
      </c>
      <c r="Z168" t="str">
        <f t="shared" si="1"/>
        <v>GPC0402563</v>
      </c>
    </row>
    <row r="169" spans="1:26">
      <c r="A169" t="s">
        <v>6143</v>
      </c>
      <c r="B169" t="s">
        <v>6143</v>
      </c>
      <c r="C169" t="s">
        <v>6144</v>
      </c>
      <c r="D169" t="s">
        <v>21</v>
      </c>
      <c r="E169" s="14" t="s">
        <v>6456</v>
      </c>
      <c r="F169" t="s">
        <v>977</v>
      </c>
      <c r="G169" t="str">
        <f>Config!$B$4</f>
        <v>SCH/C_IEC.SchLib</v>
      </c>
      <c r="H169" t="s">
        <v>426</v>
      </c>
      <c r="I169" t="s">
        <v>462</v>
      </c>
      <c r="J169" t="s">
        <v>5960</v>
      </c>
      <c r="K169" s="3">
        <v>6.8E-8</v>
      </c>
      <c r="L169" t="s">
        <v>777</v>
      </c>
      <c r="M169" t="s">
        <v>478</v>
      </c>
      <c r="N169" t="s">
        <v>6145</v>
      </c>
      <c r="O169" t="s">
        <v>26</v>
      </c>
      <c r="P169" t="s">
        <v>6146</v>
      </c>
      <c r="Z169" t="str">
        <f t="shared" si="1"/>
        <v>GPC0402683</v>
      </c>
    </row>
    <row r="170" spans="1:26">
      <c r="A170" t="s">
        <v>6147</v>
      </c>
      <c r="B170" t="s">
        <v>6147</v>
      </c>
      <c r="C170" t="s">
        <v>6148</v>
      </c>
      <c r="D170" t="s">
        <v>21</v>
      </c>
      <c r="E170" s="14" t="s">
        <v>6456</v>
      </c>
      <c r="F170" t="s">
        <v>992</v>
      </c>
      <c r="G170" t="str">
        <f>Config!$B$4</f>
        <v>SCH/C_IEC.SchLib</v>
      </c>
      <c r="H170" t="s">
        <v>426</v>
      </c>
      <c r="I170" t="s">
        <v>462</v>
      </c>
      <c r="J170" t="s">
        <v>5960</v>
      </c>
      <c r="K170" s="3">
        <v>9.9999999999999995E-8</v>
      </c>
      <c r="L170" t="s">
        <v>777</v>
      </c>
      <c r="M170" t="s">
        <v>478</v>
      </c>
      <c r="N170" t="s">
        <v>6149</v>
      </c>
      <c r="O170" t="s">
        <v>26</v>
      </c>
      <c r="P170" t="s">
        <v>6150</v>
      </c>
      <c r="Q170" t="s">
        <v>478</v>
      </c>
      <c r="R170" t="s">
        <v>6151</v>
      </c>
      <c r="S170" t="s">
        <v>26</v>
      </c>
      <c r="T170" t="s">
        <v>6152</v>
      </c>
      <c r="Z170" t="str">
        <f t="shared" si="1"/>
        <v>GPC0402104</v>
      </c>
    </row>
    <row r="171" spans="1:26">
      <c r="A171" t="s">
        <v>1025</v>
      </c>
      <c r="B171" t="s">
        <v>1025</v>
      </c>
      <c r="C171" t="s">
        <v>1026</v>
      </c>
      <c r="D171" t="s">
        <v>21</v>
      </c>
      <c r="E171" s="14" t="s">
        <v>6455</v>
      </c>
      <c r="F171" t="s">
        <v>1027</v>
      </c>
      <c r="G171" t="str">
        <f>Config!$B$4</f>
        <v>SCH/C_IEC.SchLib</v>
      </c>
      <c r="H171" t="s">
        <v>426</v>
      </c>
      <c r="I171" t="s">
        <v>462</v>
      </c>
      <c r="J171" t="s">
        <v>1028</v>
      </c>
      <c r="K171" s="3">
        <v>1.0000000000000001E-5</v>
      </c>
      <c r="L171" t="s">
        <v>1029</v>
      </c>
      <c r="M171" t="s">
        <v>1030</v>
      </c>
      <c r="N171" t="s">
        <v>1031</v>
      </c>
      <c r="O171" t="s">
        <v>26</v>
      </c>
      <c r="P171" t="s">
        <v>1032</v>
      </c>
      <c r="Q171" t="s">
        <v>1033</v>
      </c>
      <c r="R171" t="s">
        <v>1034</v>
      </c>
      <c r="S171" t="s">
        <v>26</v>
      </c>
      <c r="T171" t="s">
        <v>1035</v>
      </c>
      <c r="W171" t="s">
        <v>4561</v>
      </c>
      <c r="X171" t="s">
        <v>6616</v>
      </c>
      <c r="Y171" t="s">
        <v>4730</v>
      </c>
      <c r="Z171" t="s">
        <v>6554</v>
      </c>
    </row>
    <row r="172" spans="1:26">
      <c r="A172" t="s">
        <v>4771</v>
      </c>
      <c r="B172" t="s">
        <v>4771</v>
      </c>
      <c r="C172" t="s">
        <v>4772</v>
      </c>
      <c r="D172" t="s">
        <v>21</v>
      </c>
      <c r="E172" s="14" t="s">
        <v>6455</v>
      </c>
      <c r="F172" t="s">
        <v>1027</v>
      </c>
      <c r="G172" t="str">
        <f>Config!$B$4</f>
        <v>SCH/C_IEC.SchLib</v>
      </c>
      <c r="H172" t="s">
        <v>426</v>
      </c>
      <c r="I172" t="s">
        <v>462</v>
      </c>
      <c r="J172" t="s">
        <v>1028</v>
      </c>
      <c r="K172" s="3">
        <v>1.0000000000000001E-5</v>
      </c>
      <c r="L172" t="s">
        <v>6160</v>
      </c>
      <c r="M172" t="s">
        <v>4773</v>
      </c>
      <c r="N172" t="s">
        <v>6159</v>
      </c>
      <c r="O172" t="s">
        <v>26</v>
      </c>
      <c r="P172" t="s">
        <v>6158</v>
      </c>
      <c r="U172" t="s">
        <v>4773</v>
      </c>
      <c r="V172" t="s">
        <v>4774</v>
      </c>
      <c r="W172" t="s">
        <v>4561</v>
      </c>
      <c r="X172" t="s">
        <v>4775</v>
      </c>
      <c r="Y172" t="s">
        <v>4730</v>
      </c>
      <c r="Z172" t="s">
        <v>6542</v>
      </c>
    </row>
    <row r="173" spans="1:26">
      <c r="A173" t="s">
        <v>4776</v>
      </c>
      <c r="B173" t="s">
        <v>4776</v>
      </c>
      <c r="C173" t="s">
        <v>4777</v>
      </c>
      <c r="D173" t="s">
        <v>21</v>
      </c>
      <c r="E173" s="14" t="s">
        <v>6455</v>
      </c>
      <c r="F173" t="s">
        <v>4536</v>
      </c>
      <c r="G173" t="str">
        <f>Config!$B$4</f>
        <v>SCH/C_IEC.SchLib</v>
      </c>
      <c r="H173" t="s">
        <v>426</v>
      </c>
      <c r="I173" t="s">
        <v>462</v>
      </c>
      <c r="J173" t="s">
        <v>1028</v>
      </c>
      <c r="K173" s="3">
        <v>2.1999999999999999E-5</v>
      </c>
      <c r="L173" t="s">
        <v>6163</v>
      </c>
      <c r="M173" t="s">
        <v>1033</v>
      </c>
      <c r="N173" t="s">
        <v>6162</v>
      </c>
      <c r="O173" t="s">
        <v>26</v>
      </c>
      <c r="P173" t="s">
        <v>6161</v>
      </c>
      <c r="U173" t="s">
        <v>1033</v>
      </c>
      <c r="V173" t="s">
        <v>4778</v>
      </c>
      <c r="W173" t="s">
        <v>4561</v>
      </c>
      <c r="X173" t="s">
        <v>4779</v>
      </c>
      <c r="Y173" t="s">
        <v>4730</v>
      </c>
      <c r="Z173" t="s">
        <v>6555</v>
      </c>
    </row>
    <row r="174" spans="1:26" ht="15.5">
      <c r="A174" t="s">
        <v>10675</v>
      </c>
      <c r="B174" t="s">
        <v>10675</v>
      </c>
      <c r="C174" t="s">
        <v>6188</v>
      </c>
      <c r="D174" t="s">
        <v>21</v>
      </c>
      <c r="E174" s="14" t="s">
        <v>6455</v>
      </c>
      <c r="F174" t="s">
        <v>6180</v>
      </c>
      <c r="G174" t="str">
        <f>Config!$B$4</f>
        <v>SCH/C_IEC.SchLib</v>
      </c>
      <c r="H174" t="s">
        <v>426</v>
      </c>
      <c r="I174" t="s">
        <v>462</v>
      </c>
      <c r="J174" t="s">
        <v>1028</v>
      </c>
      <c r="K174" s="3">
        <v>4.6999999999999999E-6</v>
      </c>
      <c r="L174" t="s">
        <v>6191</v>
      </c>
      <c r="M174" t="s">
        <v>4300</v>
      </c>
      <c r="N174" t="s">
        <v>6190</v>
      </c>
      <c r="O174" t="s">
        <v>26</v>
      </c>
      <c r="P174" t="s">
        <v>6189</v>
      </c>
      <c r="U174" t="s">
        <v>6192</v>
      </c>
      <c r="V174" s="10" t="s">
        <v>6194</v>
      </c>
      <c r="W174" t="s">
        <v>4561</v>
      </c>
      <c r="X174" s="10" t="s">
        <v>6193</v>
      </c>
      <c r="Z174" t="s">
        <v>6556</v>
      </c>
    </row>
    <row r="175" spans="1:26">
      <c r="A175" t="s">
        <v>4538</v>
      </c>
      <c r="B175" t="s">
        <v>4538</v>
      </c>
      <c r="C175" t="s">
        <v>4537</v>
      </c>
      <c r="D175" t="s">
        <v>21</v>
      </c>
      <c r="E175" s="14" t="s">
        <v>6455</v>
      </c>
      <c r="F175" t="s">
        <v>4536</v>
      </c>
      <c r="G175" t="str">
        <f>Config!$B$4</f>
        <v>SCH/C_IEC.SchLib</v>
      </c>
      <c r="H175" t="s">
        <v>426</v>
      </c>
      <c r="I175" t="s">
        <v>462</v>
      </c>
      <c r="J175" t="s">
        <v>1028</v>
      </c>
      <c r="K175" s="3">
        <v>2.1999999999999999E-5</v>
      </c>
      <c r="L175" t="s">
        <v>4533</v>
      </c>
      <c r="M175" t="s">
        <v>4300</v>
      </c>
      <c r="N175" t="s">
        <v>4531</v>
      </c>
      <c r="O175" t="s">
        <v>26</v>
      </c>
      <c r="P175" t="s">
        <v>4532</v>
      </c>
      <c r="Q175" t="s">
        <v>4300</v>
      </c>
      <c r="R175" t="s">
        <v>4535</v>
      </c>
      <c r="S175" t="s">
        <v>26</v>
      </c>
      <c r="T175" t="s">
        <v>4534</v>
      </c>
      <c r="Z175" t="s">
        <v>6557</v>
      </c>
    </row>
    <row r="176" spans="1:26">
      <c r="A176" t="s">
        <v>10676</v>
      </c>
      <c r="B176" t="s">
        <v>10676</v>
      </c>
      <c r="C176" t="s">
        <v>6185</v>
      </c>
      <c r="D176" t="s">
        <v>21</v>
      </c>
      <c r="E176" s="14">
        <v>1210</v>
      </c>
      <c r="F176" t="s">
        <v>6180</v>
      </c>
      <c r="G176" t="str">
        <f>Config!$B$4</f>
        <v>SCH/C_IEC.SchLib</v>
      </c>
      <c r="H176" t="s">
        <v>426</v>
      </c>
      <c r="I176" t="s">
        <v>462</v>
      </c>
      <c r="J176" t="s">
        <v>6184</v>
      </c>
      <c r="K176" s="3">
        <v>4.6999999999999999E-6</v>
      </c>
      <c r="L176" t="s">
        <v>6181</v>
      </c>
      <c r="M176" t="s">
        <v>4300</v>
      </c>
      <c r="N176" t="s">
        <v>6183</v>
      </c>
      <c r="O176" t="s">
        <v>26</v>
      </c>
      <c r="P176" t="s">
        <v>6182</v>
      </c>
      <c r="U176" t="s">
        <v>6177</v>
      </c>
      <c r="V176" t="s">
        <v>6187</v>
      </c>
      <c r="W176" t="s">
        <v>4561</v>
      </c>
      <c r="X176" t="s">
        <v>6186</v>
      </c>
      <c r="Z176" t="s">
        <v>6543</v>
      </c>
    </row>
    <row r="177" spans="1:26" ht="15.5">
      <c r="A177" t="s">
        <v>6195</v>
      </c>
      <c r="B177" t="s">
        <v>6195</v>
      </c>
      <c r="C177" t="s">
        <v>6196</v>
      </c>
      <c r="D177" t="s">
        <v>21</v>
      </c>
      <c r="E177" s="14">
        <v>1210</v>
      </c>
      <c r="F177" t="s">
        <v>4536</v>
      </c>
      <c r="G177" t="str">
        <f>Config!$B$4</f>
        <v>SCH/C_IEC.SchLib</v>
      </c>
      <c r="H177" t="s">
        <v>426</v>
      </c>
      <c r="I177" t="s">
        <v>462</v>
      </c>
      <c r="J177" t="s">
        <v>6184</v>
      </c>
      <c r="K177" s="3">
        <v>2.1999999999999999E-5</v>
      </c>
      <c r="L177" t="s">
        <v>6197</v>
      </c>
      <c r="M177" t="s">
        <v>1033</v>
      </c>
      <c r="N177" t="s">
        <v>6198</v>
      </c>
      <c r="O177" t="s">
        <v>26</v>
      </c>
      <c r="P177" t="s">
        <v>6199</v>
      </c>
      <c r="U177" t="s">
        <v>6202</v>
      </c>
      <c r="V177" s="10" t="s">
        <v>6200</v>
      </c>
      <c r="W177" t="s">
        <v>4561</v>
      </c>
      <c r="X177" s="10" t="s">
        <v>6201</v>
      </c>
      <c r="Z177" t="s">
        <v>6558</v>
      </c>
    </row>
    <row r="178" spans="1:26">
      <c r="A178" t="s">
        <v>6288</v>
      </c>
      <c r="B178" t="s">
        <v>6288</v>
      </c>
      <c r="C178" t="s">
        <v>6289</v>
      </c>
      <c r="D178" t="s">
        <v>21</v>
      </c>
      <c r="E178" s="14" t="s">
        <v>6290</v>
      </c>
      <c r="F178" t="s">
        <v>6291</v>
      </c>
      <c r="G178" t="str">
        <f>Config!$B$4</f>
        <v>SCH/C_IEC.SchLib</v>
      </c>
      <c r="H178" t="s">
        <v>6292</v>
      </c>
      <c r="I178" t="s">
        <v>6293</v>
      </c>
      <c r="J178" t="s">
        <v>6677</v>
      </c>
      <c r="K178" s="3">
        <v>10</v>
      </c>
      <c r="L178" t="s">
        <v>6294</v>
      </c>
      <c r="M178" t="s">
        <v>6295</v>
      </c>
      <c r="N178" t="s">
        <v>6287</v>
      </c>
      <c r="O178" t="s">
        <v>26</v>
      </c>
      <c r="P178" t="s">
        <v>6296</v>
      </c>
      <c r="U178" t="s">
        <v>4594</v>
      </c>
      <c r="V178" t="s">
        <v>6298</v>
      </c>
      <c r="W178" t="s">
        <v>4561</v>
      </c>
      <c r="X178" s="5" t="s">
        <v>6297</v>
      </c>
    </row>
    <row r="179" spans="1:26">
      <c r="A179" t="s">
        <v>6411</v>
      </c>
      <c r="B179" t="s">
        <v>6411</v>
      </c>
      <c r="C179" t="s">
        <v>6412</v>
      </c>
      <c r="D179" t="s">
        <v>21</v>
      </c>
      <c r="E179" s="14" t="s">
        <v>6290</v>
      </c>
      <c r="F179" t="s">
        <v>6413</v>
      </c>
      <c r="G179" t="str">
        <f>Config!$B$4</f>
        <v>SCH/C_IEC.SchLib</v>
      </c>
      <c r="H179" t="s">
        <v>6292</v>
      </c>
      <c r="I179" t="s">
        <v>6293</v>
      </c>
      <c r="J179" t="s">
        <v>6677</v>
      </c>
      <c r="K179" s="3">
        <v>8.2000000000000001E-5</v>
      </c>
      <c r="L179" t="s">
        <v>6414</v>
      </c>
      <c r="M179" t="s">
        <v>6415</v>
      </c>
      <c r="N179" t="s">
        <v>6417</v>
      </c>
      <c r="O179" t="s">
        <v>26</v>
      </c>
      <c r="P179" t="s">
        <v>6416</v>
      </c>
    </row>
    <row r="180" spans="1:26">
      <c r="A180" t="s">
        <v>6783</v>
      </c>
      <c r="B180" t="s">
        <v>6783</v>
      </c>
      <c r="C180" t="s">
        <v>6784</v>
      </c>
      <c r="D180" t="s">
        <v>21</v>
      </c>
      <c r="E180" s="14" t="s">
        <v>6790</v>
      </c>
      <c r="F180" t="s">
        <v>6791</v>
      </c>
      <c r="G180" t="str">
        <f>Config!$B$4</f>
        <v>SCH/C_IEC.SchLib</v>
      </c>
      <c r="H180" t="s">
        <v>426</v>
      </c>
      <c r="I180" t="s">
        <v>462</v>
      </c>
      <c r="J180" t="s">
        <v>6184</v>
      </c>
      <c r="K180" s="3">
        <v>1.0000000000000001E-9</v>
      </c>
      <c r="L180" t="s">
        <v>6839</v>
      </c>
      <c r="M180" t="s">
        <v>6831</v>
      </c>
      <c r="N180" t="s">
        <v>6830</v>
      </c>
      <c r="O180" t="s">
        <v>26</v>
      </c>
      <c r="P180" s="17" t="s">
        <v>6829</v>
      </c>
      <c r="U180" t="s">
        <v>4594</v>
      </c>
      <c r="V180" s="5" t="s">
        <v>6832</v>
      </c>
      <c r="W180" t="s">
        <v>4561</v>
      </c>
      <c r="X180" s="5" t="s">
        <v>6833</v>
      </c>
    </row>
    <row r="181" spans="1:26">
      <c r="A181" t="s">
        <v>6843</v>
      </c>
      <c r="B181" t="s">
        <v>6843</v>
      </c>
      <c r="C181" t="s">
        <v>6850</v>
      </c>
      <c r="D181" t="s">
        <v>21</v>
      </c>
      <c r="E181" s="14" t="s">
        <v>6290</v>
      </c>
      <c r="F181" t="s">
        <v>6789</v>
      </c>
      <c r="G181" t="str">
        <f>Config!$B$4</f>
        <v>SCH/C_IEC.SchLib</v>
      </c>
      <c r="H181" t="s">
        <v>6292</v>
      </c>
      <c r="I181" t="s">
        <v>6293</v>
      </c>
      <c r="J181" t="s">
        <v>6845</v>
      </c>
      <c r="K181" s="3">
        <v>4.6999999999999997E-5</v>
      </c>
      <c r="L181" t="s">
        <v>6844</v>
      </c>
      <c r="M181" t="s">
        <v>6842</v>
      </c>
      <c r="N181" t="s">
        <v>6840</v>
      </c>
      <c r="O181" t="s">
        <v>26</v>
      </c>
      <c r="P181" t="s">
        <v>6841</v>
      </c>
      <c r="U181" t="s">
        <v>6848</v>
      </c>
      <c r="V181" s="5" t="s">
        <v>6847</v>
      </c>
      <c r="W181" t="s">
        <v>4561</v>
      </c>
      <c r="X181" s="5" t="s">
        <v>6846</v>
      </c>
    </row>
    <row r="182" spans="1:26">
      <c r="A182" t="s">
        <v>6852</v>
      </c>
      <c r="B182" t="s">
        <v>6852</v>
      </c>
      <c r="C182" t="s">
        <v>6851</v>
      </c>
      <c r="D182" t="s">
        <v>21</v>
      </c>
      <c r="E182" s="14" t="s">
        <v>6290</v>
      </c>
      <c r="F182" t="s">
        <v>6788</v>
      </c>
      <c r="G182" t="str">
        <f>Config!$B$4</f>
        <v>SCH/C_IEC.SchLib</v>
      </c>
      <c r="H182" t="s">
        <v>6292</v>
      </c>
      <c r="I182" t="s">
        <v>6293</v>
      </c>
      <c r="J182" t="s">
        <v>6849</v>
      </c>
      <c r="K182" s="3">
        <v>6.7999999999999999E-5</v>
      </c>
      <c r="L182" t="s">
        <v>6853</v>
      </c>
      <c r="M182" t="s">
        <v>6229</v>
      </c>
      <c r="N182" s="14" t="s">
        <v>6855</v>
      </c>
      <c r="O182" t="s">
        <v>26</v>
      </c>
      <c r="P182" t="s">
        <v>6854</v>
      </c>
      <c r="U182" t="s">
        <v>6858</v>
      </c>
      <c r="V182" s="5" t="s">
        <v>6856</v>
      </c>
      <c r="W182" t="s">
        <v>4561</v>
      </c>
      <c r="X182" s="5" t="s">
        <v>6857</v>
      </c>
    </row>
    <row r="183" spans="1:26">
      <c r="A183" t="s">
        <v>7836</v>
      </c>
      <c r="B183" t="s">
        <v>7836</v>
      </c>
      <c r="C183" t="s">
        <v>6792</v>
      </c>
      <c r="D183" t="s">
        <v>21</v>
      </c>
      <c r="E183" s="14" t="s">
        <v>6790</v>
      </c>
      <c r="F183" t="s">
        <v>6793</v>
      </c>
      <c r="G183" t="str">
        <f>Config!$B$4</f>
        <v>SCH/C_IEC.SchLib</v>
      </c>
      <c r="H183" t="s">
        <v>426</v>
      </c>
      <c r="I183" t="s">
        <v>462</v>
      </c>
      <c r="J183" t="s">
        <v>6184</v>
      </c>
      <c r="K183" s="3">
        <v>1.0000000000000001E-5</v>
      </c>
      <c r="L183" t="s">
        <v>6838</v>
      </c>
      <c r="M183" t="s">
        <v>1033</v>
      </c>
      <c r="N183" t="s">
        <v>6834</v>
      </c>
      <c r="O183" t="s">
        <v>26</v>
      </c>
      <c r="P183" t="s">
        <v>6835</v>
      </c>
      <c r="U183" t="s">
        <v>6177</v>
      </c>
      <c r="V183" s="5" t="s">
        <v>6836</v>
      </c>
      <c r="W183" t="s">
        <v>4561</v>
      </c>
      <c r="X183" s="5" t="s">
        <v>6837</v>
      </c>
    </row>
    <row r="184" spans="1:26">
      <c r="A184" t="s">
        <v>8079</v>
      </c>
      <c r="B184" t="s">
        <v>8079</v>
      </c>
      <c r="C184" t="s">
        <v>8080</v>
      </c>
      <c r="D184" t="s">
        <v>21</v>
      </c>
      <c r="F184" t="s">
        <v>8081</v>
      </c>
      <c r="G184" t="str">
        <f>Config!$B$4</f>
        <v>SCH/C_IEC.SchLib</v>
      </c>
      <c r="H184" t="s">
        <v>426</v>
      </c>
      <c r="I184" t="s">
        <v>6293</v>
      </c>
      <c r="J184" t="s">
        <v>8098</v>
      </c>
      <c r="K184" s="3">
        <v>9.9999999999999995E-7</v>
      </c>
      <c r="L184" t="s">
        <v>8082</v>
      </c>
      <c r="M184" t="s">
        <v>7523</v>
      </c>
      <c r="N184" t="s">
        <v>8083</v>
      </c>
      <c r="O184" t="s">
        <v>26</v>
      </c>
      <c r="P184" t="s">
        <v>8084</v>
      </c>
    </row>
    <row r="185" spans="1:26">
      <c r="A185" t="s">
        <v>8085</v>
      </c>
      <c r="B185" t="s">
        <v>8085</v>
      </c>
      <c r="C185" t="s">
        <v>8086</v>
      </c>
      <c r="D185" t="s">
        <v>21</v>
      </c>
      <c r="F185" t="s">
        <v>740</v>
      </c>
      <c r="G185" t="str">
        <f>Config!$B$4</f>
        <v>SCH/C_IEC.SchLib</v>
      </c>
      <c r="H185" t="s">
        <v>426</v>
      </c>
      <c r="I185" t="s">
        <v>6293</v>
      </c>
      <c r="J185" t="s">
        <v>8097</v>
      </c>
      <c r="K185" s="3">
        <v>2.1999999999999998E-9</v>
      </c>
      <c r="L185" t="s">
        <v>8087</v>
      </c>
      <c r="M185" t="s">
        <v>7523</v>
      </c>
      <c r="N185" t="s">
        <v>8088</v>
      </c>
      <c r="O185" t="s">
        <v>26</v>
      </c>
      <c r="P185" t="s">
        <v>8089</v>
      </c>
    </row>
    <row r="186" spans="1:26">
      <c r="A186" t="s">
        <v>10856</v>
      </c>
      <c r="B186" t="s">
        <v>10856</v>
      </c>
      <c r="C186" t="s">
        <v>10857</v>
      </c>
      <c r="D186" t="s">
        <v>21</v>
      </c>
      <c r="E186" s="14" t="s">
        <v>6790</v>
      </c>
      <c r="F186" t="s">
        <v>937</v>
      </c>
      <c r="G186" t="str">
        <f>Config!$B$4</f>
        <v>SCH/C_IEC.SchLib</v>
      </c>
      <c r="H186" t="s">
        <v>426</v>
      </c>
      <c r="I186" t="s">
        <v>462</v>
      </c>
      <c r="J186" t="s">
        <v>6184</v>
      </c>
      <c r="K186" s="3">
        <v>2.1999999999999998E-8</v>
      </c>
      <c r="L186" t="s">
        <v>10860</v>
      </c>
      <c r="M186" t="s">
        <v>6166</v>
      </c>
      <c r="N186" t="s">
        <v>10861</v>
      </c>
      <c r="O186" t="s">
        <v>26</v>
      </c>
      <c r="P186" t="s">
        <v>10862</v>
      </c>
    </row>
    <row r="187" spans="1:26">
      <c r="A187" t="s">
        <v>10858</v>
      </c>
      <c r="B187" t="s">
        <v>10858</v>
      </c>
      <c r="C187" t="s">
        <v>10859</v>
      </c>
      <c r="D187" t="s">
        <v>21</v>
      </c>
      <c r="E187" s="14" t="s">
        <v>6790</v>
      </c>
      <c r="F187" t="s">
        <v>951</v>
      </c>
      <c r="G187" t="str">
        <f>Config!$B$4</f>
        <v>SCH/C_IEC.SchLib</v>
      </c>
      <c r="H187" t="s">
        <v>426</v>
      </c>
      <c r="I187" t="s">
        <v>462</v>
      </c>
      <c r="J187" t="s">
        <v>6184</v>
      </c>
      <c r="K187" s="3">
        <v>3.2999999999999998E-8</v>
      </c>
      <c r="L187" t="s">
        <v>10863</v>
      </c>
      <c r="M187" t="s">
        <v>1030</v>
      </c>
      <c r="N187" t="s">
        <v>10864</v>
      </c>
      <c r="O187" t="s">
        <v>26</v>
      </c>
      <c r="P187" t="s">
        <v>10865</v>
      </c>
    </row>
    <row r="188" spans="1:26">
      <c r="A188" t="s">
        <v>10891</v>
      </c>
      <c r="B188" t="s">
        <v>10891</v>
      </c>
      <c r="C188" t="s">
        <v>10866</v>
      </c>
      <c r="D188" t="s">
        <v>21</v>
      </c>
      <c r="E188" s="14" t="s">
        <v>6290</v>
      </c>
      <c r="F188" t="s">
        <v>10867</v>
      </c>
      <c r="G188" t="str">
        <f>Config!$B$4</f>
        <v>SCH/C_IEC.SchLib</v>
      </c>
      <c r="H188" t="s">
        <v>6292</v>
      </c>
      <c r="I188" t="s">
        <v>6293</v>
      </c>
      <c r="J188" t="s">
        <v>12560</v>
      </c>
      <c r="K188" s="3">
        <v>1.5E-5</v>
      </c>
      <c r="L188" t="s">
        <v>10868</v>
      </c>
      <c r="M188" t="s">
        <v>10869</v>
      </c>
      <c r="N188" t="s">
        <v>10870</v>
      </c>
      <c r="O188" t="s">
        <v>26</v>
      </c>
      <c r="P188" t="s">
        <v>10871</v>
      </c>
    </row>
    <row r="189" spans="1:26">
      <c r="A189" t="s">
        <v>10892</v>
      </c>
      <c r="B189" t="s">
        <v>10892</v>
      </c>
      <c r="C189" t="s">
        <v>10880</v>
      </c>
      <c r="D189" t="s">
        <v>21</v>
      </c>
      <c r="E189" s="14" t="s">
        <v>6782</v>
      </c>
      <c r="F189" t="s">
        <v>8081</v>
      </c>
      <c r="G189" t="str">
        <f>Config!$B$4</f>
        <v>SCH/C_IEC.SchLib</v>
      </c>
      <c r="H189" t="s">
        <v>426</v>
      </c>
      <c r="I189" t="s">
        <v>462</v>
      </c>
      <c r="J189" t="s">
        <v>12559</v>
      </c>
      <c r="K189" s="3">
        <v>9.9999999999999995E-7</v>
      </c>
      <c r="L189" t="s">
        <v>10881</v>
      </c>
      <c r="M189" t="s">
        <v>1033</v>
      </c>
      <c r="N189" t="s">
        <v>10882</v>
      </c>
      <c r="O189" t="s">
        <v>26</v>
      </c>
      <c r="P189" t="s">
        <v>10883</v>
      </c>
    </row>
    <row r="190" spans="1:26">
      <c r="A190" t="s">
        <v>10890</v>
      </c>
      <c r="B190" t="s">
        <v>10890</v>
      </c>
      <c r="C190" t="s">
        <v>10884</v>
      </c>
      <c r="D190" t="s">
        <v>21</v>
      </c>
      <c r="E190" s="14" t="s">
        <v>6290</v>
      </c>
      <c r="F190" t="s">
        <v>10885</v>
      </c>
      <c r="G190" t="str">
        <f>Config!$B$4</f>
        <v>SCH/C_IEC.SchLib</v>
      </c>
      <c r="H190" t="s">
        <v>6292</v>
      </c>
      <c r="I190" t="s">
        <v>6293</v>
      </c>
      <c r="J190" t="s">
        <v>12561</v>
      </c>
      <c r="K190" s="3">
        <v>6.8000000000000005E-4</v>
      </c>
      <c r="L190" t="s">
        <v>10886</v>
      </c>
      <c r="M190" t="s">
        <v>6166</v>
      </c>
      <c r="N190" t="s">
        <v>10887</v>
      </c>
      <c r="O190" t="s">
        <v>26</v>
      </c>
      <c r="P190" t="s">
        <v>10888</v>
      </c>
    </row>
    <row r="191" spans="1:26">
      <c r="A191" t="s">
        <v>10889</v>
      </c>
      <c r="B191" t="s">
        <v>10889</v>
      </c>
      <c r="C191" t="s">
        <v>10893</v>
      </c>
      <c r="D191" t="s">
        <v>21</v>
      </c>
      <c r="E191" s="14" t="s">
        <v>6455</v>
      </c>
      <c r="F191" t="s">
        <v>10894</v>
      </c>
      <c r="G191" t="str">
        <f>Config!$B$4</f>
        <v>SCH/C_IEC.SchLib</v>
      </c>
      <c r="H191" t="s">
        <v>426</v>
      </c>
      <c r="I191" t="s">
        <v>462</v>
      </c>
      <c r="J191" t="s">
        <v>1028</v>
      </c>
      <c r="K191" s="3">
        <v>4.6999999999999997E-5</v>
      </c>
      <c r="L191" t="s">
        <v>10895</v>
      </c>
      <c r="M191" t="s">
        <v>1033</v>
      </c>
      <c r="N191" t="s">
        <v>10896</v>
      </c>
      <c r="O191" t="s">
        <v>26</v>
      </c>
      <c r="P191" t="s">
        <v>10897</v>
      </c>
    </row>
  </sheetData>
  <phoneticPr fontId="2" type="noConversion"/>
  <conditionalFormatting sqref="G2:G1048576">
    <cfRule type="expression" dxfId="3" priority="1">
      <formula>AND(NOT(ISBLANK(G2)),NOT(_xlfn.ISFORMULA(G2)))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185"/>
  <sheetViews>
    <sheetView workbookViewId="0">
      <pane xSplit="2" ySplit="1" topLeftCell="C164" activePane="bottomRight" state="frozen"/>
      <selection pane="topRight" activeCell="C1" sqref="C1"/>
      <selection pane="bottomLeft" activeCell="A2" sqref="A2"/>
      <selection pane="bottomRight" activeCell="W186" sqref="W186"/>
    </sheetView>
  </sheetViews>
  <sheetFormatPr defaultColWidth="11.54296875" defaultRowHeight="14.5"/>
  <cols>
    <col min="1" max="1" width="28.453125" bestFit="1" customWidth="1"/>
    <col min="2" max="2" width="19.1796875" bestFit="1" customWidth="1"/>
    <col min="3" max="3" width="33.54296875" customWidth="1"/>
    <col min="9" max="9" width="38.54296875" customWidth="1"/>
    <col min="10" max="10" width="19" bestFit="1" customWidth="1"/>
    <col min="14" max="14" width="28.453125" bestFit="1" customWidth="1"/>
    <col min="16" max="16" width="30.54296875" bestFit="1" customWidth="1"/>
    <col min="17" max="17" width="15.54296875" bestFit="1" customWidth="1"/>
    <col min="18" max="18" width="28.453125" bestFit="1" customWidth="1"/>
    <col min="20" max="20" width="23.1796875" bestFit="1" customWidth="1"/>
  </cols>
  <sheetData>
    <row r="1" spans="1:25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4562</v>
      </c>
      <c r="B2" t="s">
        <v>4562</v>
      </c>
      <c r="C2" t="s">
        <v>4570</v>
      </c>
      <c r="D2" t="s">
        <v>21</v>
      </c>
      <c r="E2" t="s">
        <v>4457</v>
      </c>
      <c r="F2" t="s">
        <v>4583</v>
      </c>
      <c r="G2" t="str">
        <f>Config!$B$5</f>
        <v>SCH/L_ANSI.SchLib</v>
      </c>
      <c r="H2" t="s">
        <v>425</v>
      </c>
      <c r="I2" t="s">
        <v>6544</v>
      </c>
      <c r="J2" t="s">
        <v>4459</v>
      </c>
      <c r="K2" s="3">
        <v>4.7E-7</v>
      </c>
      <c r="L2" t="s">
        <v>4460</v>
      </c>
      <c r="M2" t="s">
        <v>4473</v>
      </c>
      <c r="N2" t="s">
        <v>4463</v>
      </c>
      <c r="O2" t="s">
        <v>26</v>
      </c>
      <c r="P2" t="s">
        <v>4464</v>
      </c>
      <c r="U2" t="s">
        <v>4477</v>
      </c>
      <c r="V2" t="s">
        <v>4474</v>
      </c>
      <c r="W2" t="s">
        <v>4561</v>
      </c>
      <c r="X2" t="s">
        <v>4478</v>
      </c>
      <c r="Y2" t="s">
        <v>4729</v>
      </c>
    </row>
    <row r="3" spans="1:25">
      <c r="A3" t="s">
        <v>4563</v>
      </c>
      <c r="B3" t="s">
        <v>4563</v>
      </c>
      <c r="C3" t="s">
        <v>4571</v>
      </c>
      <c r="D3" t="s">
        <v>21</v>
      </c>
      <c r="E3" t="s">
        <v>4457</v>
      </c>
      <c r="F3" t="s">
        <v>4584</v>
      </c>
      <c r="G3" t="str">
        <f>Config!$B$5</f>
        <v>SCH/L_ANSI.SchLib</v>
      </c>
      <c r="H3" t="s">
        <v>425</v>
      </c>
      <c r="I3" t="s">
        <v>6544</v>
      </c>
      <c r="J3" t="s">
        <v>4459</v>
      </c>
      <c r="K3" s="3">
        <v>6.7999999999999995E-7</v>
      </c>
      <c r="L3" t="s">
        <v>4460</v>
      </c>
      <c r="M3" t="s">
        <v>4473</v>
      </c>
      <c r="N3" t="s">
        <v>4466</v>
      </c>
      <c r="O3" t="s">
        <v>26</v>
      </c>
      <c r="P3" t="s">
        <v>4465</v>
      </c>
      <c r="U3" t="s">
        <v>4481</v>
      </c>
      <c r="V3" t="s">
        <v>4482</v>
      </c>
      <c r="W3" t="s">
        <v>4561</v>
      </c>
      <c r="X3" t="s">
        <v>4483</v>
      </c>
      <c r="Y3" t="s">
        <v>4729</v>
      </c>
    </row>
    <row r="4" spans="1:25">
      <c r="A4" t="s">
        <v>4564</v>
      </c>
      <c r="B4" t="s">
        <v>4564</v>
      </c>
      <c r="C4" t="s">
        <v>4572</v>
      </c>
      <c r="D4" t="s">
        <v>21</v>
      </c>
      <c r="E4" t="s">
        <v>4457</v>
      </c>
      <c r="F4" t="s">
        <v>4585</v>
      </c>
      <c r="G4" t="str">
        <f>Config!$B$5</f>
        <v>SCH/L_ANSI.SchLib</v>
      </c>
      <c r="H4" t="s">
        <v>425</v>
      </c>
      <c r="I4" t="s">
        <v>6544</v>
      </c>
      <c r="J4" t="s">
        <v>4459</v>
      </c>
      <c r="K4" s="3">
        <v>9.9999999999999995E-7</v>
      </c>
      <c r="L4" t="s">
        <v>4460</v>
      </c>
      <c r="M4" t="s">
        <v>4473</v>
      </c>
      <c r="N4" t="s">
        <v>4468</v>
      </c>
      <c r="O4" t="s">
        <v>26</v>
      </c>
      <c r="P4" t="s">
        <v>4467</v>
      </c>
      <c r="U4" t="s">
        <v>4477</v>
      </c>
      <c r="V4" t="s">
        <v>4484</v>
      </c>
      <c r="W4" t="s">
        <v>4561</v>
      </c>
      <c r="X4" t="s">
        <v>4485</v>
      </c>
      <c r="Y4" t="s">
        <v>4729</v>
      </c>
    </row>
    <row r="5" spans="1:25">
      <c r="A5" t="s">
        <v>10677</v>
      </c>
      <c r="B5" t="s">
        <v>10677</v>
      </c>
      <c r="C5" t="s">
        <v>4573</v>
      </c>
      <c r="D5" t="s">
        <v>21</v>
      </c>
      <c r="E5" t="s">
        <v>4457</v>
      </c>
      <c r="F5" t="s">
        <v>4586</v>
      </c>
      <c r="G5" t="str">
        <f>Config!$B$5</f>
        <v>SCH/L_ANSI.SchLib</v>
      </c>
      <c r="H5" t="s">
        <v>425</v>
      </c>
      <c r="I5" t="s">
        <v>6544</v>
      </c>
      <c r="J5" t="s">
        <v>4459</v>
      </c>
      <c r="K5" s="3">
        <v>1.5E-6</v>
      </c>
      <c r="L5" t="s">
        <v>4460</v>
      </c>
      <c r="M5" t="s">
        <v>4473</v>
      </c>
      <c r="N5" t="s">
        <v>4461</v>
      </c>
      <c r="O5" t="s">
        <v>26</v>
      </c>
      <c r="P5" t="s">
        <v>4462</v>
      </c>
      <c r="U5" t="s">
        <v>4477</v>
      </c>
      <c r="V5" t="s">
        <v>4486</v>
      </c>
      <c r="W5" t="s">
        <v>4561</v>
      </c>
      <c r="X5" t="s">
        <v>4487</v>
      </c>
      <c r="Y5" t="s">
        <v>4729</v>
      </c>
    </row>
    <row r="6" spans="1:25">
      <c r="A6" t="s">
        <v>10678</v>
      </c>
      <c r="B6" t="s">
        <v>10678</v>
      </c>
      <c r="C6" t="s">
        <v>4574</v>
      </c>
      <c r="D6" t="s">
        <v>21</v>
      </c>
      <c r="E6" t="s">
        <v>4457</v>
      </c>
      <c r="F6" t="s">
        <v>4587</v>
      </c>
      <c r="G6" t="str">
        <f>Config!$B$5</f>
        <v>SCH/L_ANSI.SchLib</v>
      </c>
      <c r="H6" t="s">
        <v>425</v>
      </c>
      <c r="I6" t="s">
        <v>6544</v>
      </c>
      <c r="J6" t="s">
        <v>4459</v>
      </c>
      <c r="K6" s="3">
        <v>2.2000000000000001E-6</v>
      </c>
      <c r="L6" t="s">
        <v>4460</v>
      </c>
      <c r="M6" t="s">
        <v>4473</v>
      </c>
      <c r="N6" t="s">
        <v>4469</v>
      </c>
      <c r="O6" t="s">
        <v>26</v>
      </c>
      <c r="P6" t="s">
        <v>4470</v>
      </c>
      <c r="U6" t="s">
        <v>4477</v>
      </c>
      <c r="V6" t="s">
        <v>4475</v>
      </c>
      <c r="W6" t="s">
        <v>4561</v>
      </c>
      <c r="X6" t="s">
        <v>4480</v>
      </c>
    </row>
    <row r="7" spans="1:25">
      <c r="A7" t="s">
        <v>10679</v>
      </c>
      <c r="B7" t="s">
        <v>10679</v>
      </c>
      <c r="C7" t="s">
        <v>4575</v>
      </c>
      <c r="D7" t="s">
        <v>21</v>
      </c>
      <c r="E7" t="s">
        <v>4457</v>
      </c>
      <c r="F7" t="s">
        <v>4590</v>
      </c>
      <c r="G7" t="str">
        <f>Config!$B$5</f>
        <v>SCH/L_ANSI.SchLib</v>
      </c>
      <c r="H7" t="s">
        <v>425</v>
      </c>
      <c r="I7" t="s">
        <v>6544</v>
      </c>
      <c r="J7" t="s">
        <v>4459</v>
      </c>
      <c r="K7" s="3">
        <v>4.6999999999999999E-6</v>
      </c>
      <c r="L7" t="s">
        <v>4460</v>
      </c>
      <c r="M7" t="s">
        <v>4473</v>
      </c>
      <c r="N7" t="s">
        <v>4471</v>
      </c>
      <c r="O7" t="s">
        <v>26</v>
      </c>
      <c r="P7" t="s">
        <v>4472</v>
      </c>
      <c r="U7" t="s">
        <v>4477</v>
      </c>
      <c r="V7" t="s">
        <v>4476</v>
      </c>
      <c r="W7" t="s">
        <v>4561</v>
      </c>
      <c r="X7" t="s">
        <v>4479</v>
      </c>
    </row>
    <row r="8" spans="1:25">
      <c r="A8" t="s">
        <v>4565</v>
      </c>
      <c r="B8" t="s">
        <v>4565</v>
      </c>
      <c r="C8" t="s">
        <v>4576</v>
      </c>
      <c r="D8" t="s">
        <v>21</v>
      </c>
      <c r="E8" t="s">
        <v>4518</v>
      </c>
      <c r="F8" t="s">
        <v>4589</v>
      </c>
      <c r="G8" t="str">
        <f>Config!$B$5</f>
        <v>SCH/L_ANSI.SchLib</v>
      </c>
      <c r="H8" t="s">
        <v>425</v>
      </c>
      <c r="I8" t="s">
        <v>6544</v>
      </c>
      <c r="J8" t="s">
        <v>4495</v>
      </c>
      <c r="K8" s="3">
        <v>2.3999999999999998E-7</v>
      </c>
      <c r="L8" t="s">
        <v>4510</v>
      </c>
      <c r="M8" t="s">
        <v>4473</v>
      </c>
      <c r="N8" t="s">
        <v>4497</v>
      </c>
      <c r="O8" t="s">
        <v>26</v>
      </c>
      <c r="P8" t="s">
        <v>4496</v>
      </c>
      <c r="U8" t="s">
        <v>4477</v>
      </c>
      <c r="V8" t="s">
        <v>4488</v>
      </c>
      <c r="W8" t="s">
        <v>4561</v>
      </c>
      <c r="X8" t="s">
        <v>4511</v>
      </c>
      <c r="Y8" t="s">
        <v>4729</v>
      </c>
    </row>
    <row r="9" spans="1:25">
      <c r="A9" t="s">
        <v>4566</v>
      </c>
      <c r="B9" t="s">
        <v>4566</v>
      </c>
      <c r="C9" t="s">
        <v>4577</v>
      </c>
      <c r="D9" t="s">
        <v>21</v>
      </c>
      <c r="E9" t="s">
        <v>4518</v>
      </c>
      <c r="F9" t="s">
        <v>4588</v>
      </c>
      <c r="G9" t="str">
        <f>Config!$B$5</f>
        <v>SCH/L_ANSI.SchLib</v>
      </c>
      <c r="H9" t="s">
        <v>425</v>
      </c>
      <c r="I9" t="s">
        <v>6544</v>
      </c>
      <c r="J9" t="s">
        <v>4495</v>
      </c>
      <c r="K9" s="3">
        <v>3.3000000000000002E-7</v>
      </c>
      <c r="L9" t="s">
        <v>4510</v>
      </c>
      <c r="M9" t="s">
        <v>4473</v>
      </c>
      <c r="N9" t="s">
        <v>4498</v>
      </c>
      <c r="O9" t="s">
        <v>26</v>
      </c>
      <c r="P9" t="s">
        <v>4504</v>
      </c>
      <c r="U9" t="s">
        <v>4477</v>
      </c>
      <c r="V9" t="s">
        <v>4489</v>
      </c>
      <c r="W9" t="s">
        <v>4561</v>
      </c>
      <c r="X9" t="s">
        <v>4514</v>
      </c>
      <c r="Y9" t="s">
        <v>4729</v>
      </c>
    </row>
    <row r="10" spans="1:25">
      <c r="A10" t="s">
        <v>4567</v>
      </c>
      <c r="B10" t="s">
        <v>4567</v>
      </c>
      <c r="C10" t="s">
        <v>4578</v>
      </c>
      <c r="D10" t="s">
        <v>21</v>
      </c>
      <c r="E10" t="s">
        <v>4518</v>
      </c>
      <c r="F10" t="s">
        <v>4583</v>
      </c>
      <c r="G10" t="str">
        <f>Config!$B$5</f>
        <v>SCH/L_ANSI.SchLib</v>
      </c>
      <c r="H10" t="s">
        <v>425</v>
      </c>
      <c r="I10" t="s">
        <v>6544</v>
      </c>
      <c r="J10" t="s">
        <v>4495</v>
      </c>
      <c r="K10" s="3">
        <v>4.7E-7</v>
      </c>
      <c r="L10" t="s">
        <v>4510</v>
      </c>
      <c r="M10" t="s">
        <v>4473</v>
      </c>
      <c r="N10" t="s">
        <v>4499</v>
      </c>
      <c r="O10" t="s">
        <v>26</v>
      </c>
      <c r="P10" t="s">
        <v>4505</v>
      </c>
      <c r="U10" t="s">
        <v>4477</v>
      </c>
      <c r="V10" t="s">
        <v>4490</v>
      </c>
      <c r="W10" t="s">
        <v>4561</v>
      </c>
      <c r="X10" t="s">
        <v>4515</v>
      </c>
      <c r="Y10" t="s">
        <v>4729</v>
      </c>
    </row>
    <row r="11" spans="1:25">
      <c r="A11" t="s">
        <v>4568</v>
      </c>
      <c r="B11" t="s">
        <v>4568</v>
      </c>
      <c r="C11" t="s">
        <v>4579</v>
      </c>
      <c r="D11" t="s">
        <v>21</v>
      </c>
      <c r="E11" t="s">
        <v>4518</v>
      </c>
      <c r="F11" t="s">
        <v>4584</v>
      </c>
      <c r="G11" t="str">
        <f>Config!$B$5</f>
        <v>SCH/L_ANSI.SchLib</v>
      </c>
      <c r="H11" t="s">
        <v>425</v>
      </c>
      <c r="I11" t="s">
        <v>6544</v>
      </c>
      <c r="J11" t="s">
        <v>4495</v>
      </c>
      <c r="K11" s="3">
        <v>6.7999999999999995E-7</v>
      </c>
      <c r="L11" t="s">
        <v>4510</v>
      </c>
      <c r="M11" t="s">
        <v>4473</v>
      </c>
      <c r="N11" t="s">
        <v>4500</v>
      </c>
      <c r="O11" t="s">
        <v>26</v>
      </c>
      <c r="P11" t="s">
        <v>4506</v>
      </c>
      <c r="U11" t="s">
        <v>4477</v>
      </c>
      <c r="V11" t="s">
        <v>4491</v>
      </c>
      <c r="W11" t="s">
        <v>4561</v>
      </c>
      <c r="X11" t="s">
        <v>4516</v>
      </c>
      <c r="Y11" t="s">
        <v>4729</v>
      </c>
    </row>
    <row r="12" spans="1:25">
      <c r="A12" t="s">
        <v>4569</v>
      </c>
      <c r="B12" t="s">
        <v>4569</v>
      </c>
      <c r="C12" t="s">
        <v>4580</v>
      </c>
      <c r="D12" t="s">
        <v>21</v>
      </c>
      <c r="E12" t="s">
        <v>4518</v>
      </c>
      <c r="F12" t="s">
        <v>4585</v>
      </c>
      <c r="G12" t="str">
        <f>Config!$B$5</f>
        <v>SCH/L_ANSI.SchLib</v>
      </c>
      <c r="H12" t="s">
        <v>425</v>
      </c>
      <c r="I12" t="s">
        <v>6544</v>
      </c>
      <c r="J12" t="s">
        <v>4495</v>
      </c>
      <c r="K12" s="3">
        <v>9.9999999999999995E-7</v>
      </c>
      <c r="L12" t="s">
        <v>4510</v>
      </c>
      <c r="M12" t="s">
        <v>4473</v>
      </c>
      <c r="N12" t="s">
        <v>4501</v>
      </c>
      <c r="O12" t="s">
        <v>26</v>
      </c>
      <c r="P12" t="s">
        <v>4507</v>
      </c>
      <c r="U12" t="s">
        <v>4477</v>
      </c>
      <c r="V12" t="s">
        <v>4492</v>
      </c>
      <c r="W12" t="s">
        <v>4561</v>
      </c>
      <c r="X12" t="s">
        <v>4517</v>
      </c>
      <c r="Y12" t="s">
        <v>4729</v>
      </c>
    </row>
    <row r="13" spans="1:25">
      <c r="A13" t="s">
        <v>10680</v>
      </c>
      <c r="B13" t="s">
        <v>10680</v>
      </c>
      <c r="C13" t="s">
        <v>4581</v>
      </c>
      <c r="D13" t="s">
        <v>21</v>
      </c>
      <c r="E13" t="s">
        <v>4518</v>
      </c>
      <c r="F13" t="s">
        <v>4586</v>
      </c>
      <c r="G13" t="str">
        <f>Config!$B$5</f>
        <v>SCH/L_ANSI.SchLib</v>
      </c>
      <c r="H13" t="s">
        <v>425</v>
      </c>
      <c r="I13" t="s">
        <v>6544</v>
      </c>
      <c r="J13" t="s">
        <v>4495</v>
      </c>
      <c r="K13" s="3">
        <v>1.5E-6</v>
      </c>
      <c r="L13" t="s">
        <v>4510</v>
      </c>
      <c r="M13" t="s">
        <v>4473</v>
      </c>
      <c r="N13" t="s">
        <v>4502</v>
      </c>
      <c r="O13" t="s">
        <v>26</v>
      </c>
      <c r="P13" t="s">
        <v>4508</v>
      </c>
      <c r="U13" t="s">
        <v>4477</v>
      </c>
      <c r="V13" t="s">
        <v>4493</v>
      </c>
      <c r="W13" t="s">
        <v>4561</v>
      </c>
      <c r="X13" t="s">
        <v>4512</v>
      </c>
    </row>
    <row r="14" spans="1:25">
      <c r="A14" t="s">
        <v>10681</v>
      </c>
      <c r="B14" t="s">
        <v>10681</v>
      </c>
      <c r="C14" t="s">
        <v>4582</v>
      </c>
      <c r="D14" t="s">
        <v>21</v>
      </c>
      <c r="E14" t="s">
        <v>4518</v>
      </c>
      <c r="F14" t="s">
        <v>4587</v>
      </c>
      <c r="G14" t="str">
        <f>Config!$B$5</f>
        <v>SCH/L_ANSI.SchLib</v>
      </c>
      <c r="H14" t="s">
        <v>425</v>
      </c>
      <c r="I14" t="s">
        <v>6544</v>
      </c>
      <c r="J14" t="s">
        <v>4495</v>
      </c>
      <c r="K14" s="3">
        <v>2.2000000000000001E-6</v>
      </c>
      <c r="L14" t="s">
        <v>4510</v>
      </c>
      <c r="M14" t="s">
        <v>4473</v>
      </c>
      <c r="N14" t="s">
        <v>4503</v>
      </c>
      <c r="O14" t="s">
        <v>26</v>
      </c>
      <c r="P14" t="s">
        <v>4509</v>
      </c>
      <c r="U14" t="s">
        <v>4477</v>
      </c>
      <c r="V14" t="s">
        <v>4494</v>
      </c>
      <c r="W14" t="s">
        <v>4561</v>
      </c>
      <c r="X14" t="s">
        <v>4513</v>
      </c>
      <c r="Y14" t="s">
        <v>4729</v>
      </c>
    </row>
    <row r="15" spans="1:25">
      <c r="A15" t="s">
        <v>6305</v>
      </c>
      <c r="B15" t="s">
        <v>6305</v>
      </c>
      <c r="C15" t="s">
        <v>6315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6306</v>
      </c>
      <c r="I15" t="s">
        <v>462</v>
      </c>
      <c r="J15" t="s">
        <v>6307</v>
      </c>
      <c r="K15" s="3">
        <v>1000</v>
      </c>
      <c r="L15" t="s">
        <v>6308</v>
      </c>
      <c r="M15" t="s">
        <v>6309</v>
      </c>
      <c r="N15" t="s">
        <v>6310</v>
      </c>
      <c r="O15" t="s">
        <v>26</v>
      </c>
      <c r="P15" t="s">
        <v>6311</v>
      </c>
      <c r="U15" t="s">
        <v>6314</v>
      </c>
      <c r="V15" t="s">
        <v>6313</v>
      </c>
      <c r="W15" t="s">
        <v>4561</v>
      </c>
      <c r="X15" t="s">
        <v>6312</v>
      </c>
    </row>
    <row r="16" spans="1:25">
      <c r="A16" t="s">
        <v>6316</v>
      </c>
      <c r="B16" t="s">
        <v>6316</v>
      </c>
      <c r="C16" t="s">
        <v>6320</v>
      </c>
      <c r="D16" t="s">
        <v>21</v>
      </c>
      <c r="E16">
        <v>1812</v>
      </c>
      <c r="F16" t="s">
        <v>6317</v>
      </c>
      <c r="G16" t="str">
        <f>Config!$B$5</f>
        <v>SCH/L_ANSI.SchLib</v>
      </c>
      <c r="H16" t="s">
        <v>6318</v>
      </c>
      <c r="I16" t="s">
        <v>6544</v>
      </c>
      <c r="J16" t="s">
        <v>6545</v>
      </c>
      <c r="K16" s="3">
        <v>5.1E-5</v>
      </c>
      <c r="L16" t="s">
        <v>6319</v>
      </c>
      <c r="M16" t="s">
        <v>6323</v>
      </c>
      <c r="N16" t="s">
        <v>6322</v>
      </c>
      <c r="O16" t="s">
        <v>26</v>
      </c>
      <c r="P16" t="s">
        <v>6321</v>
      </c>
      <c r="U16" t="s">
        <v>6314</v>
      </c>
      <c r="V16" t="s">
        <v>6325</v>
      </c>
      <c r="W16" t="s">
        <v>4561</v>
      </c>
      <c r="X16" t="s">
        <v>6324</v>
      </c>
    </row>
    <row r="17" spans="1:24">
      <c r="A17" t="s">
        <v>6390</v>
      </c>
      <c r="B17" t="s">
        <v>6390</v>
      </c>
      <c r="C17" t="s">
        <v>6391</v>
      </c>
      <c r="D17" t="s">
        <v>6392</v>
      </c>
      <c r="E17" t="s">
        <v>6397</v>
      </c>
      <c r="F17" t="s">
        <v>6396</v>
      </c>
      <c r="G17" t="str">
        <f>Config!$B$5</f>
        <v>SCH/L_ANSI.SchLib</v>
      </c>
      <c r="H17" t="s">
        <v>425</v>
      </c>
      <c r="I17" t="s">
        <v>6544</v>
      </c>
      <c r="J17" t="s">
        <v>6395</v>
      </c>
      <c r="K17" s="3">
        <v>2.2000000000000001E-4</v>
      </c>
      <c r="L17" t="s">
        <v>6398</v>
      </c>
      <c r="M17" t="s">
        <v>6392</v>
      </c>
      <c r="N17" t="s">
        <v>6393</v>
      </c>
      <c r="O17" t="s">
        <v>26</v>
      </c>
      <c r="P17" t="s">
        <v>6394</v>
      </c>
      <c r="U17" t="s">
        <v>6401</v>
      </c>
      <c r="V17" t="s">
        <v>6400</v>
      </c>
      <c r="W17" t="s">
        <v>4561</v>
      </c>
      <c r="X17" t="s">
        <v>6399</v>
      </c>
    </row>
    <row r="18" spans="1:24">
      <c r="A18" t="s">
        <v>10682</v>
      </c>
      <c r="B18" t="s">
        <v>10682</v>
      </c>
      <c r="C18" t="s">
        <v>6402</v>
      </c>
      <c r="D18" t="s">
        <v>6392</v>
      </c>
      <c r="E18" t="s">
        <v>6403</v>
      </c>
      <c r="F18" t="s">
        <v>4587</v>
      </c>
      <c r="G18" t="str">
        <f>Config!$B$5</f>
        <v>SCH/L_ANSI.SchLib</v>
      </c>
      <c r="H18" t="s">
        <v>425</v>
      </c>
      <c r="I18" t="s">
        <v>6544</v>
      </c>
      <c r="J18" t="s">
        <v>6404</v>
      </c>
      <c r="K18" s="3">
        <v>2.2000000000000001E-6</v>
      </c>
      <c r="L18" t="s">
        <v>6405</v>
      </c>
      <c r="M18" t="s">
        <v>6392</v>
      </c>
      <c r="N18" t="s">
        <v>6406</v>
      </c>
      <c r="O18" t="s">
        <v>26</v>
      </c>
      <c r="P18" t="s">
        <v>6407</v>
      </c>
      <c r="U18" t="s">
        <v>6409</v>
      </c>
      <c r="V18" t="s">
        <v>6408</v>
      </c>
      <c r="W18" t="s">
        <v>4561</v>
      </c>
      <c r="X18" t="s">
        <v>6410</v>
      </c>
    </row>
    <row r="19" spans="1:24">
      <c r="A19" t="s">
        <v>6378</v>
      </c>
      <c r="B19" t="s">
        <v>6378</v>
      </c>
      <c r="C19" t="s">
        <v>6379</v>
      </c>
      <c r="D19" t="s">
        <v>6380</v>
      </c>
      <c r="G19" t="str">
        <f>Config!$B$5</f>
        <v>SCH/L_ANSI.SchLib</v>
      </c>
      <c r="H19" t="s">
        <v>6383</v>
      </c>
      <c r="I19" t="s">
        <v>6544</v>
      </c>
      <c r="J19" t="s">
        <v>6382</v>
      </c>
      <c r="L19" t="s">
        <v>6439</v>
      </c>
      <c r="M19" t="s">
        <v>6380</v>
      </c>
      <c r="N19" t="s">
        <v>6378</v>
      </c>
      <c r="O19" t="s">
        <v>26</v>
      </c>
      <c r="P19" s="15" t="s">
        <v>6381</v>
      </c>
      <c r="T19" s="5"/>
      <c r="U19" t="s">
        <v>6377</v>
      </c>
      <c r="V19" s="5" t="s">
        <v>6376</v>
      </c>
      <c r="W19" t="s">
        <v>4561</v>
      </c>
      <c r="X19" s="5" t="s">
        <v>6375</v>
      </c>
    </row>
    <row r="20" spans="1:24">
      <c r="A20" t="s">
        <v>6701</v>
      </c>
      <c r="B20" t="s">
        <v>6701</v>
      </c>
      <c r="C20" t="s">
        <v>6702</v>
      </c>
      <c r="D20" t="s">
        <v>6703</v>
      </c>
      <c r="G20" t="str">
        <f>Config!$B$5</f>
        <v>SCH/L_ANSI.SchLib</v>
      </c>
      <c r="H20" t="s">
        <v>6704</v>
      </c>
      <c r="I20" t="s">
        <v>6544</v>
      </c>
      <c r="J20" t="s">
        <v>6809</v>
      </c>
      <c r="L20" t="s">
        <v>6705</v>
      </c>
      <c r="M20" t="s">
        <v>6703</v>
      </c>
      <c r="N20" t="s">
        <v>6701</v>
      </c>
      <c r="O20" t="s">
        <v>26</v>
      </c>
      <c r="P20" t="s">
        <v>6706</v>
      </c>
      <c r="U20" t="s">
        <v>6712</v>
      </c>
      <c r="V20" t="s">
        <v>6714</v>
      </c>
      <c r="W20" t="s">
        <v>4561</v>
      </c>
      <c r="X20" s="5" t="s">
        <v>6713</v>
      </c>
    </row>
    <row r="21" spans="1:24">
      <c r="A21" t="s">
        <v>6709</v>
      </c>
      <c r="B21" t="s">
        <v>6709</v>
      </c>
      <c r="C21" t="s">
        <v>6702</v>
      </c>
      <c r="D21" t="s">
        <v>6703</v>
      </c>
      <c r="G21" t="str">
        <f>Config!$B$5</f>
        <v>SCH/L_ANSI.SchLib</v>
      </c>
      <c r="H21" t="s">
        <v>6707</v>
      </c>
      <c r="I21" t="s">
        <v>6544</v>
      </c>
      <c r="J21" t="s">
        <v>6810</v>
      </c>
      <c r="L21" t="s">
        <v>6705</v>
      </c>
      <c r="M21" t="s">
        <v>6703</v>
      </c>
      <c r="N21" t="s">
        <v>6709</v>
      </c>
      <c r="O21" t="s">
        <v>26</v>
      </c>
      <c r="P21" t="s">
        <v>6708</v>
      </c>
      <c r="U21" t="s">
        <v>6712</v>
      </c>
      <c r="V21" t="s">
        <v>6711</v>
      </c>
      <c r="W21" t="s">
        <v>4561</v>
      </c>
      <c r="X21" s="5" t="s">
        <v>6710</v>
      </c>
    </row>
    <row r="22" spans="1:24">
      <c r="A22" t="s">
        <v>6737</v>
      </c>
      <c r="B22" t="s">
        <v>6737</v>
      </c>
      <c r="C22" t="s">
        <v>6736</v>
      </c>
      <c r="D22" t="s">
        <v>21</v>
      </c>
      <c r="E22">
        <v>1510</v>
      </c>
      <c r="F22" t="s">
        <v>6738</v>
      </c>
      <c r="G22" t="str">
        <f>Config!$B$5</f>
        <v>SCH/L_ANSI.SchLib</v>
      </c>
      <c r="H22" t="s">
        <v>425</v>
      </c>
      <c r="I22" t="s">
        <v>6544</v>
      </c>
      <c r="J22" t="s">
        <v>6739</v>
      </c>
      <c r="K22" s="3">
        <v>1.5E-5</v>
      </c>
      <c r="L22" s="28" t="s">
        <v>6740</v>
      </c>
      <c r="M22" t="s">
        <v>6392</v>
      </c>
      <c r="N22" t="s">
        <v>6741</v>
      </c>
      <c r="O22" t="s">
        <v>26</v>
      </c>
      <c r="P22" t="s">
        <v>6741</v>
      </c>
      <c r="U22" t="s">
        <v>6742</v>
      </c>
      <c r="V22" t="s">
        <v>6743</v>
      </c>
      <c r="W22" t="s">
        <v>4561</v>
      </c>
      <c r="X22" t="s">
        <v>6744</v>
      </c>
    </row>
    <row r="23" spans="1:24">
      <c r="A23" t="s">
        <v>6812</v>
      </c>
      <c r="B23" t="s">
        <v>6812</v>
      </c>
      <c r="C23" t="s">
        <v>6811</v>
      </c>
      <c r="D23" t="s">
        <v>21</v>
      </c>
      <c r="E23">
        <v>6030</v>
      </c>
      <c r="F23" t="s">
        <v>6800</v>
      </c>
      <c r="G23" t="str">
        <f>Config!$B$5</f>
        <v>SCH/L_ANSI.SchLib</v>
      </c>
      <c r="H23" t="s">
        <v>425</v>
      </c>
      <c r="I23" t="s">
        <v>6544</v>
      </c>
      <c r="J23" t="s">
        <v>6813</v>
      </c>
      <c r="K23" s="3">
        <v>1.0000000000000001E-5</v>
      </c>
      <c r="L23" t="s">
        <v>6816</v>
      </c>
      <c r="M23" t="s">
        <v>6380</v>
      </c>
      <c r="N23" t="s">
        <v>6815</v>
      </c>
      <c r="O23" t="s">
        <v>26</v>
      </c>
      <c r="P23" t="s">
        <v>6814</v>
      </c>
      <c r="U23" t="s">
        <v>6818</v>
      </c>
      <c r="V23" s="5" t="s">
        <v>6815</v>
      </c>
      <c r="W23" t="s">
        <v>4561</v>
      </c>
      <c r="X23" s="5" t="s">
        <v>6817</v>
      </c>
    </row>
    <row r="24" spans="1:24">
      <c r="A24" t="s">
        <v>6860</v>
      </c>
      <c r="B24" t="s">
        <v>6860</v>
      </c>
      <c r="C24" t="s">
        <v>6871</v>
      </c>
      <c r="D24" t="s">
        <v>21</v>
      </c>
      <c r="E24">
        <v>6030</v>
      </c>
      <c r="F24" t="s">
        <v>6868</v>
      </c>
      <c r="G24" t="str">
        <f>Config!$B$5</f>
        <v>SCH/L_ANSI.SchLib</v>
      </c>
      <c r="H24" t="s">
        <v>425</v>
      </c>
      <c r="I24" t="s">
        <v>6544</v>
      </c>
      <c r="J24" t="s">
        <v>6813</v>
      </c>
      <c r="K24" s="3">
        <v>2.2000000000000001E-7</v>
      </c>
      <c r="L24" s="26" t="s">
        <v>6883</v>
      </c>
      <c r="M24" t="s">
        <v>6380</v>
      </c>
      <c r="N24" t="s">
        <v>6892</v>
      </c>
      <c r="O24" t="s">
        <v>26</v>
      </c>
      <c r="P24" t="s">
        <v>6901</v>
      </c>
    </row>
    <row r="25" spans="1:24">
      <c r="A25" t="s">
        <v>6861</v>
      </c>
      <c r="B25" t="s">
        <v>6861</v>
      </c>
      <c r="C25" t="s">
        <v>6872</v>
      </c>
      <c r="D25" t="s">
        <v>21</v>
      </c>
      <c r="E25">
        <v>6030</v>
      </c>
      <c r="F25" t="s">
        <v>4588</v>
      </c>
      <c r="G25" t="str">
        <f>Config!$B$5</f>
        <v>SCH/L_ANSI.SchLib</v>
      </c>
      <c r="H25" t="s">
        <v>425</v>
      </c>
      <c r="I25" t="s">
        <v>6544</v>
      </c>
      <c r="J25" t="s">
        <v>6813</v>
      </c>
      <c r="K25" s="3">
        <v>3.3000000000000002E-7</v>
      </c>
      <c r="L25" t="s">
        <v>6884</v>
      </c>
      <c r="M25" t="s">
        <v>6380</v>
      </c>
      <c r="N25" t="s">
        <v>6893</v>
      </c>
      <c r="O25" t="s">
        <v>26</v>
      </c>
      <c r="P25" t="s">
        <v>6902</v>
      </c>
    </row>
    <row r="26" spans="1:24">
      <c r="A26" t="s">
        <v>6862</v>
      </c>
      <c r="B26" t="s">
        <v>6862</v>
      </c>
      <c r="C26" t="s">
        <v>6873</v>
      </c>
      <c r="D26" t="s">
        <v>21</v>
      </c>
      <c r="E26">
        <v>6030</v>
      </c>
      <c r="F26" t="s">
        <v>4583</v>
      </c>
      <c r="G26" t="str">
        <f>Config!$B$5</f>
        <v>SCH/L_ANSI.SchLib</v>
      </c>
      <c r="H26" t="s">
        <v>425</v>
      </c>
      <c r="I26" t="s">
        <v>6544</v>
      </c>
      <c r="J26" t="s">
        <v>6813</v>
      </c>
      <c r="K26" s="3">
        <v>4.7E-7</v>
      </c>
      <c r="L26" t="s">
        <v>6885</v>
      </c>
      <c r="M26" t="s">
        <v>6380</v>
      </c>
      <c r="N26" t="s">
        <v>6894</v>
      </c>
      <c r="O26" t="s">
        <v>26</v>
      </c>
      <c r="P26" t="s">
        <v>6909</v>
      </c>
    </row>
    <row r="27" spans="1:24">
      <c r="A27" t="s">
        <v>6867</v>
      </c>
      <c r="B27" t="s">
        <v>6867</v>
      </c>
      <c r="C27" t="s">
        <v>6874</v>
      </c>
      <c r="D27" t="s">
        <v>21</v>
      </c>
      <c r="E27">
        <v>6030</v>
      </c>
      <c r="F27" t="s">
        <v>4584</v>
      </c>
      <c r="G27" t="str">
        <f>Config!$B$5</f>
        <v>SCH/L_ANSI.SchLib</v>
      </c>
      <c r="H27" t="s">
        <v>425</v>
      </c>
      <c r="I27" t="s">
        <v>6544</v>
      </c>
      <c r="J27" t="s">
        <v>6813</v>
      </c>
      <c r="K27" s="3">
        <v>6.7999999999999995E-7</v>
      </c>
      <c r="L27" t="s">
        <v>6886</v>
      </c>
      <c r="M27" t="s">
        <v>6380</v>
      </c>
      <c r="N27" t="s">
        <v>6895</v>
      </c>
      <c r="O27" t="s">
        <v>26</v>
      </c>
      <c r="P27" t="s">
        <v>6910</v>
      </c>
    </row>
    <row r="28" spans="1:24">
      <c r="A28" t="s">
        <v>6863</v>
      </c>
      <c r="B28" t="s">
        <v>6863</v>
      </c>
      <c r="C28" t="s">
        <v>6875</v>
      </c>
      <c r="D28" t="s">
        <v>21</v>
      </c>
      <c r="E28">
        <v>6030</v>
      </c>
      <c r="F28" t="s">
        <v>4585</v>
      </c>
      <c r="G28" t="str">
        <f>Config!$B$5</f>
        <v>SCH/L_ANSI.SchLib</v>
      </c>
      <c r="H28" t="s">
        <v>425</v>
      </c>
      <c r="I28" t="s">
        <v>6544</v>
      </c>
      <c r="J28" t="s">
        <v>6813</v>
      </c>
      <c r="K28" s="3">
        <v>9.9999999999999995E-7</v>
      </c>
      <c r="L28" t="s">
        <v>6887</v>
      </c>
      <c r="M28" t="s">
        <v>6380</v>
      </c>
      <c r="N28" t="s">
        <v>6896</v>
      </c>
      <c r="O28" t="s">
        <v>26</v>
      </c>
      <c r="P28" t="s">
        <v>6911</v>
      </c>
    </row>
    <row r="29" spans="1:24">
      <c r="A29" t="s">
        <v>10683</v>
      </c>
      <c r="B29" t="s">
        <v>10683</v>
      </c>
      <c r="C29" t="s">
        <v>6876</v>
      </c>
      <c r="D29" t="s">
        <v>21</v>
      </c>
      <c r="E29">
        <v>6030</v>
      </c>
      <c r="F29" t="s">
        <v>4586</v>
      </c>
      <c r="G29" t="str">
        <f>Config!$B$5</f>
        <v>SCH/L_ANSI.SchLib</v>
      </c>
      <c r="H29" t="s">
        <v>425</v>
      </c>
      <c r="I29" t="s">
        <v>6544</v>
      </c>
      <c r="J29" t="s">
        <v>6813</v>
      </c>
      <c r="K29" s="3">
        <v>1.5E-6</v>
      </c>
      <c r="L29" t="s">
        <v>6888</v>
      </c>
      <c r="M29" t="s">
        <v>6380</v>
      </c>
      <c r="N29" t="s">
        <v>6897</v>
      </c>
      <c r="O29" t="s">
        <v>26</v>
      </c>
      <c r="P29" t="s">
        <v>6912</v>
      </c>
    </row>
    <row r="30" spans="1:24">
      <c r="A30" t="s">
        <v>10684</v>
      </c>
      <c r="B30" t="s">
        <v>10684</v>
      </c>
      <c r="C30" t="s">
        <v>6877</v>
      </c>
      <c r="D30" t="s">
        <v>21</v>
      </c>
      <c r="E30">
        <v>6030</v>
      </c>
      <c r="F30" t="s">
        <v>4587</v>
      </c>
      <c r="G30" t="str">
        <f>Config!$B$5</f>
        <v>SCH/L_ANSI.SchLib</v>
      </c>
      <c r="H30" t="s">
        <v>425</v>
      </c>
      <c r="I30" t="s">
        <v>6544</v>
      </c>
      <c r="J30" t="s">
        <v>6813</v>
      </c>
      <c r="K30" s="3">
        <v>2.2000000000000001E-6</v>
      </c>
      <c r="L30" t="s">
        <v>6889</v>
      </c>
      <c r="M30" t="s">
        <v>6380</v>
      </c>
      <c r="N30" t="s">
        <v>6898</v>
      </c>
      <c r="O30" t="s">
        <v>26</v>
      </c>
      <c r="P30" t="s">
        <v>6913</v>
      </c>
    </row>
    <row r="31" spans="1:24">
      <c r="A31" t="s">
        <v>10685</v>
      </c>
      <c r="B31" t="s">
        <v>10685</v>
      </c>
      <c r="C31" t="s">
        <v>6878</v>
      </c>
      <c r="D31" t="s">
        <v>21</v>
      </c>
      <c r="E31">
        <v>6030</v>
      </c>
      <c r="F31" t="s">
        <v>6819</v>
      </c>
      <c r="G31" t="str">
        <f>Config!$B$5</f>
        <v>SCH/L_ANSI.SchLib</v>
      </c>
      <c r="H31" t="s">
        <v>425</v>
      </c>
      <c r="I31" t="s">
        <v>6544</v>
      </c>
      <c r="J31" t="s">
        <v>6813</v>
      </c>
      <c r="K31" s="3">
        <v>3.3000000000000002E-6</v>
      </c>
      <c r="L31" s="28" t="s">
        <v>6890</v>
      </c>
      <c r="M31" t="s">
        <v>6380</v>
      </c>
      <c r="N31" t="s">
        <v>6899</v>
      </c>
      <c r="O31" t="s">
        <v>26</v>
      </c>
      <c r="P31" t="s">
        <v>6914</v>
      </c>
    </row>
    <row r="32" spans="1:24">
      <c r="A32" t="s">
        <v>10686</v>
      </c>
      <c r="B32" t="s">
        <v>10686</v>
      </c>
      <c r="C32" t="s">
        <v>6879</v>
      </c>
      <c r="D32" t="s">
        <v>21</v>
      </c>
      <c r="E32">
        <v>6030</v>
      </c>
      <c r="F32" t="s">
        <v>4590</v>
      </c>
      <c r="G32" t="str">
        <f>Config!$B$5</f>
        <v>SCH/L_ANSI.SchLib</v>
      </c>
      <c r="H32" t="s">
        <v>425</v>
      </c>
      <c r="I32" t="s">
        <v>6544</v>
      </c>
      <c r="J32" t="s">
        <v>6813</v>
      </c>
      <c r="K32" s="3">
        <v>4.6999999999999999E-6</v>
      </c>
      <c r="L32" t="s">
        <v>6891</v>
      </c>
      <c r="M32" t="s">
        <v>6380</v>
      </c>
      <c r="N32" t="s">
        <v>6900</v>
      </c>
      <c r="O32" t="s">
        <v>26</v>
      </c>
      <c r="P32" t="s">
        <v>6915</v>
      </c>
    </row>
    <row r="33" spans="1:16">
      <c r="A33" t="s">
        <v>6864</v>
      </c>
      <c r="B33" t="s">
        <v>6864</v>
      </c>
      <c r="C33" t="s">
        <v>6880</v>
      </c>
      <c r="D33" t="s">
        <v>21</v>
      </c>
      <c r="E33">
        <v>6030</v>
      </c>
      <c r="F33" t="s">
        <v>6738</v>
      </c>
      <c r="G33" t="str">
        <f>Config!$B$5</f>
        <v>SCH/L_ANSI.SchLib</v>
      </c>
      <c r="H33" t="s">
        <v>425</v>
      </c>
      <c r="I33" t="s">
        <v>6544</v>
      </c>
      <c r="J33" t="s">
        <v>6813</v>
      </c>
      <c r="K33" s="3">
        <v>1.5E-5</v>
      </c>
      <c r="L33" t="s">
        <v>6903</v>
      </c>
      <c r="M33" t="s">
        <v>6380</v>
      </c>
      <c r="N33" t="s">
        <v>6906</v>
      </c>
      <c r="O33" t="s">
        <v>26</v>
      </c>
      <c r="P33" t="s">
        <v>6916</v>
      </c>
    </row>
    <row r="34" spans="1:16">
      <c r="A34" t="s">
        <v>6865</v>
      </c>
      <c r="B34" t="s">
        <v>6865</v>
      </c>
      <c r="C34" t="s">
        <v>6881</v>
      </c>
      <c r="D34" t="s">
        <v>21</v>
      </c>
      <c r="E34">
        <v>6030</v>
      </c>
      <c r="F34" t="s">
        <v>6869</v>
      </c>
      <c r="G34" t="str">
        <f>Config!$B$5</f>
        <v>SCH/L_ANSI.SchLib</v>
      </c>
      <c r="H34" t="s">
        <v>425</v>
      </c>
      <c r="I34" t="s">
        <v>6544</v>
      </c>
      <c r="J34" t="s">
        <v>6813</v>
      </c>
      <c r="K34" s="3">
        <v>2.1999999999999999E-5</v>
      </c>
      <c r="L34" t="s">
        <v>6904</v>
      </c>
      <c r="M34" t="s">
        <v>6380</v>
      </c>
      <c r="N34" t="s">
        <v>6907</v>
      </c>
      <c r="O34" t="s">
        <v>26</v>
      </c>
      <c r="P34" t="s">
        <v>6917</v>
      </c>
    </row>
    <row r="35" spans="1:16">
      <c r="A35" t="s">
        <v>6866</v>
      </c>
      <c r="B35" t="s">
        <v>6866</v>
      </c>
      <c r="C35" t="s">
        <v>6882</v>
      </c>
      <c r="D35" t="s">
        <v>21</v>
      </c>
      <c r="E35">
        <v>6030</v>
      </c>
      <c r="F35" t="s">
        <v>6870</v>
      </c>
      <c r="G35" t="str">
        <f>Config!$B$5</f>
        <v>SCH/L_ANSI.SchLib</v>
      </c>
      <c r="H35" t="s">
        <v>425</v>
      </c>
      <c r="I35" t="s">
        <v>6544</v>
      </c>
      <c r="J35" t="s">
        <v>6813</v>
      </c>
      <c r="K35" s="3">
        <v>3.3000000000000003E-5</v>
      </c>
      <c r="L35" t="s">
        <v>6905</v>
      </c>
      <c r="M35" t="s">
        <v>6380</v>
      </c>
      <c r="N35" t="s">
        <v>6908</v>
      </c>
      <c r="O35" t="s">
        <v>26</v>
      </c>
      <c r="P35" t="s">
        <v>6918</v>
      </c>
    </row>
    <row r="36" spans="1:16">
      <c r="A36" t="s">
        <v>6939</v>
      </c>
      <c r="B36" t="s">
        <v>6939</v>
      </c>
      <c r="C36" t="s">
        <v>6924</v>
      </c>
      <c r="D36" t="s">
        <v>21</v>
      </c>
      <c r="E36">
        <v>1245</v>
      </c>
      <c r="F36" t="s">
        <v>6948</v>
      </c>
      <c r="G36" t="str">
        <f>Config!$B$5</f>
        <v>SCH/L_ANSI.SchLib</v>
      </c>
      <c r="H36" t="s">
        <v>425</v>
      </c>
      <c r="I36" t="s">
        <v>6544</v>
      </c>
      <c r="J36" t="s">
        <v>6920</v>
      </c>
      <c r="K36" s="3">
        <v>1.4999999999999999E-7</v>
      </c>
      <c r="L36" s="26" t="s">
        <v>6921</v>
      </c>
      <c r="M36" t="s">
        <v>4548</v>
      </c>
      <c r="N36" t="s">
        <v>6955</v>
      </c>
      <c r="O36" t="s">
        <v>26</v>
      </c>
      <c r="P36" t="s">
        <v>6969</v>
      </c>
    </row>
    <row r="37" spans="1:16">
      <c r="A37" t="s">
        <v>6940</v>
      </c>
      <c r="B37" t="s">
        <v>6940</v>
      </c>
      <c r="C37" t="s">
        <v>6925</v>
      </c>
      <c r="D37" t="s">
        <v>21</v>
      </c>
      <c r="E37">
        <v>1245</v>
      </c>
      <c r="F37" t="s">
        <v>6868</v>
      </c>
      <c r="G37" t="str">
        <f>Config!$B$5</f>
        <v>SCH/L_ANSI.SchLib</v>
      </c>
      <c r="H37" t="s">
        <v>425</v>
      </c>
      <c r="I37" t="s">
        <v>6544</v>
      </c>
      <c r="J37" t="s">
        <v>6920</v>
      </c>
      <c r="K37" s="3">
        <v>2.2000000000000001E-7</v>
      </c>
      <c r="L37" s="26" t="s">
        <v>6921</v>
      </c>
      <c r="M37" t="s">
        <v>4548</v>
      </c>
      <c r="N37" t="s">
        <v>6956</v>
      </c>
      <c r="O37" t="s">
        <v>26</v>
      </c>
      <c r="P37" t="s">
        <v>6970</v>
      </c>
    </row>
    <row r="38" spans="1:16">
      <c r="A38" t="s">
        <v>6941</v>
      </c>
      <c r="B38" t="s">
        <v>6941</v>
      </c>
      <c r="C38" t="s">
        <v>6926</v>
      </c>
      <c r="D38" t="s">
        <v>21</v>
      </c>
      <c r="E38">
        <v>1245</v>
      </c>
      <c r="F38" t="s">
        <v>6949</v>
      </c>
      <c r="G38" t="str">
        <f>Config!$B$5</f>
        <v>SCH/L_ANSI.SchLib</v>
      </c>
      <c r="H38" t="s">
        <v>425</v>
      </c>
      <c r="I38" t="s">
        <v>6544</v>
      </c>
      <c r="J38" t="s">
        <v>6920</v>
      </c>
      <c r="K38" s="3">
        <v>3.5999999999999999E-7</v>
      </c>
      <c r="L38" s="26" t="s">
        <v>6921</v>
      </c>
      <c r="M38" t="s">
        <v>4548</v>
      </c>
      <c r="N38" t="s">
        <v>6957</v>
      </c>
      <c r="O38" t="s">
        <v>26</v>
      </c>
      <c r="P38" t="s">
        <v>6971</v>
      </c>
    </row>
    <row r="39" spans="1:16">
      <c r="A39" t="s">
        <v>6942</v>
      </c>
      <c r="B39" t="s">
        <v>6942</v>
      </c>
      <c r="C39" t="s">
        <v>6927</v>
      </c>
      <c r="D39" t="s">
        <v>21</v>
      </c>
      <c r="E39">
        <v>1245</v>
      </c>
      <c r="F39" t="s">
        <v>4583</v>
      </c>
      <c r="G39" t="str">
        <f>Config!$B$5</f>
        <v>SCH/L_ANSI.SchLib</v>
      </c>
      <c r="H39" t="s">
        <v>425</v>
      </c>
      <c r="I39" t="s">
        <v>6544</v>
      </c>
      <c r="J39" t="s">
        <v>6920</v>
      </c>
      <c r="K39" s="3">
        <v>4.7E-7</v>
      </c>
      <c r="L39" s="26" t="s">
        <v>6921</v>
      </c>
      <c r="M39" t="s">
        <v>4548</v>
      </c>
      <c r="N39" t="s">
        <v>6958</v>
      </c>
      <c r="O39" t="s">
        <v>26</v>
      </c>
      <c r="P39" t="s">
        <v>6972</v>
      </c>
    </row>
    <row r="40" spans="1:16">
      <c r="A40" t="s">
        <v>6943</v>
      </c>
      <c r="B40" t="s">
        <v>6943</v>
      </c>
      <c r="C40" t="s">
        <v>6928</v>
      </c>
      <c r="D40" t="s">
        <v>21</v>
      </c>
      <c r="E40">
        <v>1245</v>
      </c>
      <c r="F40" t="s">
        <v>4584</v>
      </c>
      <c r="G40" t="str">
        <f>Config!$B$5</f>
        <v>SCH/L_ANSI.SchLib</v>
      </c>
      <c r="H40" t="s">
        <v>425</v>
      </c>
      <c r="I40" t="s">
        <v>6544</v>
      </c>
      <c r="J40" t="s">
        <v>6920</v>
      </c>
      <c r="K40" s="3">
        <v>6.7999999999999995E-7</v>
      </c>
      <c r="L40" s="26" t="s">
        <v>6921</v>
      </c>
      <c r="M40" t="s">
        <v>4548</v>
      </c>
      <c r="N40" t="s">
        <v>6959</v>
      </c>
      <c r="O40" t="s">
        <v>26</v>
      </c>
      <c r="P40" t="s">
        <v>6973</v>
      </c>
    </row>
    <row r="41" spans="1:16">
      <c r="A41" t="s">
        <v>6944</v>
      </c>
      <c r="B41" t="s">
        <v>6944</v>
      </c>
      <c r="C41" t="s">
        <v>6929</v>
      </c>
      <c r="D41" t="s">
        <v>21</v>
      </c>
      <c r="E41">
        <v>1245</v>
      </c>
      <c r="F41" t="s">
        <v>6950</v>
      </c>
      <c r="G41" t="str">
        <f>Config!$B$5</f>
        <v>SCH/L_ANSI.SchLib</v>
      </c>
      <c r="H41" t="s">
        <v>425</v>
      </c>
      <c r="I41" t="s">
        <v>6544</v>
      </c>
      <c r="J41" t="s">
        <v>6920</v>
      </c>
      <c r="K41" s="3">
        <v>9.9999999999999995E-7</v>
      </c>
      <c r="L41" s="26" t="s">
        <v>6921</v>
      </c>
      <c r="M41" t="s">
        <v>4548</v>
      </c>
      <c r="N41" t="s">
        <v>6960</v>
      </c>
      <c r="O41" t="s">
        <v>26</v>
      </c>
      <c r="P41" t="s">
        <v>6974</v>
      </c>
    </row>
    <row r="42" spans="1:16">
      <c r="A42" t="s">
        <v>10687</v>
      </c>
      <c r="B42" t="s">
        <v>10687</v>
      </c>
      <c r="C42" t="s">
        <v>6930</v>
      </c>
      <c r="D42" t="s">
        <v>21</v>
      </c>
      <c r="E42">
        <v>1245</v>
      </c>
      <c r="F42" t="s">
        <v>4586</v>
      </c>
      <c r="G42" t="str">
        <f>Config!$B$5</f>
        <v>SCH/L_ANSI.SchLib</v>
      </c>
      <c r="H42" t="s">
        <v>425</v>
      </c>
      <c r="I42" t="s">
        <v>6544</v>
      </c>
      <c r="J42" t="s">
        <v>6920</v>
      </c>
      <c r="K42" s="3">
        <v>1.5E-6</v>
      </c>
      <c r="L42" s="26" t="s">
        <v>6921</v>
      </c>
      <c r="M42" t="s">
        <v>4548</v>
      </c>
      <c r="N42" t="s">
        <v>6961</v>
      </c>
      <c r="O42" t="s">
        <v>26</v>
      </c>
      <c r="P42" t="s">
        <v>6975</v>
      </c>
    </row>
    <row r="43" spans="1:16">
      <c r="A43" t="s">
        <v>10688</v>
      </c>
      <c r="B43" t="s">
        <v>10688</v>
      </c>
      <c r="C43" t="s">
        <v>6931</v>
      </c>
      <c r="D43" t="s">
        <v>21</v>
      </c>
      <c r="E43">
        <v>1245</v>
      </c>
      <c r="F43" t="s">
        <v>4587</v>
      </c>
      <c r="G43" t="str">
        <f>Config!$B$5</f>
        <v>SCH/L_ANSI.SchLib</v>
      </c>
      <c r="H43" t="s">
        <v>425</v>
      </c>
      <c r="I43" t="s">
        <v>6544</v>
      </c>
      <c r="J43" t="s">
        <v>6920</v>
      </c>
      <c r="K43" s="3">
        <v>2.2000000000000001E-6</v>
      </c>
      <c r="L43" s="26" t="s">
        <v>6921</v>
      </c>
      <c r="M43" t="s">
        <v>4548</v>
      </c>
      <c r="N43" t="s">
        <v>6962</v>
      </c>
      <c r="O43" t="s">
        <v>26</v>
      </c>
      <c r="P43" t="s">
        <v>6976</v>
      </c>
    </row>
    <row r="44" spans="1:16">
      <c r="A44" t="s">
        <v>10689</v>
      </c>
      <c r="B44" t="s">
        <v>10689</v>
      </c>
      <c r="C44" t="s">
        <v>6932</v>
      </c>
      <c r="D44" t="s">
        <v>21</v>
      </c>
      <c r="E44">
        <v>1245</v>
      </c>
      <c r="F44" t="s">
        <v>6819</v>
      </c>
      <c r="G44" t="str">
        <f>Config!$B$5</f>
        <v>SCH/L_ANSI.SchLib</v>
      </c>
      <c r="H44" t="s">
        <v>425</v>
      </c>
      <c r="I44" t="s">
        <v>6544</v>
      </c>
      <c r="J44" t="s">
        <v>6920</v>
      </c>
      <c r="K44" s="3">
        <v>3.3000000000000002E-6</v>
      </c>
      <c r="L44" s="26" t="s">
        <v>6921</v>
      </c>
      <c r="M44" t="s">
        <v>4548</v>
      </c>
      <c r="N44" t="s">
        <v>6963</v>
      </c>
      <c r="O44" t="s">
        <v>26</v>
      </c>
      <c r="P44" t="s">
        <v>6977</v>
      </c>
    </row>
    <row r="45" spans="1:16">
      <c r="A45" t="s">
        <v>10690</v>
      </c>
      <c r="B45" t="s">
        <v>10690</v>
      </c>
      <c r="C45" t="s">
        <v>6933</v>
      </c>
      <c r="D45" t="s">
        <v>21</v>
      </c>
      <c r="E45">
        <v>1245</v>
      </c>
      <c r="F45" t="s">
        <v>4590</v>
      </c>
      <c r="G45" t="str">
        <f>Config!$B$5</f>
        <v>SCH/L_ANSI.SchLib</v>
      </c>
      <c r="H45" t="s">
        <v>425</v>
      </c>
      <c r="I45" t="s">
        <v>6544</v>
      </c>
      <c r="J45" t="s">
        <v>6920</v>
      </c>
      <c r="K45" s="3">
        <v>4.6999999999999999E-6</v>
      </c>
      <c r="L45" s="26" t="s">
        <v>6921</v>
      </c>
      <c r="M45" t="s">
        <v>4548</v>
      </c>
      <c r="N45" t="s">
        <v>6964</v>
      </c>
      <c r="O45" t="s">
        <v>26</v>
      </c>
      <c r="P45" t="s">
        <v>6978</v>
      </c>
    </row>
    <row r="46" spans="1:16">
      <c r="A46" t="s">
        <v>10691</v>
      </c>
      <c r="B46" t="s">
        <v>10691</v>
      </c>
      <c r="C46" t="s">
        <v>6934</v>
      </c>
      <c r="D46" t="s">
        <v>21</v>
      </c>
      <c r="E46">
        <v>1245</v>
      </c>
      <c r="F46" t="s">
        <v>6951</v>
      </c>
      <c r="G46" t="str">
        <f>Config!$B$5</f>
        <v>SCH/L_ANSI.SchLib</v>
      </c>
      <c r="H46" t="s">
        <v>425</v>
      </c>
      <c r="I46" t="s">
        <v>6544</v>
      </c>
      <c r="J46" t="s">
        <v>6920</v>
      </c>
      <c r="K46" s="3">
        <v>6.8000000000000001E-6</v>
      </c>
      <c r="L46" s="26" t="s">
        <v>6921</v>
      </c>
      <c r="M46" t="s">
        <v>4548</v>
      </c>
      <c r="N46" t="s">
        <v>6965</v>
      </c>
      <c r="O46" t="s">
        <v>26</v>
      </c>
      <c r="P46" t="s">
        <v>6979</v>
      </c>
    </row>
    <row r="47" spans="1:16">
      <c r="A47" t="s">
        <v>10692</v>
      </c>
      <c r="B47" t="s">
        <v>10692</v>
      </c>
      <c r="C47" t="s">
        <v>6935</v>
      </c>
      <c r="D47" t="s">
        <v>21</v>
      </c>
      <c r="E47">
        <v>1245</v>
      </c>
      <c r="F47" t="s">
        <v>6919</v>
      </c>
      <c r="G47" t="str">
        <f>Config!$B$5</f>
        <v>SCH/L_ANSI.SchLib</v>
      </c>
      <c r="H47" t="s">
        <v>425</v>
      </c>
      <c r="I47" t="s">
        <v>6544</v>
      </c>
      <c r="J47" t="s">
        <v>6920</v>
      </c>
      <c r="K47" s="3">
        <v>8.1999999999999994E-6</v>
      </c>
      <c r="L47" s="26" t="s">
        <v>6921</v>
      </c>
      <c r="M47" t="s">
        <v>4548</v>
      </c>
      <c r="N47" t="s">
        <v>6923</v>
      </c>
      <c r="O47" t="s">
        <v>26</v>
      </c>
      <c r="P47" t="s">
        <v>6922</v>
      </c>
    </row>
    <row r="48" spans="1:16">
      <c r="A48" t="s">
        <v>6945</v>
      </c>
      <c r="B48" t="s">
        <v>6945</v>
      </c>
      <c r="C48" t="s">
        <v>6936</v>
      </c>
      <c r="D48" t="s">
        <v>21</v>
      </c>
      <c r="E48">
        <v>1245</v>
      </c>
      <c r="F48" t="s">
        <v>6952</v>
      </c>
      <c r="G48" t="str">
        <f>Config!$B$5</f>
        <v>SCH/L_ANSI.SchLib</v>
      </c>
      <c r="H48" t="s">
        <v>425</v>
      </c>
      <c r="I48" t="s">
        <v>6544</v>
      </c>
      <c r="J48" t="s">
        <v>6920</v>
      </c>
      <c r="K48" s="3">
        <v>1.0000000000000001E-5</v>
      </c>
      <c r="L48" s="26" t="s">
        <v>6921</v>
      </c>
      <c r="M48" t="s">
        <v>4548</v>
      </c>
      <c r="N48" t="s">
        <v>6966</v>
      </c>
      <c r="O48" t="s">
        <v>26</v>
      </c>
      <c r="P48" t="s">
        <v>6980</v>
      </c>
    </row>
    <row r="49" spans="1:16">
      <c r="A49" t="s">
        <v>6946</v>
      </c>
      <c r="B49" t="s">
        <v>6946</v>
      </c>
      <c r="C49" t="s">
        <v>6937</v>
      </c>
      <c r="D49" t="s">
        <v>21</v>
      </c>
      <c r="E49">
        <v>1245</v>
      </c>
      <c r="F49" t="s">
        <v>6953</v>
      </c>
      <c r="G49" t="str">
        <f>Config!$B$5</f>
        <v>SCH/L_ANSI.SchLib</v>
      </c>
      <c r="H49" t="s">
        <v>425</v>
      </c>
      <c r="I49" t="s">
        <v>6544</v>
      </c>
      <c r="J49" t="s">
        <v>6920</v>
      </c>
      <c r="K49" s="3">
        <v>1.5E-5</v>
      </c>
      <c r="L49" s="26" t="s">
        <v>6921</v>
      </c>
      <c r="M49" t="s">
        <v>4548</v>
      </c>
      <c r="N49" t="s">
        <v>6967</v>
      </c>
      <c r="O49" t="s">
        <v>26</v>
      </c>
      <c r="P49" t="s">
        <v>6981</v>
      </c>
    </row>
    <row r="50" spans="1:16">
      <c r="A50" t="s">
        <v>6947</v>
      </c>
      <c r="B50" t="s">
        <v>6947</v>
      </c>
      <c r="C50" t="s">
        <v>6938</v>
      </c>
      <c r="D50" t="s">
        <v>21</v>
      </c>
      <c r="E50">
        <v>1245</v>
      </c>
      <c r="F50" t="s">
        <v>6954</v>
      </c>
      <c r="G50" t="str">
        <f>Config!$B$5</f>
        <v>SCH/L_ANSI.SchLib</v>
      </c>
      <c r="H50" t="s">
        <v>425</v>
      </c>
      <c r="I50" t="s">
        <v>6544</v>
      </c>
      <c r="J50" t="s">
        <v>6920</v>
      </c>
      <c r="K50" s="3">
        <v>2.1999999999999999E-5</v>
      </c>
      <c r="L50" s="26" t="s">
        <v>6921</v>
      </c>
      <c r="M50" t="s">
        <v>4548</v>
      </c>
      <c r="N50" t="s">
        <v>6968</v>
      </c>
      <c r="O50" t="s">
        <v>26</v>
      </c>
      <c r="P50" t="s">
        <v>6982</v>
      </c>
    </row>
    <row r="51" spans="1:16">
      <c r="A51" t="s">
        <v>7534</v>
      </c>
      <c r="B51" t="s">
        <v>7534</v>
      </c>
      <c r="C51" t="s">
        <v>7536</v>
      </c>
      <c r="D51" t="s">
        <v>7535</v>
      </c>
      <c r="E51" t="s">
        <v>7538</v>
      </c>
      <c r="F51" t="s">
        <v>7537</v>
      </c>
      <c r="G51" t="str">
        <f>Config!$B$5</f>
        <v>SCH/L_ANSI.SchLib</v>
      </c>
      <c r="H51" t="s">
        <v>6318</v>
      </c>
      <c r="I51" s="38" t="str">
        <f>_xlfn.CONCAT(PrivateLibraryPath,"PCB/Schurter.PcbLib")</f>
        <v>../altium_lib_private/PCB/Schurter.PcbLib</v>
      </c>
      <c r="J51" t="s">
        <v>7543</v>
      </c>
      <c r="K51" s="3"/>
      <c r="L51" s="28" t="s">
        <v>7542</v>
      </c>
      <c r="M51" t="s">
        <v>7541</v>
      </c>
      <c r="N51" t="s">
        <v>7539</v>
      </c>
      <c r="O51" t="s">
        <v>26</v>
      </c>
      <c r="P51" t="s">
        <v>7540</v>
      </c>
    </row>
    <row r="52" spans="1:16">
      <c r="A52" t="s">
        <v>7544</v>
      </c>
      <c r="B52" t="s">
        <v>7544</v>
      </c>
      <c r="C52" t="s">
        <v>7545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6306</v>
      </c>
      <c r="I52" t="s">
        <v>462</v>
      </c>
      <c r="J52" t="s">
        <v>6307</v>
      </c>
      <c r="K52" s="3">
        <v>1000</v>
      </c>
      <c r="L52" t="s">
        <v>7546</v>
      </c>
      <c r="M52" t="s">
        <v>7547</v>
      </c>
      <c r="N52" t="s">
        <v>7548</v>
      </c>
      <c r="O52" t="s">
        <v>26</v>
      </c>
      <c r="P52" t="s">
        <v>7549</v>
      </c>
    </row>
    <row r="53" spans="1:16">
      <c r="A53" t="s">
        <v>8008</v>
      </c>
      <c r="B53" t="s">
        <v>8008</v>
      </c>
      <c r="C53" t="s">
        <v>8009</v>
      </c>
      <c r="D53" t="s">
        <v>8010</v>
      </c>
      <c r="E53" t="s">
        <v>8011</v>
      </c>
      <c r="F53" t="s">
        <v>8012</v>
      </c>
      <c r="G53" t="str">
        <f>Config!$B$5</f>
        <v>SCH/L_ANSI.SchLib</v>
      </c>
      <c r="H53" t="s">
        <v>425</v>
      </c>
      <c r="I53" t="s">
        <v>8013</v>
      </c>
      <c r="J53" t="s">
        <v>8060</v>
      </c>
      <c r="K53" s="3">
        <v>8.1999999999999998E-4</v>
      </c>
      <c r="L53" t="s">
        <v>8014</v>
      </c>
      <c r="M53" t="s">
        <v>8010</v>
      </c>
      <c r="N53" t="s">
        <v>8015</v>
      </c>
      <c r="O53" t="s">
        <v>26</v>
      </c>
    </row>
    <row r="54" spans="1:16">
      <c r="A54" t="s">
        <v>8090</v>
      </c>
      <c r="B54" t="s">
        <v>8090</v>
      </c>
      <c r="C54" t="s">
        <v>8091</v>
      </c>
      <c r="D54" t="s">
        <v>4281</v>
      </c>
      <c r="E54" t="s">
        <v>8092</v>
      </c>
      <c r="F54" t="s">
        <v>8093</v>
      </c>
      <c r="G54" t="str">
        <f>Config!$B$5</f>
        <v>SCH/L_ANSI.SchLib</v>
      </c>
      <c r="H54" t="s">
        <v>6318</v>
      </c>
      <c r="I54" t="s">
        <v>8013</v>
      </c>
      <c r="J54" t="s">
        <v>8096</v>
      </c>
      <c r="K54" s="3">
        <v>0.03</v>
      </c>
      <c r="L54" t="s">
        <v>8094</v>
      </c>
      <c r="M54" t="s">
        <v>6229</v>
      </c>
      <c r="N54">
        <v>7448050530</v>
      </c>
      <c r="O54" t="s">
        <v>26</v>
      </c>
      <c r="P54" t="s">
        <v>8095</v>
      </c>
    </row>
    <row r="55" spans="1:16">
      <c r="A55" t="s">
        <v>10918</v>
      </c>
      <c r="B55" t="s">
        <v>10918</v>
      </c>
      <c r="C55" t="s">
        <v>10929</v>
      </c>
      <c r="D55" t="s">
        <v>4481</v>
      </c>
      <c r="E55" t="s">
        <v>10909</v>
      </c>
      <c r="F55" t="s">
        <v>10940</v>
      </c>
      <c r="G55" t="str">
        <f>Config!$B$5</f>
        <v>SCH/L_ANSI.SchLib</v>
      </c>
      <c r="H55" t="s">
        <v>10962</v>
      </c>
      <c r="I55" t="s">
        <v>12593</v>
      </c>
      <c r="J55" t="s">
        <v>10909</v>
      </c>
      <c r="K55" s="3">
        <v>2.0999999999999998E-6</v>
      </c>
      <c r="L55" t="s">
        <v>10972</v>
      </c>
      <c r="N55" t="s">
        <v>10951</v>
      </c>
    </row>
    <row r="56" spans="1:16">
      <c r="A56" t="s">
        <v>12818</v>
      </c>
      <c r="B56" t="s">
        <v>10918</v>
      </c>
      <c r="C56" t="s">
        <v>10929</v>
      </c>
      <c r="D56" t="s">
        <v>4481</v>
      </c>
      <c r="E56" t="s">
        <v>10909</v>
      </c>
      <c r="F56" t="s">
        <v>10940</v>
      </c>
      <c r="G56" t="str">
        <f>Config!$B$5</f>
        <v>SCH/L_ANSI.SchLib</v>
      </c>
      <c r="H56" t="s">
        <v>10962</v>
      </c>
      <c r="I56" t="s">
        <v>12593</v>
      </c>
      <c r="J56" t="s">
        <v>12815</v>
      </c>
      <c r="K56" s="3">
        <v>2.0999999999999998E-6</v>
      </c>
      <c r="L56" t="s">
        <v>10972</v>
      </c>
      <c r="N56" t="s">
        <v>10951</v>
      </c>
    </row>
    <row r="57" spans="1:16">
      <c r="A57" t="s">
        <v>12819</v>
      </c>
      <c r="B57" t="s">
        <v>10918</v>
      </c>
      <c r="C57" t="s">
        <v>10929</v>
      </c>
      <c r="D57" t="s">
        <v>4481</v>
      </c>
      <c r="E57" t="s">
        <v>10909</v>
      </c>
      <c r="F57" t="s">
        <v>10940</v>
      </c>
      <c r="G57" t="str">
        <f>Config!$B$5</f>
        <v>SCH/L_ANSI.SchLib</v>
      </c>
      <c r="H57" t="s">
        <v>10962</v>
      </c>
      <c r="I57" t="s">
        <v>12593</v>
      </c>
      <c r="J57" t="s">
        <v>12816</v>
      </c>
      <c r="K57" s="3">
        <v>2.0999999999999998E-6</v>
      </c>
      <c r="L57" t="s">
        <v>10972</v>
      </c>
      <c r="N57" t="s">
        <v>10951</v>
      </c>
    </row>
    <row r="58" spans="1:16">
      <c r="A58" t="s">
        <v>10920</v>
      </c>
      <c r="B58" t="s">
        <v>10920</v>
      </c>
      <c r="C58" t="s">
        <v>10930</v>
      </c>
      <c r="D58" t="s">
        <v>4481</v>
      </c>
      <c r="E58" t="s">
        <v>10909</v>
      </c>
      <c r="F58" t="s">
        <v>10941</v>
      </c>
      <c r="G58" t="str">
        <f>Config!$B$5</f>
        <v>SCH/L_ANSI.SchLib</v>
      </c>
      <c r="H58" t="s">
        <v>10962</v>
      </c>
      <c r="I58" t="s">
        <v>12593</v>
      </c>
      <c r="J58" t="s">
        <v>10909</v>
      </c>
      <c r="K58" s="3">
        <v>3.1E-6</v>
      </c>
      <c r="L58" t="s">
        <v>10972</v>
      </c>
      <c r="M58" t="s">
        <v>7523</v>
      </c>
      <c r="N58" t="s">
        <v>10952</v>
      </c>
      <c r="O58" t="s">
        <v>26</v>
      </c>
      <c r="P58" t="s">
        <v>12596</v>
      </c>
    </row>
    <row r="59" spans="1:16">
      <c r="A59" t="s">
        <v>12820</v>
      </c>
      <c r="B59" t="s">
        <v>10920</v>
      </c>
      <c r="C59" t="s">
        <v>10930</v>
      </c>
      <c r="D59" t="s">
        <v>4481</v>
      </c>
      <c r="E59" t="s">
        <v>10909</v>
      </c>
      <c r="F59" t="s">
        <v>10941</v>
      </c>
      <c r="G59" t="str">
        <f>Config!$B$5</f>
        <v>SCH/L_ANSI.SchLib</v>
      </c>
      <c r="H59" t="s">
        <v>10962</v>
      </c>
      <c r="I59" t="s">
        <v>12593</v>
      </c>
      <c r="J59" t="s">
        <v>12815</v>
      </c>
      <c r="K59" s="3">
        <v>3.1E-6</v>
      </c>
      <c r="L59" t="s">
        <v>10972</v>
      </c>
      <c r="M59" t="s">
        <v>7523</v>
      </c>
      <c r="N59" t="s">
        <v>10952</v>
      </c>
      <c r="O59" t="s">
        <v>26</v>
      </c>
      <c r="P59" t="s">
        <v>12596</v>
      </c>
    </row>
    <row r="60" spans="1:16">
      <c r="A60" t="s">
        <v>12829</v>
      </c>
      <c r="B60" t="s">
        <v>10920</v>
      </c>
      <c r="C60" t="s">
        <v>10930</v>
      </c>
      <c r="D60" t="s">
        <v>4481</v>
      </c>
      <c r="E60" t="s">
        <v>10909</v>
      </c>
      <c r="F60" t="s">
        <v>10941</v>
      </c>
      <c r="G60" t="str">
        <f>Config!$B$5</f>
        <v>SCH/L_ANSI.SchLib</v>
      </c>
      <c r="H60" t="s">
        <v>10962</v>
      </c>
      <c r="I60" t="s">
        <v>12593</v>
      </c>
      <c r="J60" t="s">
        <v>12816</v>
      </c>
      <c r="K60" s="3">
        <v>3.1E-6</v>
      </c>
      <c r="L60" t="s">
        <v>10972</v>
      </c>
      <c r="M60" t="s">
        <v>7523</v>
      </c>
      <c r="N60" t="s">
        <v>10952</v>
      </c>
      <c r="O60" t="s">
        <v>26</v>
      </c>
      <c r="P60" t="s">
        <v>12596</v>
      </c>
    </row>
    <row r="61" spans="1:16">
      <c r="A61" t="s">
        <v>10921</v>
      </c>
      <c r="B61" t="s">
        <v>10921</v>
      </c>
      <c r="C61" t="s">
        <v>10931</v>
      </c>
      <c r="D61" t="s">
        <v>4481</v>
      </c>
      <c r="E61" t="s">
        <v>10909</v>
      </c>
      <c r="F61" t="s">
        <v>10942</v>
      </c>
      <c r="G61" t="str">
        <f>Config!$B$5</f>
        <v>SCH/L_ANSI.SchLib</v>
      </c>
      <c r="H61" t="s">
        <v>10962</v>
      </c>
      <c r="I61" t="s">
        <v>12593</v>
      </c>
      <c r="J61" t="s">
        <v>10909</v>
      </c>
      <c r="K61" s="3">
        <v>3.4000000000000001E-6</v>
      </c>
      <c r="L61" t="s">
        <v>10972</v>
      </c>
      <c r="M61" t="s">
        <v>7523</v>
      </c>
      <c r="N61" t="s">
        <v>10953</v>
      </c>
      <c r="O61" t="s">
        <v>26</v>
      </c>
      <c r="P61" t="s">
        <v>12597</v>
      </c>
    </row>
    <row r="62" spans="1:16">
      <c r="A62" t="s">
        <v>12821</v>
      </c>
      <c r="B62" t="s">
        <v>10921</v>
      </c>
      <c r="C62" t="s">
        <v>10931</v>
      </c>
      <c r="D62" t="s">
        <v>4481</v>
      </c>
      <c r="E62" t="s">
        <v>10909</v>
      </c>
      <c r="F62" t="s">
        <v>10942</v>
      </c>
      <c r="G62" t="str">
        <f>Config!$B$5</f>
        <v>SCH/L_ANSI.SchLib</v>
      </c>
      <c r="H62" t="s">
        <v>10962</v>
      </c>
      <c r="I62" t="s">
        <v>12593</v>
      </c>
      <c r="J62" t="s">
        <v>12815</v>
      </c>
      <c r="K62" s="3">
        <v>3.4000000000000001E-6</v>
      </c>
      <c r="L62" t="s">
        <v>10972</v>
      </c>
      <c r="M62" t="s">
        <v>7523</v>
      </c>
      <c r="N62" t="s">
        <v>10953</v>
      </c>
      <c r="O62" t="s">
        <v>26</v>
      </c>
      <c r="P62" t="s">
        <v>12597</v>
      </c>
    </row>
    <row r="63" spans="1:16">
      <c r="A63" t="s">
        <v>12830</v>
      </c>
      <c r="B63" t="s">
        <v>10921</v>
      </c>
      <c r="C63" t="s">
        <v>10931</v>
      </c>
      <c r="D63" t="s">
        <v>4481</v>
      </c>
      <c r="E63" t="s">
        <v>10909</v>
      </c>
      <c r="F63" t="s">
        <v>10942</v>
      </c>
      <c r="G63" t="str">
        <f>Config!$B$5</f>
        <v>SCH/L_ANSI.SchLib</v>
      </c>
      <c r="H63" t="s">
        <v>10962</v>
      </c>
      <c r="I63" t="s">
        <v>12593</v>
      </c>
      <c r="J63" t="s">
        <v>12816</v>
      </c>
      <c r="K63" s="3">
        <v>3.4000000000000001E-6</v>
      </c>
      <c r="L63" t="s">
        <v>10972</v>
      </c>
      <c r="M63" t="s">
        <v>7523</v>
      </c>
      <c r="N63" t="s">
        <v>10953</v>
      </c>
      <c r="O63" t="s">
        <v>26</v>
      </c>
      <c r="P63" t="s">
        <v>12597</v>
      </c>
    </row>
    <row r="64" spans="1:16">
      <c r="A64" t="s">
        <v>10917</v>
      </c>
      <c r="B64" t="s">
        <v>10917</v>
      </c>
      <c r="C64" t="s">
        <v>10932</v>
      </c>
      <c r="D64" t="s">
        <v>4481</v>
      </c>
      <c r="E64" t="s">
        <v>10909</v>
      </c>
      <c r="F64" t="s">
        <v>10943</v>
      </c>
      <c r="G64" t="str">
        <f>Config!$B$5</f>
        <v>SCH/L_ANSI.SchLib</v>
      </c>
      <c r="H64" t="s">
        <v>10962</v>
      </c>
      <c r="I64" t="s">
        <v>12593</v>
      </c>
      <c r="J64" t="s">
        <v>10909</v>
      </c>
      <c r="K64" s="3">
        <v>4.5000000000000001E-6</v>
      </c>
      <c r="L64" t="s">
        <v>10972</v>
      </c>
      <c r="M64" t="s">
        <v>7523</v>
      </c>
      <c r="N64" t="s">
        <v>10954</v>
      </c>
      <c r="O64" t="s">
        <v>26</v>
      </c>
      <c r="P64" t="s">
        <v>12598</v>
      </c>
    </row>
    <row r="65" spans="1:16">
      <c r="A65" t="s">
        <v>12814</v>
      </c>
      <c r="B65" t="s">
        <v>10917</v>
      </c>
      <c r="C65" t="s">
        <v>10932</v>
      </c>
      <c r="D65" t="s">
        <v>4481</v>
      </c>
      <c r="E65" t="s">
        <v>10909</v>
      </c>
      <c r="F65" t="s">
        <v>10943</v>
      </c>
      <c r="G65" t="str">
        <f>Config!$B$5</f>
        <v>SCH/L_ANSI.SchLib</v>
      </c>
      <c r="H65" t="s">
        <v>10962</v>
      </c>
      <c r="I65" t="s">
        <v>12593</v>
      </c>
      <c r="J65" t="s">
        <v>12815</v>
      </c>
      <c r="K65" s="3">
        <v>4.5000000000000001E-6</v>
      </c>
      <c r="L65" t="s">
        <v>10972</v>
      </c>
      <c r="M65" t="s">
        <v>7523</v>
      </c>
      <c r="N65" t="s">
        <v>10954</v>
      </c>
      <c r="O65" t="s">
        <v>26</v>
      </c>
      <c r="P65" t="s">
        <v>12598</v>
      </c>
    </row>
    <row r="66" spans="1:16">
      <c r="A66" t="s">
        <v>12817</v>
      </c>
      <c r="B66" t="s">
        <v>10917</v>
      </c>
      <c r="C66" t="s">
        <v>10932</v>
      </c>
      <c r="D66" t="s">
        <v>4481</v>
      </c>
      <c r="E66" t="s">
        <v>10909</v>
      </c>
      <c r="F66" t="s">
        <v>10943</v>
      </c>
      <c r="G66" t="str">
        <f>Config!$B$5</f>
        <v>SCH/L_ANSI.SchLib</v>
      </c>
      <c r="H66" t="s">
        <v>10962</v>
      </c>
      <c r="I66" t="s">
        <v>12593</v>
      </c>
      <c r="J66" t="s">
        <v>12816</v>
      </c>
      <c r="K66" s="3">
        <v>4.5000000000000001E-6</v>
      </c>
      <c r="L66" t="s">
        <v>10972</v>
      </c>
      <c r="M66" t="s">
        <v>7523</v>
      </c>
      <c r="N66" t="s">
        <v>10954</v>
      </c>
      <c r="O66" t="s">
        <v>26</v>
      </c>
      <c r="P66" t="s">
        <v>12598</v>
      </c>
    </row>
    <row r="67" spans="1:16">
      <c r="A67" t="s">
        <v>10922</v>
      </c>
      <c r="B67" t="s">
        <v>10922</v>
      </c>
      <c r="C67" t="s">
        <v>10933</v>
      </c>
      <c r="D67" t="s">
        <v>4481</v>
      </c>
      <c r="E67" t="s">
        <v>10909</v>
      </c>
      <c r="F67" t="s">
        <v>10944</v>
      </c>
      <c r="G67" t="str">
        <f>Config!$B$5</f>
        <v>SCH/L_ANSI.SchLib</v>
      </c>
      <c r="H67" t="s">
        <v>10962</v>
      </c>
      <c r="I67" t="s">
        <v>12593</v>
      </c>
      <c r="J67" t="s">
        <v>10909</v>
      </c>
      <c r="K67" s="3">
        <v>4.6E-6</v>
      </c>
      <c r="L67" t="s">
        <v>10972</v>
      </c>
      <c r="M67" t="s">
        <v>7523</v>
      </c>
      <c r="N67" t="s">
        <v>10955</v>
      </c>
      <c r="O67" t="s">
        <v>26</v>
      </c>
      <c r="P67" t="s">
        <v>12599</v>
      </c>
    </row>
    <row r="68" spans="1:16">
      <c r="A68" t="s">
        <v>12822</v>
      </c>
      <c r="B68" t="s">
        <v>10922</v>
      </c>
      <c r="C68" t="s">
        <v>10933</v>
      </c>
      <c r="D68" t="s">
        <v>4481</v>
      </c>
      <c r="E68" t="s">
        <v>10909</v>
      </c>
      <c r="F68" t="s">
        <v>10944</v>
      </c>
      <c r="G68" t="str">
        <f>Config!$B$5</f>
        <v>SCH/L_ANSI.SchLib</v>
      </c>
      <c r="H68" t="s">
        <v>10962</v>
      </c>
      <c r="I68" t="s">
        <v>12593</v>
      </c>
      <c r="J68" t="s">
        <v>12815</v>
      </c>
      <c r="K68" s="3">
        <v>4.6E-6</v>
      </c>
      <c r="L68" t="s">
        <v>10972</v>
      </c>
      <c r="M68" t="s">
        <v>7523</v>
      </c>
      <c r="N68" t="s">
        <v>10955</v>
      </c>
      <c r="O68" t="s">
        <v>26</v>
      </c>
      <c r="P68" t="s">
        <v>12599</v>
      </c>
    </row>
    <row r="69" spans="1:16">
      <c r="A69" t="s">
        <v>12831</v>
      </c>
      <c r="B69" t="s">
        <v>10922</v>
      </c>
      <c r="C69" t="s">
        <v>10933</v>
      </c>
      <c r="D69" t="s">
        <v>4481</v>
      </c>
      <c r="E69" t="s">
        <v>10909</v>
      </c>
      <c r="F69" t="s">
        <v>10944</v>
      </c>
      <c r="G69" t="str">
        <f>Config!$B$5</f>
        <v>SCH/L_ANSI.SchLib</v>
      </c>
      <c r="H69" t="s">
        <v>10962</v>
      </c>
      <c r="I69" t="s">
        <v>12593</v>
      </c>
      <c r="J69" t="s">
        <v>12816</v>
      </c>
      <c r="K69" s="3">
        <v>4.6E-6</v>
      </c>
      <c r="L69" t="s">
        <v>10972</v>
      </c>
      <c r="M69" t="s">
        <v>7523</v>
      </c>
      <c r="N69" t="s">
        <v>10955</v>
      </c>
      <c r="O69" t="s">
        <v>26</v>
      </c>
      <c r="P69" t="s">
        <v>12599</v>
      </c>
    </row>
    <row r="70" spans="1:16">
      <c r="A70" t="s">
        <v>10923</v>
      </c>
      <c r="B70" t="s">
        <v>10923</v>
      </c>
      <c r="C70" t="s">
        <v>10934</v>
      </c>
      <c r="D70" t="s">
        <v>4481</v>
      </c>
      <c r="E70" t="s">
        <v>10909</v>
      </c>
      <c r="F70" t="s">
        <v>10945</v>
      </c>
      <c r="G70" t="str">
        <f>Config!$B$5</f>
        <v>SCH/L_ANSI.SchLib</v>
      </c>
      <c r="H70" t="s">
        <v>10962</v>
      </c>
      <c r="I70" t="s">
        <v>12593</v>
      </c>
      <c r="J70" t="s">
        <v>10909</v>
      </c>
      <c r="K70" s="3">
        <v>5.4999999999999999E-6</v>
      </c>
      <c r="L70" t="s">
        <v>10972</v>
      </c>
      <c r="N70" t="s">
        <v>10956</v>
      </c>
    </row>
    <row r="71" spans="1:16">
      <c r="A71" t="s">
        <v>12823</v>
      </c>
      <c r="B71" t="s">
        <v>10923</v>
      </c>
      <c r="C71" t="s">
        <v>10934</v>
      </c>
      <c r="D71" t="s">
        <v>4481</v>
      </c>
      <c r="E71" t="s">
        <v>10909</v>
      </c>
      <c r="F71" t="s">
        <v>10945</v>
      </c>
      <c r="G71" t="str">
        <f>Config!$B$5</f>
        <v>SCH/L_ANSI.SchLib</v>
      </c>
      <c r="H71" t="s">
        <v>10962</v>
      </c>
      <c r="I71" t="s">
        <v>12593</v>
      </c>
      <c r="J71" t="s">
        <v>12815</v>
      </c>
      <c r="K71" s="3">
        <v>5.4999999999999999E-6</v>
      </c>
      <c r="L71" t="s">
        <v>10972</v>
      </c>
      <c r="N71" t="s">
        <v>10956</v>
      </c>
    </row>
    <row r="72" spans="1:16">
      <c r="A72" t="s">
        <v>12832</v>
      </c>
      <c r="B72" t="s">
        <v>10923</v>
      </c>
      <c r="C72" t="s">
        <v>10934</v>
      </c>
      <c r="D72" t="s">
        <v>4481</v>
      </c>
      <c r="E72" t="s">
        <v>10909</v>
      </c>
      <c r="F72" t="s">
        <v>10945</v>
      </c>
      <c r="G72" t="str">
        <f>Config!$B$5</f>
        <v>SCH/L_ANSI.SchLib</v>
      </c>
      <c r="H72" t="s">
        <v>10962</v>
      </c>
      <c r="I72" t="s">
        <v>12593</v>
      </c>
      <c r="J72" t="s">
        <v>12816</v>
      </c>
      <c r="K72" s="3">
        <v>5.4999999999999999E-6</v>
      </c>
      <c r="L72" t="s">
        <v>10972</v>
      </c>
      <c r="N72" t="s">
        <v>10956</v>
      </c>
    </row>
    <row r="73" spans="1:16">
      <c r="A73" t="s">
        <v>10925</v>
      </c>
      <c r="B73" t="s">
        <v>10925</v>
      </c>
      <c r="C73" t="s">
        <v>10935</v>
      </c>
      <c r="D73" t="s">
        <v>4481</v>
      </c>
      <c r="E73" t="s">
        <v>10909</v>
      </c>
      <c r="F73" t="s">
        <v>10946</v>
      </c>
      <c r="G73" t="str">
        <f>Config!$B$5</f>
        <v>SCH/L_ANSI.SchLib</v>
      </c>
      <c r="H73" t="s">
        <v>10962</v>
      </c>
      <c r="I73" t="s">
        <v>12593</v>
      </c>
      <c r="J73" t="s">
        <v>10909</v>
      </c>
      <c r="K73" s="3">
        <v>1.5200000000000001E-6</v>
      </c>
      <c r="L73" t="s">
        <v>10972</v>
      </c>
      <c r="M73" t="s">
        <v>7523</v>
      </c>
      <c r="N73" t="s">
        <v>10957</v>
      </c>
      <c r="O73" t="s">
        <v>26</v>
      </c>
      <c r="P73" t="s">
        <v>12600</v>
      </c>
    </row>
    <row r="74" spans="1:16">
      <c r="A74" t="s">
        <v>12824</v>
      </c>
      <c r="B74" t="s">
        <v>10925</v>
      </c>
      <c r="C74" t="s">
        <v>10935</v>
      </c>
      <c r="D74" t="s">
        <v>4481</v>
      </c>
      <c r="E74" t="s">
        <v>10909</v>
      </c>
      <c r="F74" t="s">
        <v>10946</v>
      </c>
      <c r="G74" t="str">
        <f>Config!$B$5</f>
        <v>SCH/L_ANSI.SchLib</v>
      </c>
      <c r="H74" t="s">
        <v>10962</v>
      </c>
      <c r="I74" t="s">
        <v>12593</v>
      </c>
      <c r="J74" t="s">
        <v>12815</v>
      </c>
      <c r="K74" s="3">
        <v>1.5200000000000001E-6</v>
      </c>
      <c r="L74" t="s">
        <v>10972</v>
      </c>
      <c r="M74" t="s">
        <v>7523</v>
      </c>
      <c r="N74" t="s">
        <v>10957</v>
      </c>
      <c r="O74" t="s">
        <v>26</v>
      </c>
      <c r="P74" t="s">
        <v>12600</v>
      </c>
    </row>
    <row r="75" spans="1:16">
      <c r="A75" t="s">
        <v>12833</v>
      </c>
      <c r="B75" t="s">
        <v>10925</v>
      </c>
      <c r="C75" t="s">
        <v>10935</v>
      </c>
      <c r="D75" t="s">
        <v>4481</v>
      </c>
      <c r="E75" t="s">
        <v>10909</v>
      </c>
      <c r="F75" t="s">
        <v>10946</v>
      </c>
      <c r="G75" t="str">
        <f>Config!$B$5</f>
        <v>SCH/L_ANSI.SchLib</v>
      </c>
      <c r="H75" t="s">
        <v>10962</v>
      </c>
      <c r="I75" t="s">
        <v>12593</v>
      </c>
      <c r="J75" t="s">
        <v>12816</v>
      </c>
      <c r="K75" s="3">
        <v>1.5200000000000001E-6</v>
      </c>
      <c r="L75" t="s">
        <v>10972</v>
      </c>
      <c r="M75" t="s">
        <v>7523</v>
      </c>
      <c r="N75" t="s">
        <v>10957</v>
      </c>
      <c r="O75" t="s">
        <v>26</v>
      </c>
      <c r="P75" t="s">
        <v>12600</v>
      </c>
    </row>
    <row r="76" spans="1:16">
      <c r="A76" t="s">
        <v>10924</v>
      </c>
      <c r="B76" t="s">
        <v>10924</v>
      </c>
      <c r="C76" t="s">
        <v>10936</v>
      </c>
      <c r="D76" t="s">
        <v>4481</v>
      </c>
      <c r="E76" t="s">
        <v>10909</v>
      </c>
      <c r="F76" t="s">
        <v>10947</v>
      </c>
      <c r="G76" t="str">
        <f>Config!$B$5</f>
        <v>SCH/L_ANSI.SchLib</v>
      </c>
      <c r="H76" t="s">
        <v>10962</v>
      </c>
      <c r="I76" t="s">
        <v>12593</v>
      </c>
      <c r="J76" t="s">
        <v>10909</v>
      </c>
      <c r="K76" s="3">
        <v>8.1999999999999998E-7</v>
      </c>
      <c r="L76" t="s">
        <v>10972</v>
      </c>
      <c r="N76" t="s">
        <v>10958</v>
      </c>
    </row>
    <row r="77" spans="1:16">
      <c r="A77" t="s">
        <v>12825</v>
      </c>
      <c r="B77" t="s">
        <v>10924</v>
      </c>
      <c r="C77" t="s">
        <v>10936</v>
      </c>
      <c r="D77" t="s">
        <v>4481</v>
      </c>
      <c r="E77" t="s">
        <v>10909</v>
      </c>
      <c r="F77" t="s">
        <v>10947</v>
      </c>
      <c r="G77" t="str">
        <f>Config!$B$5</f>
        <v>SCH/L_ANSI.SchLib</v>
      </c>
      <c r="H77" t="s">
        <v>10962</v>
      </c>
      <c r="I77" t="s">
        <v>12593</v>
      </c>
      <c r="J77" t="s">
        <v>12815</v>
      </c>
      <c r="K77" s="3">
        <v>8.1999999999999998E-7</v>
      </c>
      <c r="L77" t="s">
        <v>10972</v>
      </c>
      <c r="N77" t="s">
        <v>10958</v>
      </c>
    </row>
    <row r="78" spans="1:16">
      <c r="A78" t="s">
        <v>12834</v>
      </c>
      <c r="B78" t="s">
        <v>10924</v>
      </c>
      <c r="C78" t="s">
        <v>10936</v>
      </c>
      <c r="D78" t="s">
        <v>4481</v>
      </c>
      <c r="E78" t="s">
        <v>10909</v>
      </c>
      <c r="F78" t="s">
        <v>10947</v>
      </c>
      <c r="G78" t="str">
        <f>Config!$B$5</f>
        <v>SCH/L_ANSI.SchLib</v>
      </c>
      <c r="H78" t="s">
        <v>10962</v>
      </c>
      <c r="I78" t="s">
        <v>12593</v>
      </c>
      <c r="J78" t="s">
        <v>12816</v>
      </c>
      <c r="K78" s="3">
        <v>8.1999999999999998E-7</v>
      </c>
      <c r="L78" t="s">
        <v>10972</v>
      </c>
      <c r="N78" t="s">
        <v>10958</v>
      </c>
    </row>
    <row r="79" spans="1:16">
      <c r="A79" t="s">
        <v>10926</v>
      </c>
      <c r="B79" t="s">
        <v>10926</v>
      </c>
      <c r="C79" t="s">
        <v>10937</v>
      </c>
      <c r="D79" t="s">
        <v>4481</v>
      </c>
      <c r="E79" t="s">
        <v>10909</v>
      </c>
      <c r="F79" t="s">
        <v>10948</v>
      </c>
      <c r="G79" t="str">
        <f>Config!$B$5</f>
        <v>SCH/L_ANSI.SchLib</v>
      </c>
      <c r="H79" t="s">
        <v>10962</v>
      </c>
      <c r="I79" t="s">
        <v>12593</v>
      </c>
      <c r="J79" t="s">
        <v>10909</v>
      </c>
      <c r="K79" s="3">
        <v>3.3000000000000002E-7</v>
      </c>
      <c r="L79" t="s">
        <v>10972</v>
      </c>
      <c r="N79" t="s">
        <v>10959</v>
      </c>
    </row>
    <row r="80" spans="1:16">
      <c r="A80" t="s">
        <v>12826</v>
      </c>
      <c r="B80" t="s">
        <v>10926</v>
      </c>
      <c r="C80" t="s">
        <v>10937</v>
      </c>
      <c r="D80" t="s">
        <v>4481</v>
      </c>
      <c r="E80" t="s">
        <v>10909</v>
      </c>
      <c r="F80" t="s">
        <v>10948</v>
      </c>
      <c r="G80" t="str">
        <f>Config!$B$5</f>
        <v>SCH/L_ANSI.SchLib</v>
      </c>
      <c r="H80" t="s">
        <v>10962</v>
      </c>
      <c r="I80" t="s">
        <v>12593</v>
      </c>
      <c r="J80" t="s">
        <v>12815</v>
      </c>
      <c r="K80" s="3">
        <v>3.3000000000000002E-7</v>
      </c>
      <c r="L80" t="s">
        <v>10972</v>
      </c>
      <c r="N80" t="s">
        <v>10959</v>
      </c>
    </row>
    <row r="81" spans="1:16">
      <c r="A81" t="s">
        <v>12835</v>
      </c>
      <c r="B81" t="s">
        <v>10926</v>
      </c>
      <c r="C81" t="s">
        <v>10937</v>
      </c>
      <c r="D81" t="s">
        <v>4481</v>
      </c>
      <c r="E81" t="s">
        <v>10909</v>
      </c>
      <c r="F81" t="s">
        <v>10948</v>
      </c>
      <c r="G81" t="str">
        <f>Config!$B$5</f>
        <v>SCH/L_ANSI.SchLib</v>
      </c>
      <c r="H81" t="s">
        <v>10962</v>
      </c>
      <c r="I81" t="s">
        <v>12593</v>
      </c>
      <c r="J81" t="s">
        <v>12816</v>
      </c>
      <c r="K81" s="3">
        <v>3.3000000000000002E-7</v>
      </c>
      <c r="L81" t="s">
        <v>10972</v>
      </c>
      <c r="N81" t="s">
        <v>10959</v>
      </c>
    </row>
    <row r="82" spans="1:16">
      <c r="A82" t="s">
        <v>10927</v>
      </c>
      <c r="B82" t="s">
        <v>10927</v>
      </c>
      <c r="C82" t="s">
        <v>10938</v>
      </c>
      <c r="D82" t="s">
        <v>4481</v>
      </c>
      <c r="E82" t="s">
        <v>10909</v>
      </c>
      <c r="F82" t="s">
        <v>10949</v>
      </c>
      <c r="G82" t="str">
        <f>Config!$B$5</f>
        <v>SCH/L_ANSI.SchLib</v>
      </c>
      <c r="H82" t="s">
        <v>10962</v>
      </c>
      <c r="I82" t="s">
        <v>12593</v>
      </c>
      <c r="J82" t="s">
        <v>10909</v>
      </c>
      <c r="K82" s="3">
        <v>2.2000000000000001E-7</v>
      </c>
      <c r="L82" t="s">
        <v>10972</v>
      </c>
      <c r="N82" t="s">
        <v>10960</v>
      </c>
    </row>
    <row r="83" spans="1:16">
      <c r="A83" t="s">
        <v>12827</v>
      </c>
      <c r="B83" t="s">
        <v>10927</v>
      </c>
      <c r="C83" t="s">
        <v>10938</v>
      </c>
      <c r="D83" t="s">
        <v>4481</v>
      </c>
      <c r="E83" t="s">
        <v>10909</v>
      </c>
      <c r="F83" t="s">
        <v>10949</v>
      </c>
      <c r="G83" t="str">
        <f>Config!$B$5</f>
        <v>SCH/L_ANSI.SchLib</v>
      </c>
      <c r="H83" t="s">
        <v>10962</v>
      </c>
      <c r="I83" t="s">
        <v>12593</v>
      </c>
      <c r="J83" t="s">
        <v>12815</v>
      </c>
      <c r="K83" s="3">
        <v>2.2000000000000001E-7</v>
      </c>
      <c r="L83" t="s">
        <v>10972</v>
      </c>
      <c r="N83" t="s">
        <v>10960</v>
      </c>
    </row>
    <row r="84" spans="1:16">
      <c r="A84" t="s">
        <v>12836</v>
      </c>
      <c r="B84" t="s">
        <v>10927</v>
      </c>
      <c r="C84" t="s">
        <v>10938</v>
      </c>
      <c r="D84" t="s">
        <v>4481</v>
      </c>
      <c r="E84" t="s">
        <v>10909</v>
      </c>
      <c r="F84" t="s">
        <v>10949</v>
      </c>
      <c r="G84" t="str">
        <f>Config!$B$5</f>
        <v>SCH/L_ANSI.SchLib</v>
      </c>
      <c r="H84" t="s">
        <v>10962</v>
      </c>
      <c r="I84" t="s">
        <v>12593</v>
      </c>
      <c r="J84" t="s">
        <v>12816</v>
      </c>
      <c r="K84" s="3">
        <v>2.2000000000000001E-7</v>
      </c>
      <c r="L84" t="s">
        <v>10972</v>
      </c>
      <c r="N84" t="s">
        <v>10960</v>
      </c>
    </row>
    <row r="85" spans="1:16">
      <c r="A85" t="s">
        <v>10928</v>
      </c>
      <c r="B85" t="s">
        <v>10928</v>
      </c>
      <c r="C85" t="s">
        <v>10939</v>
      </c>
      <c r="D85" t="s">
        <v>4481</v>
      </c>
      <c r="E85" t="s">
        <v>10909</v>
      </c>
      <c r="F85" t="s">
        <v>10950</v>
      </c>
      <c r="G85" t="str">
        <f>Config!$B$5</f>
        <v>SCH/L_ANSI.SchLib</v>
      </c>
      <c r="H85" t="s">
        <v>10962</v>
      </c>
      <c r="I85" t="s">
        <v>12593</v>
      </c>
      <c r="J85" t="s">
        <v>10909</v>
      </c>
      <c r="K85" s="3">
        <v>1.2499999999999999E-7</v>
      </c>
      <c r="L85" t="s">
        <v>10972</v>
      </c>
      <c r="N85" t="s">
        <v>10961</v>
      </c>
    </row>
    <row r="86" spans="1:16">
      <c r="A86" t="s">
        <v>12828</v>
      </c>
      <c r="B86" t="s">
        <v>10928</v>
      </c>
      <c r="C86" t="s">
        <v>10939</v>
      </c>
      <c r="D86" t="s">
        <v>4481</v>
      </c>
      <c r="E86" t="s">
        <v>10909</v>
      </c>
      <c r="F86" t="s">
        <v>10950</v>
      </c>
      <c r="G86" t="str">
        <f>Config!$B$5</f>
        <v>SCH/L_ANSI.SchLib</v>
      </c>
      <c r="H86" t="s">
        <v>10962</v>
      </c>
      <c r="I86" t="s">
        <v>12593</v>
      </c>
      <c r="J86" t="s">
        <v>12815</v>
      </c>
      <c r="K86" s="3">
        <v>1.2499999999999999E-7</v>
      </c>
      <c r="L86" t="s">
        <v>10972</v>
      </c>
      <c r="N86" t="s">
        <v>10961</v>
      </c>
    </row>
    <row r="87" spans="1:16">
      <c r="A87" t="s">
        <v>12837</v>
      </c>
      <c r="B87" t="s">
        <v>10928</v>
      </c>
      <c r="C87" t="s">
        <v>10939</v>
      </c>
      <c r="D87" t="s">
        <v>4481</v>
      </c>
      <c r="E87" t="s">
        <v>10909</v>
      </c>
      <c r="F87" t="s">
        <v>10950</v>
      </c>
      <c r="G87" t="str">
        <f>Config!$B$5</f>
        <v>SCH/L_ANSI.SchLib</v>
      </c>
      <c r="H87" t="s">
        <v>10962</v>
      </c>
      <c r="I87" t="s">
        <v>12593</v>
      </c>
      <c r="J87" t="s">
        <v>12816</v>
      </c>
      <c r="K87" s="3">
        <v>1.2499999999999999E-7</v>
      </c>
      <c r="L87" t="s">
        <v>10972</v>
      </c>
      <c r="N87" t="s">
        <v>10961</v>
      </c>
    </row>
    <row r="88" spans="1:16">
      <c r="A88" t="s">
        <v>12838</v>
      </c>
      <c r="B88" t="s">
        <v>12838</v>
      </c>
      <c r="C88" t="s">
        <v>10977</v>
      </c>
      <c r="D88" t="s">
        <v>4481</v>
      </c>
      <c r="E88" t="s">
        <v>10975</v>
      </c>
      <c r="G88" t="str">
        <f>Config!$B$5</f>
        <v>SCH/L_ANSI.SchLib</v>
      </c>
      <c r="H88" t="s">
        <v>10981</v>
      </c>
      <c r="I88" t="s">
        <v>12593</v>
      </c>
      <c r="J88" t="s">
        <v>12840</v>
      </c>
      <c r="K88" s="3"/>
      <c r="L88" t="s">
        <v>10972</v>
      </c>
      <c r="M88" t="s">
        <v>10976</v>
      </c>
      <c r="N88" t="s">
        <v>10976</v>
      </c>
      <c r="O88" t="s">
        <v>26</v>
      </c>
      <c r="P88" t="s">
        <v>12594</v>
      </c>
    </row>
    <row r="89" spans="1:16">
      <c r="A89" t="s">
        <v>12842</v>
      </c>
      <c r="B89" t="s">
        <v>12838</v>
      </c>
      <c r="C89" t="s">
        <v>10977</v>
      </c>
      <c r="D89" t="s">
        <v>4481</v>
      </c>
      <c r="E89" t="s">
        <v>10975</v>
      </c>
      <c r="G89" t="str">
        <f>Config!$B$5</f>
        <v>SCH/L_ANSI.SchLib</v>
      </c>
      <c r="H89" t="s">
        <v>10981</v>
      </c>
      <c r="I89" t="s">
        <v>12593</v>
      </c>
      <c r="J89" t="s">
        <v>12843</v>
      </c>
      <c r="K89" s="3"/>
      <c r="L89" t="s">
        <v>10972</v>
      </c>
      <c r="M89" t="s">
        <v>10976</v>
      </c>
      <c r="N89" t="s">
        <v>10976</v>
      </c>
      <c r="O89" t="s">
        <v>26</v>
      </c>
      <c r="P89" t="s">
        <v>12594</v>
      </c>
    </row>
    <row r="90" spans="1:16">
      <c r="A90" t="s">
        <v>12839</v>
      </c>
      <c r="B90" t="s">
        <v>12839</v>
      </c>
      <c r="C90" t="s">
        <v>10979</v>
      </c>
      <c r="D90" t="s">
        <v>4481</v>
      </c>
      <c r="E90" t="s">
        <v>10978</v>
      </c>
      <c r="G90" t="str">
        <f>Config!$B$5</f>
        <v>SCH/L_ANSI.SchLib</v>
      </c>
      <c r="H90" t="s">
        <v>10981</v>
      </c>
      <c r="I90" t="s">
        <v>12593</v>
      </c>
      <c r="J90" t="s">
        <v>12841</v>
      </c>
      <c r="K90" s="3"/>
      <c r="L90" t="s">
        <v>10972</v>
      </c>
      <c r="M90" t="s">
        <v>7523</v>
      </c>
      <c r="N90" t="s">
        <v>10980</v>
      </c>
      <c r="O90" t="s">
        <v>26</v>
      </c>
      <c r="P90" t="s">
        <v>12595</v>
      </c>
    </row>
    <row r="91" spans="1:16">
      <c r="A91" t="s">
        <v>10916</v>
      </c>
      <c r="B91" t="s">
        <v>10912</v>
      </c>
      <c r="C91" t="s">
        <v>10963</v>
      </c>
      <c r="E91" t="s">
        <v>10909</v>
      </c>
      <c r="F91" t="s">
        <v>10968</v>
      </c>
      <c r="G91" t="str">
        <f>Config!$B$5</f>
        <v>SCH/L_ANSI.SchLib</v>
      </c>
      <c r="H91" t="s">
        <v>10910</v>
      </c>
      <c r="I91" t="s">
        <v>12593</v>
      </c>
      <c r="J91" t="s">
        <v>10982</v>
      </c>
      <c r="K91" s="3">
        <v>1</v>
      </c>
      <c r="L91" t="s">
        <v>10972</v>
      </c>
    </row>
    <row r="92" spans="1:16">
      <c r="A92" t="s">
        <v>10915</v>
      </c>
      <c r="B92" t="s">
        <v>10911</v>
      </c>
      <c r="C92" t="s">
        <v>10964</v>
      </c>
      <c r="E92" t="s">
        <v>10909</v>
      </c>
      <c r="F92" t="s">
        <v>10969</v>
      </c>
      <c r="G92" t="str">
        <f>Config!$B$5</f>
        <v>SCH/L_ANSI.SchLib</v>
      </c>
      <c r="H92" t="s">
        <v>10910</v>
      </c>
      <c r="I92" t="s">
        <v>12593</v>
      </c>
      <c r="J92" t="s">
        <v>10983</v>
      </c>
      <c r="K92" s="3">
        <v>2</v>
      </c>
      <c r="L92" t="s">
        <v>10972</v>
      </c>
    </row>
    <row r="93" spans="1:16">
      <c r="A93" t="s">
        <v>10913</v>
      </c>
      <c r="B93" t="s">
        <v>10973</v>
      </c>
      <c r="C93" t="s">
        <v>10966</v>
      </c>
      <c r="E93" t="s">
        <v>10909</v>
      </c>
      <c r="F93" t="s">
        <v>10970</v>
      </c>
      <c r="G93" t="str">
        <f>Config!$B$5</f>
        <v>SCH/L_ANSI.SchLib</v>
      </c>
      <c r="H93" t="s">
        <v>10910</v>
      </c>
      <c r="I93" t="s">
        <v>12593</v>
      </c>
      <c r="J93" t="s">
        <v>10984</v>
      </c>
      <c r="K93" s="3">
        <v>8</v>
      </c>
      <c r="L93" t="s">
        <v>10972</v>
      </c>
    </row>
    <row r="94" spans="1:16">
      <c r="A94" t="s">
        <v>10914</v>
      </c>
      <c r="B94" t="s">
        <v>10974</v>
      </c>
      <c r="C94" t="s">
        <v>10965</v>
      </c>
      <c r="E94" t="s">
        <v>10909</v>
      </c>
      <c r="F94" t="s">
        <v>10971</v>
      </c>
      <c r="G94" t="str">
        <f>Config!$B$5</f>
        <v>SCH/L_ANSI.SchLib</v>
      </c>
      <c r="H94" t="s">
        <v>10910</v>
      </c>
      <c r="I94" t="s">
        <v>12593</v>
      </c>
      <c r="J94" t="s">
        <v>10985</v>
      </c>
      <c r="K94" s="3">
        <v>24</v>
      </c>
      <c r="L94" t="s">
        <v>10972</v>
      </c>
    </row>
    <row r="95" spans="1:16">
      <c r="A95" t="s">
        <v>12789</v>
      </c>
      <c r="B95" t="s">
        <v>10912</v>
      </c>
      <c r="C95" t="s">
        <v>12792</v>
      </c>
      <c r="E95" t="s">
        <v>10909</v>
      </c>
      <c r="F95" t="s">
        <v>10968</v>
      </c>
      <c r="G95" t="str">
        <f>Config!$B$5</f>
        <v>SCH/L_ANSI.SchLib</v>
      </c>
      <c r="H95" t="s">
        <v>10910</v>
      </c>
      <c r="I95" t="s">
        <v>12593</v>
      </c>
      <c r="J95" s="39"/>
      <c r="K95" s="3">
        <v>1</v>
      </c>
      <c r="L95" t="s">
        <v>10972</v>
      </c>
    </row>
    <row r="96" spans="1:16">
      <c r="A96" t="s">
        <v>12790</v>
      </c>
      <c r="B96" t="s">
        <v>10911</v>
      </c>
      <c r="C96" t="s">
        <v>12793</v>
      </c>
      <c r="E96" t="s">
        <v>10909</v>
      </c>
      <c r="F96" t="s">
        <v>10969</v>
      </c>
      <c r="G96" t="str">
        <f>Config!$B$5</f>
        <v>SCH/L_ANSI.SchLib</v>
      </c>
      <c r="H96" t="s">
        <v>10910</v>
      </c>
      <c r="I96" t="s">
        <v>12593</v>
      </c>
      <c r="J96" s="39"/>
      <c r="K96" s="3">
        <v>2</v>
      </c>
      <c r="L96" t="s">
        <v>10972</v>
      </c>
    </row>
    <row r="97" spans="1:12">
      <c r="A97" t="s">
        <v>10919</v>
      </c>
      <c r="B97" t="s">
        <v>10973</v>
      </c>
      <c r="C97" t="s">
        <v>10967</v>
      </c>
      <c r="E97" t="s">
        <v>10909</v>
      </c>
      <c r="F97" t="s">
        <v>10970</v>
      </c>
      <c r="G97" t="str">
        <f>Config!$B$5</f>
        <v>SCH/L_ANSI.SchLib</v>
      </c>
      <c r="H97" t="s">
        <v>10910</v>
      </c>
      <c r="I97" t="s">
        <v>12593</v>
      </c>
      <c r="J97" s="39"/>
      <c r="K97" s="3">
        <v>8</v>
      </c>
      <c r="L97" t="s">
        <v>10972</v>
      </c>
    </row>
    <row r="98" spans="1:12">
      <c r="A98" t="s">
        <v>12791</v>
      </c>
      <c r="B98" t="s">
        <v>10974</v>
      </c>
      <c r="C98" t="s">
        <v>12794</v>
      </c>
      <c r="E98" t="s">
        <v>10909</v>
      </c>
      <c r="F98" t="s">
        <v>10971</v>
      </c>
      <c r="G98" t="str">
        <f>Config!$B$5</f>
        <v>SCH/L_ANSI.SchLib</v>
      </c>
      <c r="H98" t="s">
        <v>10910</v>
      </c>
      <c r="I98" t="s">
        <v>12593</v>
      </c>
      <c r="J98" s="39"/>
      <c r="K98" s="3">
        <v>24</v>
      </c>
      <c r="L98" t="s">
        <v>10972</v>
      </c>
    </row>
    <row r="99" spans="1:12">
      <c r="A99" t="s">
        <v>12754</v>
      </c>
      <c r="B99" t="s">
        <v>10912</v>
      </c>
      <c r="C99" t="s">
        <v>12759</v>
      </c>
      <c r="E99" t="s">
        <v>10909</v>
      </c>
      <c r="F99" t="s">
        <v>10968</v>
      </c>
      <c r="G99" t="str">
        <f>Config!$B$5</f>
        <v>SCH/L_ANSI.SchLib</v>
      </c>
      <c r="H99" t="s">
        <v>10910</v>
      </c>
      <c r="I99" t="s">
        <v>12593</v>
      </c>
      <c r="J99" t="s">
        <v>12764</v>
      </c>
      <c r="K99" s="3">
        <v>1</v>
      </c>
      <c r="L99" t="s">
        <v>10972</v>
      </c>
    </row>
    <row r="100" spans="1:12">
      <c r="A100" t="s">
        <v>12755</v>
      </c>
      <c r="B100" t="s">
        <v>10912</v>
      </c>
      <c r="C100" t="s">
        <v>12760</v>
      </c>
      <c r="E100" t="s">
        <v>10909</v>
      </c>
      <c r="F100" t="s">
        <v>10968</v>
      </c>
      <c r="G100" t="str">
        <f>Config!$B$5</f>
        <v>SCH/L_ANSI.SchLib</v>
      </c>
      <c r="H100" t="s">
        <v>10910</v>
      </c>
      <c r="I100" t="s">
        <v>12593</v>
      </c>
      <c r="J100" t="s">
        <v>12765</v>
      </c>
      <c r="K100" s="3">
        <v>1</v>
      </c>
      <c r="L100" t="s">
        <v>10972</v>
      </c>
    </row>
    <row r="101" spans="1:12">
      <c r="A101" t="s">
        <v>12756</v>
      </c>
      <c r="B101" t="s">
        <v>10912</v>
      </c>
      <c r="C101" t="s">
        <v>12761</v>
      </c>
      <c r="E101" t="s">
        <v>10909</v>
      </c>
      <c r="F101" t="s">
        <v>10968</v>
      </c>
      <c r="G101" t="str">
        <f>Config!$B$5</f>
        <v>SCH/L_ANSI.SchLib</v>
      </c>
      <c r="H101" t="s">
        <v>10910</v>
      </c>
      <c r="I101" t="s">
        <v>12593</v>
      </c>
      <c r="J101" t="s">
        <v>12766</v>
      </c>
      <c r="K101" s="3">
        <v>1</v>
      </c>
      <c r="L101" t="s">
        <v>10972</v>
      </c>
    </row>
    <row r="102" spans="1:12">
      <c r="A102" t="s">
        <v>12757</v>
      </c>
      <c r="B102" t="s">
        <v>10912</v>
      </c>
      <c r="C102" t="s">
        <v>12762</v>
      </c>
      <c r="E102" t="s">
        <v>10909</v>
      </c>
      <c r="F102" t="s">
        <v>10968</v>
      </c>
      <c r="G102" t="str">
        <f>Config!$B$5</f>
        <v>SCH/L_ANSI.SchLib</v>
      </c>
      <c r="H102" t="s">
        <v>10910</v>
      </c>
      <c r="I102" t="s">
        <v>12593</v>
      </c>
      <c r="J102" t="s">
        <v>12767</v>
      </c>
      <c r="K102" s="3">
        <v>1</v>
      </c>
      <c r="L102" t="s">
        <v>10972</v>
      </c>
    </row>
    <row r="103" spans="1:12">
      <c r="A103" t="s">
        <v>12758</v>
      </c>
      <c r="B103" t="s">
        <v>10912</v>
      </c>
      <c r="C103" t="s">
        <v>12763</v>
      </c>
      <c r="E103" t="s">
        <v>10909</v>
      </c>
      <c r="F103" t="s">
        <v>10968</v>
      </c>
      <c r="G103" t="str">
        <f>Config!$B$5</f>
        <v>SCH/L_ANSI.SchLib</v>
      </c>
      <c r="H103" t="s">
        <v>10910</v>
      </c>
      <c r="I103" t="s">
        <v>12593</v>
      </c>
      <c r="J103" t="s">
        <v>12768</v>
      </c>
      <c r="K103" s="3">
        <v>1</v>
      </c>
      <c r="L103" t="s">
        <v>10972</v>
      </c>
    </row>
    <row r="104" spans="1:12">
      <c r="A104" t="s">
        <v>12805</v>
      </c>
      <c r="B104" t="s">
        <v>10912</v>
      </c>
      <c r="C104" t="s">
        <v>12806</v>
      </c>
      <c r="E104" t="s">
        <v>10909</v>
      </c>
      <c r="F104" t="s">
        <v>10968</v>
      </c>
      <c r="G104" t="str">
        <f>Config!$B$5</f>
        <v>SCH/L_ANSI.SchLib</v>
      </c>
      <c r="H104" t="s">
        <v>10910</v>
      </c>
      <c r="I104" t="s">
        <v>12593</v>
      </c>
      <c r="J104" t="s">
        <v>12807</v>
      </c>
      <c r="K104" s="3">
        <v>1</v>
      </c>
      <c r="L104" t="s">
        <v>10972</v>
      </c>
    </row>
    <row r="105" spans="1:12">
      <c r="A105" t="s">
        <v>12769</v>
      </c>
      <c r="B105" t="s">
        <v>10911</v>
      </c>
      <c r="C105" t="s">
        <v>12795</v>
      </c>
      <c r="E105" t="s">
        <v>10909</v>
      </c>
      <c r="F105" t="s">
        <v>10969</v>
      </c>
      <c r="G105" t="str">
        <f>Config!$B$5</f>
        <v>SCH/L_ANSI.SchLib</v>
      </c>
      <c r="H105" t="s">
        <v>10910</v>
      </c>
      <c r="I105" t="s">
        <v>12593</v>
      </c>
      <c r="J105" t="s">
        <v>12774</v>
      </c>
      <c r="K105" s="3">
        <v>2</v>
      </c>
      <c r="L105" t="s">
        <v>10972</v>
      </c>
    </row>
    <row r="106" spans="1:12">
      <c r="A106" t="s">
        <v>12770</v>
      </c>
      <c r="B106" t="s">
        <v>10911</v>
      </c>
      <c r="C106" t="s">
        <v>12796</v>
      </c>
      <c r="E106" t="s">
        <v>10909</v>
      </c>
      <c r="F106" t="s">
        <v>10969</v>
      </c>
      <c r="G106" t="str">
        <f>Config!$B$5</f>
        <v>SCH/L_ANSI.SchLib</v>
      </c>
      <c r="H106" t="s">
        <v>10910</v>
      </c>
      <c r="I106" t="s">
        <v>12593</v>
      </c>
      <c r="J106" t="s">
        <v>12775</v>
      </c>
      <c r="K106" s="3">
        <v>2</v>
      </c>
      <c r="L106" t="s">
        <v>10972</v>
      </c>
    </row>
    <row r="107" spans="1:12">
      <c r="A107" t="s">
        <v>12771</v>
      </c>
      <c r="B107" t="s">
        <v>10911</v>
      </c>
      <c r="C107" t="s">
        <v>12797</v>
      </c>
      <c r="E107" t="s">
        <v>10909</v>
      </c>
      <c r="F107" t="s">
        <v>10969</v>
      </c>
      <c r="G107" t="str">
        <f>Config!$B$5</f>
        <v>SCH/L_ANSI.SchLib</v>
      </c>
      <c r="H107" t="s">
        <v>10910</v>
      </c>
      <c r="I107" t="s">
        <v>12593</v>
      </c>
      <c r="J107" t="s">
        <v>12776</v>
      </c>
      <c r="K107" s="3">
        <v>2</v>
      </c>
      <c r="L107" t="s">
        <v>10972</v>
      </c>
    </row>
    <row r="108" spans="1:12">
      <c r="A108" t="s">
        <v>12772</v>
      </c>
      <c r="B108" t="s">
        <v>10911</v>
      </c>
      <c r="C108" t="s">
        <v>12798</v>
      </c>
      <c r="E108" t="s">
        <v>10909</v>
      </c>
      <c r="F108" t="s">
        <v>10969</v>
      </c>
      <c r="G108" t="str">
        <f>Config!$B$5</f>
        <v>SCH/L_ANSI.SchLib</v>
      </c>
      <c r="H108" t="s">
        <v>10910</v>
      </c>
      <c r="I108" t="s">
        <v>12593</v>
      </c>
      <c r="J108" t="s">
        <v>12777</v>
      </c>
      <c r="K108" s="3">
        <v>2</v>
      </c>
      <c r="L108" t="s">
        <v>10972</v>
      </c>
    </row>
    <row r="109" spans="1:12">
      <c r="A109" t="s">
        <v>12773</v>
      </c>
      <c r="B109" t="s">
        <v>10911</v>
      </c>
      <c r="C109" t="s">
        <v>12799</v>
      </c>
      <c r="E109" t="s">
        <v>10909</v>
      </c>
      <c r="F109" t="s">
        <v>10969</v>
      </c>
      <c r="G109" t="str">
        <f>Config!$B$5</f>
        <v>SCH/L_ANSI.SchLib</v>
      </c>
      <c r="H109" t="s">
        <v>10910</v>
      </c>
      <c r="I109" t="s">
        <v>12593</v>
      </c>
      <c r="J109" t="s">
        <v>12778</v>
      </c>
      <c r="K109" s="3">
        <v>2</v>
      </c>
      <c r="L109" t="s">
        <v>10972</v>
      </c>
    </row>
    <row r="110" spans="1:12">
      <c r="A110" t="s">
        <v>12808</v>
      </c>
      <c r="B110" t="s">
        <v>10911</v>
      </c>
      <c r="C110" t="s">
        <v>12809</v>
      </c>
      <c r="E110" t="s">
        <v>10909</v>
      </c>
      <c r="F110" t="s">
        <v>10969</v>
      </c>
      <c r="G110" t="str">
        <f>Config!$B$5</f>
        <v>SCH/L_ANSI.SchLib</v>
      </c>
      <c r="H110" t="s">
        <v>10910</v>
      </c>
      <c r="I110" t="s">
        <v>12593</v>
      </c>
      <c r="J110" t="s">
        <v>12810</v>
      </c>
      <c r="K110" s="3">
        <v>2</v>
      </c>
      <c r="L110" t="s">
        <v>10972</v>
      </c>
    </row>
    <row r="111" spans="1:12">
      <c r="A111" t="s">
        <v>12784</v>
      </c>
      <c r="B111" t="s">
        <v>10974</v>
      </c>
      <c r="C111" t="s">
        <v>12800</v>
      </c>
      <c r="E111" t="s">
        <v>10909</v>
      </c>
      <c r="F111" t="s">
        <v>10971</v>
      </c>
      <c r="G111" t="str">
        <f>Config!$B$5</f>
        <v>SCH/L_ANSI.SchLib</v>
      </c>
      <c r="H111" t="s">
        <v>10910</v>
      </c>
      <c r="I111" t="s">
        <v>12593</v>
      </c>
      <c r="J111" t="s">
        <v>12779</v>
      </c>
      <c r="K111" s="3">
        <v>24</v>
      </c>
      <c r="L111" t="s">
        <v>10972</v>
      </c>
    </row>
    <row r="112" spans="1:12">
      <c r="A112" t="s">
        <v>12785</v>
      </c>
      <c r="B112" t="s">
        <v>10974</v>
      </c>
      <c r="C112" t="s">
        <v>12801</v>
      </c>
      <c r="E112" t="s">
        <v>10909</v>
      </c>
      <c r="F112" t="s">
        <v>10971</v>
      </c>
      <c r="G112" t="str">
        <f>Config!$B$5</f>
        <v>SCH/L_ANSI.SchLib</v>
      </c>
      <c r="H112" t="s">
        <v>10910</v>
      </c>
      <c r="I112" t="s">
        <v>12593</v>
      </c>
      <c r="J112" t="s">
        <v>12780</v>
      </c>
      <c r="K112" s="3">
        <v>24</v>
      </c>
      <c r="L112" t="s">
        <v>10972</v>
      </c>
    </row>
    <row r="113" spans="1:16">
      <c r="A113" t="s">
        <v>12786</v>
      </c>
      <c r="B113" t="s">
        <v>10974</v>
      </c>
      <c r="C113" t="s">
        <v>12802</v>
      </c>
      <c r="E113" t="s">
        <v>10909</v>
      </c>
      <c r="F113" t="s">
        <v>10971</v>
      </c>
      <c r="G113" t="str">
        <f>Config!$B$5</f>
        <v>SCH/L_ANSI.SchLib</v>
      </c>
      <c r="H113" t="s">
        <v>10910</v>
      </c>
      <c r="I113" t="s">
        <v>12593</v>
      </c>
      <c r="J113" t="s">
        <v>12781</v>
      </c>
      <c r="K113" s="3">
        <v>24</v>
      </c>
      <c r="L113" t="s">
        <v>10972</v>
      </c>
    </row>
    <row r="114" spans="1:16">
      <c r="A114" t="s">
        <v>12787</v>
      </c>
      <c r="B114" t="s">
        <v>10974</v>
      </c>
      <c r="C114" t="s">
        <v>12803</v>
      </c>
      <c r="E114" t="s">
        <v>10909</v>
      </c>
      <c r="F114" t="s">
        <v>10971</v>
      </c>
      <c r="G114" t="str">
        <f>Config!$B$5</f>
        <v>SCH/L_ANSI.SchLib</v>
      </c>
      <c r="H114" t="s">
        <v>10910</v>
      </c>
      <c r="I114" t="s">
        <v>12593</v>
      </c>
      <c r="J114" t="s">
        <v>12782</v>
      </c>
      <c r="K114" s="3">
        <v>24</v>
      </c>
      <c r="L114" t="s">
        <v>10972</v>
      </c>
    </row>
    <row r="115" spans="1:16">
      <c r="A115" t="s">
        <v>12788</v>
      </c>
      <c r="B115" t="s">
        <v>10974</v>
      </c>
      <c r="C115" t="s">
        <v>12804</v>
      </c>
      <c r="E115" t="s">
        <v>10909</v>
      </c>
      <c r="F115" t="s">
        <v>10971</v>
      </c>
      <c r="G115" t="str">
        <f>Config!$B$5</f>
        <v>SCH/L_ANSI.SchLib</v>
      </c>
      <c r="H115" t="s">
        <v>10910</v>
      </c>
      <c r="I115" t="s">
        <v>12593</v>
      </c>
      <c r="J115" t="s">
        <v>12783</v>
      </c>
      <c r="K115" s="3">
        <v>24</v>
      </c>
      <c r="L115" t="s">
        <v>10972</v>
      </c>
    </row>
    <row r="116" spans="1:16">
      <c r="A116" t="s">
        <v>12811</v>
      </c>
      <c r="B116" t="s">
        <v>10974</v>
      </c>
      <c r="C116" t="s">
        <v>12812</v>
      </c>
      <c r="E116" t="s">
        <v>10909</v>
      </c>
      <c r="F116" t="s">
        <v>10971</v>
      </c>
      <c r="G116" t="str">
        <f>Config!$B$5</f>
        <v>SCH/L_ANSI.SchLib</v>
      </c>
      <c r="H116" t="s">
        <v>10910</v>
      </c>
      <c r="I116" t="s">
        <v>12593</v>
      </c>
      <c r="J116" t="s">
        <v>12813</v>
      </c>
      <c r="K116" s="3">
        <v>24</v>
      </c>
      <c r="L116" t="s">
        <v>10972</v>
      </c>
    </row>
    <row r="117" spans="1:16">
      <c r="A117" t="s">
        <v>11324</v>
      </c>
      <c r="B117" t="s">
        <v>11324</v>
      </c>
      <c r="C117" t="s">
        <v>11370</v>
      </c>
      <c r="D117" t="s">
        <v>11416</v>
      </c>
      <c r="E117">
        <v>7635</v>
      </c>
      <c r="F117" t="s">
        <v>6800</v>
      </c>
      <c r="G117" t="str">
        <f>Config!$B$5</f>
        <v>SCH/L_ANSI.SchLib</v>
      </c>
      <c r="H117" t="s">
        <v>425</v>
      </c>
      <c r="I117" t="s">
        <v>6544</v>
      </c>
      <c r="J117" t="s">
        <v>11426</v>
      </c>
      <c r="K117" s="3">
        <v>1.0000000000000001E-5</v>
      </c>
      <c r="L117" t="s">
        <v>11425</v>
      </c>
      <c r="M117" t="s">
        <v>11416</v>
      </c>
      <c r="N117" t="s">
        <v>11277</v>
      </c>
      <c r="O117" t="s">
        <v>26</v>
      </c>
      <c r="P117" t="s">
        <v>12210</v>
      </c>
    </row>
    <row r="118" spans="1:16">
      <c r="A118" t="s">
        <v>11325</v>
      </c>
      <c r="B118" t="s">
        <v>11325</v>
      </c>
      <c r="C118" t="s">
        <v>11371</v>
      </c>
      <c r="D118" t="s">
        <v>11416</v>
      </c>
      <c r="E118">
        <v>7635</v>
      </c>
      <c r="F118" t="s">
        <v>11417</v>
      </c>
      <c r="G118" t="str">
        <f>Config!$B$5</f>
        <v>SCH/L_ANSI.SchLib</v>
      </c>
      <c r="H118" t="s">
        <v>425</v>
      </c>
      <c r="I118" t="s">
        <v>6544</v>
      </c>
      <c r="J118" t="s">
        <v>11426</v>
      </c>
      <c r="K118" s="3">
        <v>1E-4</v>
      </c>
      <c r="L118" t="s">
        <v>11425</v>
      </c>
      <c r="M118" t="s">
        <v>11416</v>
      </c>
      <c r="N118" t="s">
        <v>11278</v>
      </c>
      <c r="O118" t="s">
        <v>26</v>
      </c>
      <c r="P118" t="s">
        <v>12211</v>
      </c>
    </row>
    <row r="119" spans="1:16">
      <c r="A119" t="s">
        <v>11326</v>
      </c>
      <c r="B119" t="s">
        <v>11326</v>
      </c>
      <c r="C119" t="s">
        <v>11372</v>
      </c>
      <c r="D119" t="s">
        <v>11416</v>
      </c>
      <c r="E119">
        <v>7635</v>
      </c>
      <c r="F119" t="s">
        <v>7537</v>
      </c>
      <c r="G119" t="str">
        <f>Config!$B$5</f>
        <v>SCH/L_ANSI.SchLib</v>
      </c>
      <c r="H119" t="s">
        <v>425</v>
      </c>
      <c r="I119" t="s">
        <v>6544</v>
      </c>
      <c r="J119" t="s">
        <v>11426</v>
      </c>
      <c r="K119" s="3">
        <v>1E-3</v>
      </c>
      <c r="L119" t="s">
        <v>11425</v>
      </c>
      <c r="M119" t="s">
        <v>11416</v>
      </c>
      <c r="N119" t="s">
        <v>11279</v>
      </c>
      <c r="O119" t="s">
        <v>26</v>
      </c>
      <c r="P119" t="s">
        <v>12212</v>
      </c>
    </row>
    <row r="120" spans="1:16">
      <c r="A120" t="s">
        <v>11327</v>
      </c>
      <c r="B120" t="s">
        <v>11327</v>
      </c>
      <c r="C120" t="s">
        <v>11373</v>
      </c>
      <c r="D120" t="s">
        <v>11416</v>
      </c>
      <c r="E120">
        <v>7635</v>
      </c>
      <c r="F120" t="s">
        <v>6738</v>
      </c>
      <c r="G120" t="str">
        <f>Config!$B$5</f>
        <v>SCH/L_ANSI.SchLib</v>
      </c>
      <c r="H120" t="s">
        <v>425</v>
      </c>
      <c r="I120" t="s">
        <v>6544</v>
      </c>
      <c r="J120" t="s">
        <v>11426</v>
      </c>
      <c r="K120" s="3">
        <v>1.5E-5</v>
      </c>
      <c r="L120" t="s">
        <v>11425</v>
      </c>
      <c r="M120" t="s">
        <v>11416</v>
      </c>
      <c r="N120" t="s">
        <v>11280</v>
      </c>
      <c r="O120" t="s">
        <v>26</v>
      </c>
      <c r="P120" t="s">
        <v>12213</v>
      </c>
    </row>
    <row r="121" spans="1:16">
      <c r="A121" t="s">
        <v>11328</v>
      </c>
      <c r="B121" t="s">
        <v>11328</v>
      </c>
      <c r="C121" t="s">
        <v>11374</v>
      </c>
      <c r="D121" t="s">
        <v>11416</v>
      </c>
      <c r="E121">
        <v>7635</v>
      </c>
      <c r="F121" t="s">
        <v>11418</v>
      </c>
      <c r="G121" t="str">
        <f>Config!$B$5</f>
        <v>SCH/L_ANSI.SchLib</v>
      </c>
      <c r="H121" t="s">
        <v>425</v>
      </c>
      <c r="I121" t="s">
        <v>6544</v>
      </c>
      <c r="J121" t="s">
        <v>11426</v>
      </c>
      <c r="K121" s="3">
        <v>1.4999999999999999E-4</v>
      </c>
      <c r="L121" t="s">
        <v>11425</v>
      </c>
      <c r="M121" t="s">
        <v>11416</v>
      </c>
      <c r="N121" t="s">
        <v>11281</v>
      </c>
      <c r="O121" t="s">
        <v>26</v>
      </c>
      <c r="P121" t="s">
        <v>12214</v>
      </c>
    </row>
    <row r="122" spans="1:16">
      <c r="A122" t="s">
        <v>11329</v>
      </c>
      <c r="B122" t="s">
        <v>11329</v>
      </c>
      <c r="C122" t="s">
        <v>11375</v>
      </c>
      <c r="D122" t="s">
        <v>11416</v>
      </c>
      <c r="E122">
        <v>7635</v>
      </c>
      <c r="F122" t="s">
        <v>4585</v>
      </c>
      <c r="G122" t="str">
        <f>Config!$B$5</f>
        <v>SCH/L_ANSI.SchLib</v>
      </c>
      <c r="H122" t="s">
        <v>425</v>
      </c>
      <c r="I122" t="s">
        <v>6544</v>
      </c>
      <c r="J122" t="s">
        <v>11426</v>
      </c>
      <c r="K122" s="3">
        <v>9.9999999999999995E-7</v>
      </c>
      <c r="L122" t="s">
        <v>11425</v>
      </c>
      <c r="M122" t="s">
        <v>11416</v>
      </c>
      <c r="N122" t="s">
        <v>11282</v>
      </c>
      <c r="O122" t="s">
        <v>26</v>
      </c>
      <c r="P122" t="s">
        <v>12248</v>
      </c>
    </row>
    <row r="123" spans="1:16">
      <c r="A123" t="s">
        <v>11330</v>
      </c>
      <c r="B123" t="s">
        <v>11330</v>
      </c>
      <c r="C123" t="s">
        <v>11376</v>
      </c>
      <c r="D123" t="s">
        <v>11416</v>
      </c>
      <c r="E123">
        <v>7635</v>
      </c>
      <c r="F123" t="s">
        <v>4586</v>
      </c>
      <c r="G123" t="str">
        <f>Config!$B$5</f>
        <v>SCH/L_ANSI.SchLib</v>
      </c>
      <c r="H123" t="s">
        <v>425</v>
      </c>
      <c r="I123" t="s">
        <v>6544</v>
      </c>
      <c r="J123" t="s">
        <v>11426</v>
      </c>
      <c r="K123" s="3">
        <v>1.5E-6</v>
      </c>
      <c r="L123" t="s">
        <v>11425</v>
      </c>
      <c r="M123" t="s">
        <v>11416</v>
      </c>
      <c r="N123" t="s">
        <v>11283</v>
      </c>
      <c r="O123" t="s">
        <v>26</v>
      </c>
      <c r="P123" t="s">
        <v>12249</v>
      </c>
    </row>
    <row r="124" spans="1:16">
      <c r="A124" t="s">
        <v>11331</v>
      </c>
      <c r="B124" t="s">
        <v>11331</v>
      </c>
      <c r="C124" t="s">
        <v>11377</v>
      </c>
      <c r="D124" t="s">
        <v>11416</v>
      </c>
      <c r="E124">
        <v>7635</v>
      </c>
      <c r="F124" t="s">
        <v>6869</v>
      </c>
      <c r="G124" t="str">
        <f>Config!$B$5</f>
        <v>SCH/L_ANSI.SchLib</v>
      </c>
      <c r="H124" t="s">
        <v>425</v>
      </c>
      <c r="I124" t="s">
        <v>6544</v>
      </c>
      <c r="J124" t="s">
        <v>11426</v>
      </c>
      <c r="K124" s="3">
        <v>2.1999999999999999E-5</v>
      </c>
      <c r="L124" t="s">
        <v>11425</v>
      </c>
      <c r="M124" t="s">
        <v>11416</v>
      </c>
      <c r="N124" t="s">
        <v>11284</v>
      </c>
      <c r="O124" t="s">
        <v>26</v>
      </c>
      <c r="P124" t="s">
        <v>12250</v>
      </c>
    </row>
    <row r="125" spans="1:16">
      <c r="A125" t="s">
        <v>11332</v>
      </c>
      <c r="B125" t="s">
        <v>11332</v>
      </c>
      <c r="C125" t="s">
        <v>11378</v>
      </c>
      <c r="D125" t="s">
        <v>11416</v>
      </c>
      <c r="E125">
        <v>7635</v>
      </c>
      <c r="F125" t="s">
        <v>6396</v>
      </c>
      <c r="G125" t="str">
        <f>Config!$B$5</f>
        <v>SCH/L_ANSI.SchLib</v>
      </c>
      <c r="H125" t="s">
        <v>425</v>
      </c>
      <c r="I125" t="s">
        <v>6544</v>
      </c>
      <c r="J125" t="s">
        <v>11426</v>
      </c>
      <c r="K125" s="3">
        <v>2.2000000000000001E-4</v>
      </c>
      <c r="L125" t="s">
        <v>11425</v>
      </c>
      <c r="M125" t="s">
        <v>11416</v>
      </c>
      <c r="N125" t="s">
        <v>11285</v>
      </c>
      <c r="O125" t="s">
        <v>26</v>
      </c>
      <c r="P125" t="s">
        <v>12215</v>
      </c>
    </row>
    <row r="126" spans="1:16">
      <c r="A126" t="s">
        <v>11333</v>
      </c>
      <c r="B126" t="s">
        <v>11333</v>
      </c>
      <c r="C126" t="s">
        <v>11379</v>
      </c>
      <c r="D126" t="s">
        <v>11416</v>
      </c>
      <c r="E126">
        <v>7635</v>
      </c>
      <c r="F126" t="s">
        <v>4587</v>
      </c>
      <c r="G126" t="str">
        <f>Config!$B$5</f>
        <v>SCH/L_ANSI.SchLib</v>
      </c>
      <c r="H126" t="s">
        <v>425</v>
      </c>
      <c r="I126" t="s">
        <v>6544</v>
      </c>
      <c r="J126" t="s">
        <v>11426</v>
      </c>
      <c r="K126" s="3">
        <v>2.2000000000000001E-6</v>
      </c>
      <c r="L126" t="s">
        <v>11425</v>
      </c>
      <c r="M126" t="s">
        <v>11416</v>
      </c>
      <c r="N126" t="s">
        <v>11286</v>
      </c>
      <c r="O126" t="s">
        <v>26</v>
      </c>
      <c r="P126" t="s">
        <v>12251</v>
      </c>
    </row>
    <row r="127" spans="1:16">
      <c r="A127" t="s">
        <v>11334</v>
      </c>
      <c r="B127" t="s">
        <v>11334</v>
      </c>
      <c r="C127" t="s">
        <v>11380</v>
      </c>
      <c r="D127" t="s">
        <v>11416</v>
      </c>
      <c r="E127">
        <v>7635</v>
      </c>
      <c r="F127" t="s">
        <v>6870</v>
      </c>
      <c r="G127" t="str">
        <f>Config!$B$5</f>
        <v>SCH/L_ANSI.SchLib</v>
      </c>
      <c r="H127" t="s">
        <v>425</v>
      </c>
      <c r="I127" t="s">
        <v>6544</v>
      </c>
      <c r="J127" t="s">
        <v>11426</v>
      </c>
      <c r="K127" s="3">
        <v>3.3000000000000003E-5</v>
      </c>
      <c r="L127" t="s">
        <v>11425</v>
      </c>
      <c r="M127" t="s">
        <v>11416</v>
      </c>
      <c r="N127" t="s">
        <v>11287</v>
      </c>
      <c r="O127" t="s">
        <v>26</v>
      </c>
      <c r="P127" t="s">
        <v>12216</v>
      </c>
    </row>
    <row r="128" spans="1:16">
      <c r="A128" t="s">
        <v>11335</v>
      </c>
      <c r="B128" t="s">
        <v>11335</v>
      </c>
      <c r="C128" t="s">
        <v>11381</v>
      </c>
      <c r="D128" t="s">
        <v>11416</v>
      </c>
      <c r="E128">
        <v>7635</v>
      </c>
      <c r="F128" t="s">
        <v>11419</v>
      </c>
      <c r="G128" t="str">
        <f>Config!$B$5</f>
        <v>SCH/L_ANSI.SchLib</v>
      </c>
      <c r="H128" t="s">
        <v>425</v>
      </c>
      <c r="I128" t="s">
        <v>6544</v>
      </c>
      <c r="J128" t="s">
        <v>11426</v>
      </c>
      <c r="K128" s="3">
        <v>3.3E-4</v>
      </c>
      <c r="L128" t="s">
        <v>11425</v>
      </c>
      <c r="M128" t="s">
        <v>11416</v>
      </c>
      <c r="N128" t="s">
        <v>11288</v>
      </c>
      <c r="O128" t="s">
        <v>26</v>
      </c>
      <c r="P128" t="s">
        <v>12217</v>
      </c>
    </row>
    <row r="129" spans="1:16">
      <c r="A129" t="s">
        <v>11336</v>
      </c>
      <c r="B129" t="s">
        <v>11336</v>
      </c>
      <c r="C129" t="s">
        <v>11382</v>
      </c>
      <c r="D129" t="s">
        <v>11416</v>
      </c>
      <c r="E129">
        <v>7635</v>
      </c>
      <c r="F129" t="s">
        <v>6819</v>
      </c>
      <c r="G129" t="str">
        <f>Config!$B$5</f>
        <v>SCH/L_ANSI.SchLib</v>
      </c>
      <c r="H129" t="s">
        <v>425</v>
      </c>
      <c r="I129" t="s">
        <v>6544</v>
      </c>
      <c r="J129" t="s">
        <v>11426</v>
      </c>
      <c r="K129" s="3">
        <v>3.3000000000000002E-6</v>
      </c>
      <c r="L129" t="s">
        <v>11425</v>
      </c>
      <c r="M129" t="s">
        <v>11416</v>
      </c>
      <c r="N129" t="s">
        <v>11289</v>
      </c>
      <c r="O129" t="s">
        <v>26</v>
      </c>
      <c r="P129" t="s">
        <v>12218</v>
      </c>
    </row>
    <row r="130" spans="1:16">
      <c r="A130" t="s">
        <v>11337</v>
      </c>
      <c r="B130" t="s">
        <v>11337</v>
      </c>
      <c r="C130" t="s">
        <v>11383</v>
      </c>
      <c r="D130" t="s">
        <v>11416</v>
      </c>
      <c r="E130">
        <v>7635</v>
      </c>
      <c r="F130" t="s">
        <v>11420</v>
      </c>
      <c r="G130" t="str">
        <f>Config!$B$5</f>
        <v>SCH/L_ANSI.SchLib</v>
      </c>
      <c r="H130" t="s">
        <v>425</v>
      </c>
      <c r="I130" t="s">
        <v>6544</v>
      </c>
      <c r="J130" t="s">
        <v>11426</v>
      </c>
      <c r="K130" s="3">
        <v>4.6999999999999997E-5</v>
      </c>
      <c r="L130" t="s">
        <v>11425</v>
      </c>
      <c r="M130" t="s">
        <v>11416</v>
      </c>
      <c r="N130" t="s">
        <v>11290</v>
      </c>
      <c r="O130" t="s">
        <v>26</v>
      </c>
      <c r="P130" t="s">
        <v>12219</v>
      </c>
    </row>
    <row r="131" spans="1:16">
      <c r="A131" t="s">
        <v>11338</v>
      </c>
      <c r="B131" t="s">
        <v>11338</v>
      </c>
      <c r="C131" t="s">
        <v>11384</v>
      </c>
      <c r="D131" t="s">
        <v>11416</v>
      </c>
      <c r="E131">
        <v>7635</v>
      </c>
      <c r="F131" t="s">
        <v>11421</v>
      </c>
      <c r="G131" t="str">
        <f>Config!$B$5</f>
        <v>SCH/L_ANSI.SchLib</v>
      </c>
      <c r="H131" t="s">
        <v>425</v>
      </c>
      <c r="I131" t="s">
        <v>6544</v>
      </c>
      <c r="J131" t="s">
        <v>11426</v>
      </c>
      <c r="K131" s="3">
        <v>4.6999999999999999E-4</v>
      </c>
      <c r="L131" t="s">
        <v>11425</v>
      </c>
      <c r="M131" t="s">
        <v>11416</v>
      </c>
      <c r="N131" t="s">
        <v>11291</v>
      </c>
      <c r="O131" t="s">
        <v>26</v>
      </c>
      <c r="P131" t="s">
        <v>12220</v>
      </c>
    </row>
    <row r="132" spans="1:16">
      <c r="A132" t="s">
        <v>11339</v>
      </c>
      <c r="B132" t="s">
        <v>11339</v>
      </c>
      <c r="C132" t="s">
        <v>11385</v>
      </c>
      <c r="D132" t="s">
        <v>11416</v>
      </c>
      <c r="E132">
        <v>7635</v>
      </c>
      <c r="F132" t="s">
        <v>4590</v>
      </c>
      <c r="G132" t="str">
        <f>Config!$B$5</f>
        <v>SCH/L_ANSI.SchLib</v>
      </c>
      <c r="H132" t="s">
        <v>425</v>
      </c>
      <c r="I132" t="s">
        <v>6544</v>
      </c>
      <c r="J132" t="s">
        <v>11426</v>
      </c>
      <c r="K132" s="3">
        <v>4.6999999999999999E-6</v>
      </c>
      <c r="L132" t="s">
        <v>11425</v>
      </c>
      <c r="M132" t="s">
        <v>11416</v>
      </c>
      <c r="N132" t="s">
        <v>11292</v>
      </c>
      <c r="O132" t="s">
        <v>26</v>
      </c>
      <c r="P132" t="s">
        <v>12252</v>
      </c>
    </row>
    <row r="133" spans="1:16">
      <c r="A133" t="s">
        <v>11340</v>
      </c>
      <c r="B133" t="s">
        <v>11340</v>
      </c>
      <c r="C133" t="s">
        <v>11386</v>
      </c>
      <c r="D133" t="s">
        <v>11416</v>
      </c>
      <c r="E133">
        <v>7635</v>
      </c>
      <c r="F133" t="s">
        <v>11422</v>
      </c>
      <c r="G133" t="str">
        <f>Config!$B$5</f>
        <v>SCH/L_ANSI.SchLib</v>
      </c>
      <c r="H133" t="s">
        <v>425</v>
      </c>
      <c r="I133" t="s">
        <v>6544</v>
      </c>
      <c r="J133" t="s">
        <v>11426</v>
      </c>
      <c r="K133" s="3">
        <v>6.7999999999999999E-5</v>
      </c>
      <c r="L133" t="s">
        <v>11425</v>
      </c>
      <c r="M133" t="s">
        <v>11416</v>
      </c>
      <c r="N133" t="s">
        <v>11293</v>
      </c>
      <c r="O133" t="s">
        <v>26</v>
      </c>
      <c r="P133" t="s">
        <v>12221</v>
      </c>
    </row>
    <row r="134" spans="1:16">
      <c r="A134" t="s">
        <v>11341</v>
      </c>
      <c r="B134" t="s">
        <v>11341</v>
      </c>
      <c r="C134" t="s">
        <v>11387</v>
      </c>
      <c r="D134" t="s">
        <v>11416</v>
      </c>
      <c r="E134">
        <v>7635</v>
      </c>
      <c r="F134" t="s">
        <v>11423</v>
      </c>
      <c r="G134" t="str">
        <f>Config!$B$5</f>
        <v>SCH/L_ANSI.SchLib</v>
      </c>
      <c r="H134" t="s">
        <v>425</v>
      </c>
      <c r="I134" t="s">
        <v>6544</v>
      </c>
      <c r="J134" t="s">
        <v>11426</v>
      </c>
      <c r="K134" s="3">
        <v>6.8000000000000005E-4</v>
      </c>
      <c r="L134" t="s">
        <v>11425</v>
      </c>
      <c r="M134" t="s">
        <v>11416</v>
      </c>
      <c r="N134" t="s">
        <v>11294</v>
      </c>
      <c r="O134" t="s">
        <v>26</v>
      </c>
      <c r="P134" t="s">
        <v>12222</v>
      </c>
    </row>
    <row r="135" spans="1:16">
      <c r="A135" t="s">
        <v>11342</v>
      </c>
      <c r="B135" t="s">
        <v>11342</v>
      </c>
      <c r="C135" t="s">
        <v>11388</v>
      </c>
      <c r="D135" t="s">
        <v>11416</v>
      </c>
      <c r="E135">
        <v>7635</v>
      </c>
      <c r="F135" t="s">
        <v>6951</v>
      </c>
      <c r="G135" t="str">
        <f>Config!$B$5</f>
        <v>SCH/L_ANSI.SchLib</v>
      </c>
      <c r="H135" t="s">
        <v>425</v>
      </c>
      <c r="I135" t="s">
        <v>6544</v>
      </c>
      <c r="J135" t="s">
        <v>11426</v>
      </c>
      <c r="K135" s="3">
        <v>6.8000000000000001E-6</v>
      </c>
      <c r="L135" t="s">
        <v>11425</v>
      </c>
      <c r="M135" t="s">
        <v>11416</v>
      </c>
      <c r="N135" t="s">
        <v>11295</v>
      </c>
      <c r="O135" t="s">
        <v>26</v>
      </c>
      <c r="P135" t="s">
        <v>12223</v>
      </c>
    </row>
    <row r="136" spans="1:16">
      <c r="A136" t="s">
        <v>11343</v>
      </c>
      <c r="B136" t="s">
        <v>11343</v>
      </c>
      <c r="C136" t="s">
        <v>11389</v>
      </c>
      <c r="D136" t="s">
        <v>11416</v>
      </c>
      <c r="E136">
        <v>7635</v>
      </c>
      <c r="F136" t="s">
        <v>11424</v>
      </c>
      <c r="G136" t="str">
        <f>Config!$B$5</f>
        <v>SCH/L_ANSI.SchLib</v>
      </c>
      <c r="H136" t="s">
        <v>425</v>
      </c>
      <c r="I136" t="s">
        <v>6544</v>
      </c>
      <c r="J136" t="s">
        <v>11426</v>
      </c>
      <c r="K136" s="3">
        <v>8.2000000000000001E-5</v>
      </c>
      <c r="L136" t="s">
        <v>11425</v>
      </c>
      <c r="M136" t="s">
        <v>11416</v>
      </c>
      <c r="N136" t="s">
        <v>11296</v>
      </c>
      <c r="O136" t="s">
        <v>26</v>
      </c>
      <c r="P136" t="s">
        <v>12224</v>
      </c>
    </row>
    <row r="137" spans="1:16">
      <c r="A137" t="s">
        <v>11344</v>
      </c>
      <c r="B137" t="s">
        <v>11344</v>
      </c>
      <c r="C137" t="s">
        <v>11390</v>
      </c>
      <c r="D137" t="s">
        <v>11416</v>
      </c>
      <c r="E137">
        <v>7635</v>
      </c>
      <c r="F137" t="s">
        <v>8012</v>
      </c>
      <c r="G137" t="str">
        <f>Config!$B$5</f>
        <v>SCH/L_ANSI.SchLib</v>
      </c>
      <c r="H137" t="s">
        <v>425</v>
      </c>
      <c r="I137" t="s">
        <v>6544</v>
      </c>
      <c r="J137" t="s">
        <v>11426</v>
      </c>
      <c r="K137" s="3">
        <v>8.1999999999999998E-4</v>
      </c>
      <c r="L137" t="s">
        <v>11425</v>
      </c>
      <c r="M137" t="s">
        <v>11416</v>
      </c>
      <c r="N137" t="s">
        <v>11297</v>
      </c>
      <c r="O137" t="s">
        <v>26</v>
      </c>
      <c r="P137" t="s">
        <v>12253</v>
      </c>
    </row>
    <row r="138" spans="1:16">
      <c r="A138" t="s">
        <v>11345</v>
      </c>
      <c r="B138" t="s">
        <v>11345</v>
      </c>
      <c r="C138" t="s">
        <v>11391</v>
      </c>
      <c r="D138" t="s">
        <v>11416</v>
      </c>
      <c r="E138">
        <v>7635</v>
      </c>
      <c r="F138" t="s">
        <v>6919</v>
      </c>
      <c r="G138" t="str">
        <f>Config!$B$5</f>
        <v>SCH/L_ANSI.SchLib</v>
      </c>
      <c r="H138" t="s">
        <v>425</v>
      </c>
      <c r="I138" t="s">
        <v>6544</v>
      </c>
      <c r="J138" t="s">
        <v>11426</v>
      </c>
      <c r="K138" s="3">
        <v>8.1999999999999994E-6</v>
      </c>
      <c r="L138" t="s">
        <v>11425</v>
      </c>
      <c r="M138" t="s">
        <v>11416</v>
      </c>
      <c r="N138" t="s">
        <v>11298</v>
      </c>
      <c r="O138" t="s">
        <v>26</v>
      </c>
      <c r="P138" t="s">
        <v>12225</v>
      </c>
    </row>
    <row r="139" spans="1:16">
      <c r="A139" t="s">
        <v>11346</v>
      </c>
      <c r="B139" t="s">
        <v>11346</v>
      </c>
      <c r="C139" t="s">
        <v>11392</v>
      </c>
      <c r="D139" t="s">
        <v>11416</v>
      </c>
      <c r="E139">
        <v>7635</v>
      </c>
      <c r="F139" t="s">
        <v>4588</v>
      </c>
      <c r="G139" t="str">
        <f>Config!$B$5</f>
        <v>SCH/L_ANSI.SchLib</v>
      </c>
      <c r="H139" t="s">
        <v>425</v>
      </c>
      <c r="I139" t="s">
        <v>6544</v>
      </c>
      <c r="J139" t="s">
        <v>11426</v>
      </c>
      <c r="K139" s="3">
        <v>3.3000000000000002E-7</v>
      </c>
      <c r="L139" t="s">
        <v>11425</v>
      </c>
      <c r="M139" t="s">
        <v>11416</v>
      </c>
      <c r="N139" t="s">
        <v>11299</v>
      </c>
      <c r="O139" t="s">
        <v>26</v>
      </c>
      <c r="P139" t="s">
        <v>12254</v>
      </c>
    </row>
    <row r="140" spans="1:16">
      <c r="A140" t="s">
        <v>11347</v>
      </c>
      <c r="B140" t="s">
        <v>11347</v>
      </c>
      <c r="C140" t="s">
        <v>11393</v>
      </c>
      <c r="D140" t="s">
        <v>11416</v>
      </c>
      <c r="E140">
        <v>7643</v>
      </c>
      <c r="F140" t="s">
        <v>6800</v>
      </c>
      <c r="G140" t="str">
        <f>Config!$B$5</f>
        <v>SCH/L_ANSI.SchLib</v>
      </c>
      <c r="H140" t="s">
        <v>425</v>
      </c>
      <c r="I140" t="s">
        <v>6544</v>
      </c>
      <c r="J140" t="s">
        <v>11427</v>
      </c>
      <c r="K140" s="3">
        <v>1.0000000000000001E-5</v>
      </c>
      <c r="L140" t="s">
        <v>11425</v>
      </c>
      <c r="M140" t="s">
        <v>11416</v>
      </c>
      <c r="N140" t="s">
        <v>11300</v>
      </c>
      <c r="O140" t="s">
        <v>26</v>
      </c>
      <c r="P140" t="s">
        <v>12226</v>
      </c>
    </row>
    <row r="141" spans="1:16">
      <c r="A141" t="s">
        <v>11348</v>
      </c>
      <c r="B141" t="s">
        <v>11348</v>
      </c>
      <c r="C141" t="s">
        <v>11394</v>
      </c>
      <c r="D141" t="s">
        <v>11416</v>
      </c>
      <c r="E141">
        <v>7643</v>
      </c>
      <c r="F141" t="s">
        <v>11417</v>
      </c>
      <c r="G141" t="str">
        <f>Config!$B$5</f>
        <v>SCH/L_ANSI.SchLib</v>
      </c>
      <c r="H141" t="s">
        <v>425</v>
      </c>
      <c r="I141" t="s">
        <v>6544</v>
      </c>
      <c r="J141" t="s">
        <v>11427</v>
      </c>
      <c r="K141" s="3">
        <v>1E-4</v>
      </c>
      <c r="L141" t="s">
        <v>11425</v>
      </c>
      <c r="M141" t="s">
        <v>11416</v>
      </c>
      <c r="N141" t="s">
        <v>11301</v>
      </c>
      <c r="O141" t="s">
        <v>26</v>
      </c>
      <c r="P141" t="s">
        <v>12227</v>
      </c>
    </row>
    <row r="142" spans="1:16">
      <c r="A142" t="s">
        <v>11348</v>
      </c>
      <c r="B142" t="s">
        <v>11348</v>
      </c>
      <c r="C142" t="s">
        <v>11394</v>
      </c>
      <c r="D142" t="s">
        <v>11416</v>
      </c>
      <c r="E142">
        <v>7643</v>
      </c>
      <c r="F142" t="s">
        <v>11417</v>
      </c>
      <c r="G142" t="str">
        <f>Config!$B$5</f>
        <v>SCH/L_ANSI.SchLib</v>
      </c>
      <c r="H142" t="s">
        <v>425</v>
      </c>
      <c r="I142" t="s">
        <v>6544</v>
      </c>
      <c r="J142" t="s">
        <v>11427</v>
      </c>
      <c r="K142" s="3">
        <v>1E-4</v>
      </c>
      <c r="L142" t="s">
        <v>11425</v>
      </c>
      <c r="M142" t="s">
        <v>11416</v>
      </c>
      <c r="N142" t="s">
        <v>11302</v>
      </c>
      <c r="O142" t="s">
        <v>26</v>
      </c>
      <c r="P142" t="s">
        <v>12255</v>
      </c>
    </row>
    <row r="143" spans="1:16">
      <c r="A143" t="s">
        <v>11349</v>
      </c>
      <c r="B143" t="s">
        <v>11349</v>
      </c>
      <c r="C143" t="s">
        <v>11395</v>
      </c>
      <c r="D143" t="s">
        <v>11416</v>
      </c>
      <c r="E143">
        <v>7643</v>
      </c>
      <c r="F143" t="s">
        <v>7537</v>
      </c>
      <c r="G143" t="str">
        <f>Config!$B$5</f>
        <v>SCH/L_ANSI.SchLib</v>
      </c>
      <c r="H143" t="s">
        <v>425</v>
      </c>
      <c r="I143" t="s">
        <v>6544</v>
      </c>
      <c r="J143" t="s">
        <v>11427</v>
      </c>
      <c r="K143" s="3">
        <v>1E-3</v>
      </c>
      <c r="L143" t="s">
        <v>11425</v>
      </c>
      <c r="M143" t="s">
        <v>11416</v>
      </c>
      <c r="N143" t="s">
        <v>11303</v>
      </c>
      <c r="O143" t="s">
        <v>26</v>
      </c>
      <c r="P143" t="s">
        <v>12228</v>
      </c>
    </row>
    <row r="144" spans="1:16">
      <c r="A144" t="s">
        <v>11350</v>
      </c>
      <c r="B144" t="s">
        <v>11350</v>
      </c>
      <c r="C144" t="s">
        <v>11396</v>
      </c>
      <c r="D144" t="s">
        <v>11416</v>
      </c>
      <c r="E144">
        <v>7643</v>
      </c>
      <c r="F144" t="s">
        <v>6738</v>
      </c>
      <c r="G144" t="str">
        <f>Config!$B$5</f>
        <v>SCH/L_ANSI.SchLib</v>
      </c>
      <c r="H144" t="s">
        <v>425</v>
      </c>
      <c r="I144" t="s">
        <v>6544</v>
      </c>
      <c r="J144" t="s">
        <v>11427</v>
      </c>
      <c r="K144" s="3">
        <v>1.5E-5</v>
      </c>
      <c r="L144" t="s">
        <v>11425</v>
      </c>
      <c r="M144" t="s">
        <v>11416</v>
      </c>
      <c r="N144" t="s">
        <v>11304</v>
      </c>
      <c r="O144" t="s">
        <v>26</v>
      </c>
      <c r="P144" t="s">
        <v>12229</v>
      </c>
    </row>
    <row r="145" spans="1:16">
      <c r="A145" t="s">
        <v>11351</v>
      </c>
      <c r="B145" t="s">
        <v>11351</v>
      </c>
      <c r="C145" t="s">
        <v>11397</v>
      </c>
      <c r="D145" t="s">
        <v>11416</v>
      </c>
      <c r="E145">
        <v>7643</v>
      </c>
      <c r="F145" t="s">
        <v>11418</v>
      </c>
      <c r="G145" t="str">
        <f>Config!$B$5</f>
        <v>SCH/L_ANSI.SchLib</v>
      </c>
      <c r="H145" t="s">
        <v>425</v>
      </c>
      <c r="I145" t="s">
        <v>6544</v>
      </c>
      <c r="J145" t="s">
        <v>11427</v>
      </c>
      <c r="K145" s="3">
        <v>1.4999999999999999E-4</v>
      </c>
      <c r="L145" t="s">
        <v>11425</v>
      </c>
      <c r="M145" t="s">
        <v>11416</v>
      </c>
      <c r="N145" t="s">
        <v>11305</v>
      </c>
      <c r="O145" t="s">
        <v>26</v>
      </c>
      <c r="P145" t="s">
        <v>12230</v>
      </c>
    </row>
    <row r="146" spans="1:16">
      <c r="A146" t="s">
        <v>11352</v>
      </c>
      <c r="B146" t="s">
        <v>11352</v>
      </c>
      <c r="C146" t="s">
        <v>11398</v>
      </c>
      <c r="D146" t="s">
        <v>11416</v>
      </c>
      <c r="E146">
        <v>7643</v>
      </c>
      <c r="F146" t="s">
        <v>4585</v>
      </c>
      <c r="G146" t="str">
        <f>Config!$B$5</f>
        <v>SCH/L_ANSI.SchLib</v>
      </c>
      <c r="H146" t="s">
        <v>425</v>
      </c>
      <c r="I146" t="s">
        <v>6544</v>
      </c>
      <c r="J146" t="s">
        <v>11427</v>
      </c>
      <c r="K146" s="3">
        <v>9.9999999999999995E-7</v>
      </c>
      <c r="L146" t="s">
        <v>11425</v>
      </c>
      <c r="M146" t="s">
        <v>11416</v>
      </c>
      <c r="N146" t="s">
        <v>11306</v>
      </c>
      <c r="O146" t="s">
        <v>26</v>
      </c>
      <c r="P146" t="s">
        <v>12231</v>
      </c>
    </row>
    <row r="147" spans="1:16">
      <c r="A147" t="s">
        <v>11353</v>
      </c>
      <c r="B147" t="s">
        <v>11353</v>
      </c>
      <c r="C147" t="s">
        <v>11399</v>
      </c>
      <c r="D147" t="s">
        <v>11416</v>
      </c>
      <c r="E147">
        <v>7643</v>
      </c>
      <c r="F147" t="s">
        <v>4586</v>
      </c>
      <c r="G147" t="str">
        <f>Config!$B$5</f>
        <v>SCH/L_ANSI.SchLib</v>
      </c>
      <c r="H147" t="s">
        <v>425</v>
      </c>
      <c r="I147" t="s">
        <v>6544</v>
      </c>
      <c r="J147" t="s">
        <v>11427</v>
      </c>
      <c r="K147" s="3">
        <v>1.5E-6</v>
      </c>
      <c r="L147" t="s">
        <v>11425</v>
      </c>
      <c r="M147" t="s">
        <v>11416</v>
      </c>
      <c r="N147" t="s">
        <v>11307</v>
      </c>
      <c r="O147" t="s">
        <v>26</v>
      </c>
      <c r="P147" t="s">
        <v>12232</v>
      </c>
    </row>
    <row r="148" spans="1:16">
      <c r="A148" t="s">
        <v>11354</v>
      </c>
      <c r="B148" t="s">
        <v>11354</v>
      </c>
      <c r="C148" t="s">
        <v>11400</v>
      </c>
      <c r="D148" t="s">
        <v>11416</v>
      </c>
      <c r="E148">
        <v>7643</v>
      </c>
      <c r="F148" t="s">
        <v>6869</v>
      </c>
      <c r="G148" t="str">
        <f>Config!$B$5</f>
        <v>SCH/L_ANSI.SchLib</v>
      </c>
      <c r="H148" t="s">
        <v>425</v>
      </c>
      <c r="I148" t="s">
        <v>6544</v>
      </c>
      <c r="J148" t="s">
        <v>11427</v>
      </c>
      <c r="K148" s="3">
        <v>2.1999999999999999E-5</v>
      </c>
      <c r="L148" t="s">
        <v>11425</v>
      </c>
      <c r="M148" t="s">
        <v>11416</v>
      </c>
      <c r="N148" t="s">
        <v>11308</v>
      </c>
      <c r="O148" t="s">
        <v>26</v>
      </c>
      <c r="P148" t="s">
        <v>12233</v>
      </c>
    </row>
    <row r="149" spans="1:16">
      <c r="A149" t="s">
        <v>11355</v>
      </c>
      <c r="B149" t="s">
        <v>11355</v>
      </c>
      <c r="C149" t="s">
        <v>11401</v>
      </c>
      <c r="D149" t="s">
        <v>11416</v>
      </c>
      <c r="E149">
        <v>7643</v>
      </c>
      <c r="F149" t="s">
        <v>6396</v>
      </c>
      <c r="G149" t="str">
        <f>Config!$B$5</f>
        <v>SCH/L_ANSI.SchLib</v>
      </c>
      <c r="H149" t="s">
        <v>425</v>
      </c>
      <c r="I149" t="s">
        <v>6544</v>
      </c>
      <c r="J149" t="s">
        <v>11427</v>
      </c>
      <c r="K149" s="3">
        <v>2.2000000000000001E-4</v>
      </c>
      <c r="L149" t="s">
        <v>11425</v>
      </c>
      <c r="M149" t="s">
        <v>11416</v>
      </c>
      <c r="N149" t="s">
        <v>11309</v>
      </c>
      <c r="O149" t="s">
        <v>26</v>
      </c>
      <c r="P149" t="s">
        <v>12234</v>
      </c>
    </row>
    <row r="150" spans="1:16">
      <c r="A150" t="s">
        <v>11356</v>
      </c>
      <c r="B150" t="s">
        <v>11356</v>
      </c>
      <c r="C150" t="s">
        <v>11402</v>
      </c>
      <c r="D150" t="s">
        <v>11416</v>
      </c>
      <c r="E150">
        <v>7643</v>
      </c>
      <c r="F150" t="s">
        <v>4587</v>
      </c>
      <c r="G150" t="str">
        <f>Config!$B$5</f>
        <v>SCH/L_ANSI.SchLib</v>
      </c>
      <c r="H150" t="s">
        <v>425</v>
      </c>
      <c r="I150" t="s">
        <v>6544</v>
      </c>
      <c r="J150" t="s">
        <v>11427</v>
      </c>
      <c r="K150" s="3">
        <v>2.2000000000000001E-6</v>
      </c>
      <c r="L150" t="s">
        <v>11425</v>
      </c>
      <c r="M150" t="s">
        <v>11416</v>
      </c>
      <c r="N150" t="s">
        <v>11310</v>
      </c>
      <c r="O150" t="s">
        <v>26</v>
      </c>
      <c r="P150" t="s">
        <v>12235</v>
      </c>
    </row>
    <row r="151" spans="1:16">
      <c r="A151" t="s">
        <v>11357</v>
      </c>
      <c r="B151" t="s">
        <v>11357</v>
      </c>
      <c r="C151" t="s">
        <v>11403</v>
      </c>
      <c r="D151" t="s">
        <v>11416</v>
      </c>
      <c r="E151">
        <v>7643</v>
      </c>
      <c r="F151" t="s">
        <v>6870</v>
      </c>
      <c r="G151" t="str">
        <f>Config!$B$5</f>
        <v>SCH/L_ANSI.SchLib</v>
      </c>
      <c r="H151" t="s">
        <v>425</v>
      </c>
      <c r="I151" t="s">
        <v>6544</v>
      </c>
      <c r="J151" t="s">
        <v>11427</v>
      </c>
      <c r="K151" s="3">
        <v>3.3000000000000003E-5</v>
      </c>
      <c r="L151" t="s">
        <v>11425</v>
      </c>
      <c r="M151" t="s">
        <v>11416</v>
      </c>
      <c r="N151" t="s">
        <v>11311</v>
      </c>
      <c r="O151" t="s">
        <v>26</v>
      </c>
      <c r="P151" t="s">
        <v>12236</v>
      </c>
    </row>
    <row r="152" spans="1:16">
      <c r="A152" t="s">
        <v>11358</v>
      </c>
      <c r="B152" t="s">
        <v>11358</v>
      </c>
      <c r="C152" t="s">
        <v>11404</v>
      </c>
      <c r="D152" t="s">
        <v>11416</v>
      </c>
      <c r="E152">
        <v>7643</v>
      </c>
      <c r="F152" t="s">
        <v>11419</v>
      </c>
      <c r="G152" t="str">
        <f>Config!$B$5</f>
        <v>SCH/L_ANSI.SchLib</v>
      </c>
      <c r="H152" t="s">
        <v>425</v>
      </c>
      <c r="I152" t="s">
        <v>6544</v>
      </c>
      <c r="J152" t="s">
        <v>11427</v>
      </c>
      <c r="K152" s="3">
        <v>3.3E-4</v>
      </c>
      <c r="L152" t="s">
        <v>11425</v>
      </c>
      <c r="M152" t="s">
        <v>11416</v>
      </c>
      <c r="N152" t="s">
        <v>11312</v>
      </c>
      <c r="O152" t="s">
        <v>26</v>
      </c>
      <c r="P152" t="s">
        <v>12237</v>
      </c>
    </row>
    <row r="153" spans="1:16">
      <c r="A153" t="s">
        <v>11359</v>
      </c>
      <c r="B153" t="s">
        <v>11359</v>
      </c>
      <c r="C153" t="s">
        <v>11405</v>
      </c>
      <c r="D153" t="s">
        <v>11416</v>
      </c>
      <c r="E153">
        <v>7643</v>
      </c>
      <c r="F153" t="s">
        <v>6819</v>
      </c>
      <c r="G153" t="str">
        <f>Config!$B$5</f>
        <v>SCH/L_ANSI.SchLib</v>
      </c>
      <c r="H153" t="s">
        <v>425</v>
      </c>
      <c r="I153" t="s">
        <v>6544</v>
      </c>
      <c r="J153" t="s">
        <v>11427</v>
      </c>
      <c r="K153" s="3">
        <v>3.3000000000000002E-6</v>
      </c>
      <c r="L153" t="s">
        <v>11425</v>
      </c>
      <c r="M153" t="s">
        <v>11416</v>
      </c>
      <c r="N153" t="s">
        <v>11313</v>
      </c>
      <c r="O153" t="s">
        <v>26</v>
      </c>
      <c r="P153" t="s">
        <v>12238</v>
      </c>
    </row>
    <row r="154" spans="1:16">
      <c r="A154" t="s">
        <v>11360</v>
      </c>
      <c r="B154" t="s">
        <v>11360</v>
      </c>
      <c r="C154" t="s">
        <v>11406</v>
      </c>
      <c r="D154" t="s">
        <v>11416</v>
      </c>
      <c r="E154">
        <v>7643</v>
      </c>
      <c r="F154" t="s">
        <v>11420</v>
      </c>
      <c r="G154" t="str">
        <f>Config!$B$5</f>
        <v>SCH/L_ANSI.SchLib</v>
      </c>
      <c r="H154" t="s">
        <v>425</v>
      </c>
      <c r="I154" t="s">
        <v>6544</v>
      </c>
      <c r="J154" t="s">
        <v>11427</v>
      </c>
      <c r="K154" s="3">
        <v>4.6999999999999997E-5</v>
      </c>
      <c r="L154" t="s">
        <v>11425</v>
      </c>
      <c r="M154" t="s">
        <v>11416</v>
      </c>
      <c r="N154" t="s">
        <v>11314</v>
      </c>
      <c r="O154" t="s">
        <v>26</v>
      </c>
      <c r="P154" t="s">
        <v>12239</v>
      </c>
    </row>
    <row r="155" spans="1:16">
      <c r="A155" t="s">
        <v>11361</v>
      </c>
      <c r="B155" t="s">
        <v>11361</v>
      </c>
      <c r="C155" t="s">
        <v>11407</v>
      </c>
      <c r="D155" t="s">
        <v>11416</v>
      </c>
      <c r="E155">
        <v>7643</v>
      </c>
      <c r="F155" t="s">
        <v>11421</v>
      </c>
      <c r="G155" t="str">
        <f>Config!$B$5</f>
        <v>SCH/L_ANSI.SchLib</v>
      </c>
      <c r="H155" t="s">
        <v>425</v>
      </c>
      <c r="I155" t="s">
        <v>6544</v>
      </c>
      <c r="J155" t="s">
        <v>11427</v>
      </c>
      <c r="K155" s="3">
        <v>4.6999999999999999E-4</v>
      </c>
      <c r="L155" t="s">
        <v>11425</v>
      </c>
      <c r="M155" t="s">
        <v>11416</v>
      </c>
      <c r="N155" t="s">
        <v>11315</v>
      </c>
      <c r="O155" t="s">
        <v>26</v>
      </c>
      <c r="P155" t="s">
        <v>12240</v>
      </c>
    </row>
    <row r="156" spans="1:16">
      <c r="A156" t="s">
        <v>11362</v>
      </c>
      <c r="B156" t="s">
        <v>11362</v>
      </c>
      <c r="C156" t="s">
        <v>11408</v>
      </c>
      <c r="D156" t="s">
        <v>11416</v>
      </c>
      <c r="E156">
        <v>7643</v>
      </c>
      <c r="F156" t="s">
        <v>4590</v>
      </c>
      <c r="G156" t="str">
        <f>Config!$B$5</f>
        <v>SCH/L_ANSI.SchLib</v>
      </c>
      <c r="H156" t="s">
        <v>425</v>
      </c>
      <c r="I156" t="s">
        <v>6544</v>
      </c>
      <c r="J156" t="s">
        <v>11427</v>
      </c>
      <c r="K156" s="3">
        <v>4.6999999999999999E-6</v>
      </c>
      <c r="L156" t="s">
        <v>11425</v>
      </c>
      <c r="M156" t="s">
        <v>11416</v>
      </c>
      <c r="N156" t="s">
        <v>11316</v>
      </c>
      <c r="O156" t="s">
        <v>26</v>
      </c>
      <c r="P156" t="s">
        <v>12241</v>
      </c>
    </row>
    <row r="157" spans="1:16">
      <c r="A157" t="s">
        <v>11363</v>
      </c>
      <c r="B157" t="s">
        <v>11363</v>
      </c>
      <c r="C157" t="s">
        <v>11409</v>
      </c>
      <c r="D157" t="s">
        <v>11416</v>
      </c>
      <c r="E157">
        <v>7643</v>
      </c>
      <c r="F157" t="s">
        <v>11422</v>
      </c>
      <c r="G157" t="str">
        <f>Config!$B$5</f>
        <v>SCH/L_ANSI.SchLib</v>
      </c>
      <c r="H157" t="s">
        <v>425</v>
      </c>
      <c r="I157" t="s">
        <v>6544</v>
      </c>
      <c r="J157" t="s">
        <v>11427</v>
      </c>
      <c r="K157" s="3">
        <v>6.7999999999999999E-5</v>
      </c>
      <c r="L157" t="s">
        <v>11425</v>
      </c>
      <c r="M157" t="s">
        <v>11416</v>
      </c>
      <c r="N157" t="s">
        <v>11317</v>
      </c>
      <c r="O157" t="s">
        <v>26</v>
      </c>
      <c r="P157" t="s">
        <v>12242</v>
      </c>
    </row>
    <row r="158" spans="1:16">
      <c r="A158" t="s">
        <v>11364</v>
      </c>
      <c r="B158" t="s">
        <v>11364</v>
      </c>
      <c r="C158" t="s">
        <v>11410</v>
      </c>
      <c r="D158" t="s">
        <v>11416</v>
      </c>
      <c r="E158">
        <v>7643</v>
      </c>
      <c r="F158" t="s">
        <v>11423</v>
      </c>
      <c r="G158" t="str">
        <f>Config!$B$5</f>
        <v>SCH/L_ANSI.SchLib</v>
      </c>
      <c r="H158" t="s">
        <v>425</v>
      </c>
      <c r="I158" t="s">
        <v>6544</v>
      </c>
      <c r="J158" t="s">
        <v>11427</v>
      </c>
      <c r="K158" s="3">
        <v>6.8000000000000005E-4</v>
      </c>
      <c r="L158" t="s">
        <v>11425</v>
      </c>
      <c r="M158" t="s">
        <v>11416</v>
      </c>
      <c r="N158" t="s">
        <v>11318</v>
      </c>
      <c r="O158" t="s">
        <v>26</v>
      </c>
      <c r="P158" t="s">
        <v>12243</v>
      </c>
    </row>
    <row r="159" spans="1:16">
      <c r="A159" t="s">
        <v>11365</v>
      </c>
      <c r="B159" t="s">
        <v>11365</v>
      </c>
      <c r="C159" t="s">
        <v>11411</v>
      </c>
      <c r="D159" t="s">
        <v>11416</v>
      </c>
      <c r="E159">
        <v>7643</v>
      </c>
      <c r="F159" t="s">
        <v>6951</v>
      </c>
      <c r="G159" t="str">
        <f>Config!$B$5</f>
        <v>SCH/L_ANSI.SchLib</v>
      </c>
      <c r="H159" t="s">
        <v>425</v>
      </c>
      <c r="I159" t="s">
        <v>6544</v>
      </c>
      <c r="J159" t="s">
        <v>11427</v>
      </c>
      <c r="K159" s="3">
        <v>6.8000000000000001E-6</v>
      </c>
      <c r="L159" t="s">
        <v>11425</v>
      </c>
      <c r="M159" t="s">
        <v>11416</v>
      </c>
      <c r="N159" t="s">
        <v>11319</v>
      </c>
      <c r="O159" t="s">
        <v>26</v>
      </c>
      <c r="P159" t="s">
        <v>12244</v>
      </c>
    </row>
    <row r="160" spans="1:16">
      <c r="A160" t="s">
        <v>11366</v>
      </c>
      <c r="B160" t="s">
        <v>11366</v>
      </c>
      <c r="C160" t="s">
        <v>11412</v>
      </c>
      <c r="D160" t="s">
        <v>11416</v>
      </c>
      <c r="E160">
        <v>7643</v>
      </c>
      <c r="F160" t="s">
        <v>11424</v>
      </c>
      <c r="G160" t="str">
        <f>Config!$B$5</f>
        <v>SCH/L_ANSI.SchLib</v>
      </c>
      <c r="H160" t="s">
        <v>425</v>
      </c>
      <c r="I160" t="s">
        <v>6544</v>
      </c>
      <c r="J160" t="s">
        <v>11427</v>
      </c>
      <c r="K160" s="3">
        <v>8.2000000000000001E-5</v>
      </c>
      <c r="L160" t="s">
        <v>11425</v>
      </c>
      <c r="M160" t="s">
        <v>11416</v>
      </c>
      <c r="N160" t="s">
        <v>11320</v>
      </c>
      <c r="O160" t="s">
        <v>26</v>
      </c>
      <c r="P160" t="s">
        <v>12245</v>
      </c>
    </row>
    <row r="161" spans="1:24">
      <c r="A161" t="s">
        <v>11367</v>
      </c>
      <c r="B161" t="s">
        <v>11367</v>
      </c>
      <c r="C161" t="s">
        <v>11413</v>
      </c>
      <c r="D161" t="s">
        <v>11416</v>
      </c>
      <c r="E161">
        <v>7643</v>
      </c>
      <c r="F161" t="s">
        <v>8012</v>
      </c>
      <c r="G161" t="str">
        <f>Config!$B$5</f>
        <v>SCH/L_ANSI.SchLib</v>
      </c>
      <c r="H161" t="s">
        <v>425</v>
      </c>
      <c r="I161" t="s">
        <v>6544</v>
      </c>
      <c r="J161" t="s">
        <v>11427</v>
      </c>
      <c r="K161" s="3">
        <v>8.1999999999999998E-4</v>
      </c>
      <c r="L161" t="s">
        <v>11425</v>
      </c>
      <c r="M161" t="s">
        <v>11416</v>
      </c>
      <c r="N161" t="s">
        <v>11321</v>
      </c>
      <c r="O161" t="s">
        <v>26</v>
      </c>
      <c r="P161" t="s">
        <v>12246</v>
      </c>
    </row>
    <row r="162" spans="1:24">
      <c r="A162" t="s">
        <v>11368</v>
      </c>
      <c r="B162" t="s">
        <v>11368</v>
      </c>
      <c r="C162" t="s">
        <v>11414</v>
      </c>
      <c r="D162" t="s">
        <v>11416</v>
      </c>
      <c r="E162">
        <v>7643</v>
      </c>
      <c r="F162" t="s">
        <v>6919</v>
      </c>
      <c r="G162" t="str">
        <f>Config!$B$5</f>
        <v>SCH/L_ANSI.SchLib</v>
      </c>
      <c r="H162" t="s">
        <v>425</v>
      </c>
      <c r="I162" t="s">
        <v>6544</v>
      </c>
      <c r="J162" t="s">
        <v>11427</v>
      </c>
      <c r="K162" s="3">
        <v>8.1999999999999994E-6</v>
      </c>
      <c r="L162" t="s">
        <v>11425</v>
      </c>
      <c r="M162" t="s">
        <v>11416</v>
      </c>
      <c r="N162" t="s">
        <v>11322</v>
      </c>
      <c r="O162" t="s">
        <v>26</v>
      </c>
      <c r="P162" t="s">
        <v>12256</v>
      </c>
    </row>
    <row r="163" spans="1:24">
      <c r="A163" t="s">
        <v>11369</v>
      </c>
      <c r="B163" t="s">
        <v>11369</v>
      </c>
      <c r="C163" t="s">
        <v>11415</v>
      </c>
      <c r="D163" t="s">
        <v>11416</v>
      </c>
      <c r="E163">
        <v>7643</v>
      </c>
      <c r="F163" t="s">
        <v>4588</v>
      </c>
      <c r="G163" t="str">
        <f>Config!$B$5</f>
        <v>SCH/L_ANSI.SchLib</v>
      </c>
      <c r="H163" t="s">
        <v>425</v>
      </c>
      <c r="I163" t="s">
        <v>6544</v>
      </c>
      <c r="J163" t="s">
        <v>11427</v>
      </c>
      <c r="K163" s="3">
        <v>3.3000000000000002E-7</v>
      </c>
      <c r="L163" s="26" t="s">
        <v>11425</v>
      </c>
      <c r="M163" t="s">
        <v>11416</v>
      </c>
      <c r="N163" t="s">
        <v>11323</v>
      </c>
      <c r="O163" t="s">
        <v>26</v>
      </c>
      <c r="P163" t="s">
        <v>12247</v>
      </c>
    </row>
    <row r="164" spans="1:24">
      <c r="A164" t="s">
        <v>13308</v>
      </c>
      <c r="B164" t="s">
        <v>13308</v>
      </c>
      <c r="C164" t="s">
        <v>13253</v>
      </c>
      <c r="D164" t="s">
        <v>4548</v>
      </c>
      <c r="E164">
        <v>603</v>
      </c>
      <c r="F164" t="s">
        <v>13295</v>
      </c>
      <c r="G164" t="str">
        <f>Config!$B$5</f>
        <v>SCH/L_ANSI.SchLib</v>
      </c>
      <c r="H164" t="s">
        <v>425</v>
      </c>
      <c r="I164" t="s">
        <v>462</v>
      </c>
      <c r="J164" t="s">
        <v>13230</v>
      </c>
      <c r="K164" s="3">
        <v>2.7000000000000001E-7</v>
      </c>
      <c r="L164" t="s">
        <v>13231</v>
      </c>
      <c r="M164" t="s">
        <v>4548</v>
      </c>
      <c r="N164" t="s">
        <v>13274</v>
      </c>
      <c r="O164" t="s">
        <v>26</v>
      </c>
      <c r="P164" t="s">
        <v>13232</v>
      </c>
    </row>
    <row r="165" spans="1:24">
      <c r="A165" t="s">
        <v>13309</v>
      </c>
      <c r="B165" t="s">
        <v>13309</v>
      </c>
      <c r="C165" t="s">
        <v>13254</v>
      </c>
      <c r="D165" t="s">
        <v>4548</v>
      </c>
      <c r="E165">
        <v>603</v>
      </c>
      <c r="F165" t="s">
        <v>4585</v>
      </c>
      <c r="G165" t="str">
        <f>Config!$B$5</f>
        <v>SCH/L_ANSI.SchLib</v>
      </c>
      <c r="H165" t="s">
        <v>425</v>
      </c>
      <c r="I165" t="s">
        <v>462</v>
      </c>
      <c r="J165" t="s">
        <v>13230</v>
      </c>
      <c r="K165" s="3">
        <v>9.9999999999999995E-7</v>
      </c>
      <c r="L165" t="s">
        <v>13231</v>
      </c>
      <c r="M165" t="s">
        <v>4548</v>
      </c>
      <c r="N165" t="s">
        <v>13275</v>
      </c>
      <c r="O165" t="s">
        <v>26</v>
      </c>
      <c r="P165" t="s">
        <v>13233</v>
      </c>
    </row>
    <row r="166" spans="1:24">
      <c r="A166" t="s">
        <v>13310</v>
      </c>
      <c r="B166" t="s">
        <v>13310</v>
      </c>
      <c r="C166" t="s">
        <v>13255</v>
      </c>
      <c r="D166" t="s">
        <v>4548</v>
      </c>
      <c r="E166">
        <v>603</v>
      </c>
      <c r="F166" t="s">
        <v>4584</v>
      </c>
      <c r="G166" t="str">
        <f>Config!$B$5</f>
        <v>SCH/L_ANSI.SchLib</v>
      </c>
      <c r="H166" t="s">
        <v>425</v>
      </c>
      <c r="I166" t="s">
        <v>462</v>
      </c>
      <c r="J166" t="s">
        <v>13230</v>
      </c>
      <c r="K166" s="3">
        <v>6.7999999999999995E-7</v>
      </c>
      <c r="L166" t="s">
        <v>13231</v>
      </c>
      <c r="M166" t="s">
        <v>4548</v>
      </c>
      <c r="N166" t="s">
        <v>13276</v>
      </c>
      <c r="O166" t="s">
        <v>26</v>
      </c>
      <c r="P166" t="s">
        <v>13234</v>
      </c>
    </row>
    <row r="167" spans="1:24">
      <c r="A167" t="s">
        <v>13311</v>
      </c>
      <c r="B167" t="s">
        <v>13311</v>
      </c>
      <c r="C167" t="s">
        <v>13256</v>
      </c>
      <c r="D167" t="s">
        <v>4548</v>
      </c>
      <c r="E167">
        <v>603</v>
      </c>
      <c r="F167" t="s">
        <v>13296</v>
      </c>
      <c r="G167" t="str">
        <f>Config!$B$5</f>
        <v>SCH/L_ANSI.SchLib</v>
      </c>
      <c r="H167" t="s">
        <v>425</v>
      </c>
      <c r="I167" t="s">
        <v>462</v>
      </c>
      <c r="J167" t="s">
        <v>13230</v>
      </c>
      <c r="K167" s="3">
        <v>1.1999999999999999E-6</v>
      </c>
      <c r="L167" t="s">
        <v>13231</v>
      </c>
      <c r="M167" t="s">
        <v>4548</v>
      </c>
      <c r="N167" t="s">
        <v>13277</v>
      </c>
      <c r="O167" t="s">
        <v>26</v>
      </c>
      <c r="P167" t="s">
        <v>13235</v>
      </c>
    </row>
    <row r="168" spans="1:24">
      <c r="A168" t="s">
        <v>13312</v>
      </c>
      <c r="B168" t="s">
        <v>13312</v>
      </c>
      <c r="C168" t="s">
        <v>13257</v>
      </c>
      <c r="D168" t="s">
        <v>4548</v>
      </c>
      <c r="E168">
        <v>603</v>
      </c>
      <c r="F168" t="s">
        <v>13297</v>
      </c>
      <c r="G168" t="str">
        <f>Config!$B$5</f>
        <v>SCH/L_ANSI.SchLib</v>
      </c>
      <c r="H168" t="s">
        <v>425</v>
      </c>
      <c r="I168" t="s">
        <v>462</v>
      </c>
      <c r="J168" t="s">
        <v>13230</v>
      </c>
      <c r="K168" s="3">
        <v>5.6000000000000004E-7</v>
      </c>
      <c r="L168" t="s">
        <v>13231</v>
      </c>
      <c r="M168" t="s">
        <v>4548</v>
      </c>
      <c r="N168" t="s">
        <v>13278</v>
      </c>
      <c r="O168" t="s">
        <v>26</v>
      </c>
      <c r="P168" t="s">
        <v>13236</v>
      </c>
      <c r="U168" t="s">
        <v>4594</v>
      </c>
      <c r="V168" t="s">
        <v>13329</v>
      </c>
      <c r="W168" t="s">
        <v>4561</v>
      </c>
      <c r="X168" t="s">
        <v>13330</v>
      </c>
    </row>
    <row r="169" spans="1:24">
      <c r="A169" t="s">
        <v>13313</v>
      </c>
      <c r="B169" t="s">
        <v>13313</v>
      </c>
      <c r="C169" t="s">
        <v>13258</v>
      </c>
      <c r="D169" t="s">
        <v>4548</v>
      </c>
      <c r="E169">
        <v>603</v>
      </c>
      <c r="F169" t="s">
        <v>13298</v>
      </c>
      <c r="G169" t="str">
        <f>Config!$B$5</f>
        <v>SCH/L_ANSI.SchLib</v>
      </c>
      <c r="H169" t="s">
        <v>425</v>
      </c>
      <c r="I169" t="s">
        <v>462</v>
      </c>
      <c r="J169" t="s">
        <v>13230</v>
      </c>
      <c r="K169" s="3">
        <v>8.1999999999999998E-7</v>
      </c>
      <c r="L169" t="s">
        <v>13231</v>
      </c>
      <c r="M169" t="s">
        <v>4548</v>
      </c>
      <c r="N169" t="s">
        <v>13279</v>
      </c>
      <c r="O169" t="s">
        <v>26</v>
      </c>
      <c r="P169" t="s">
        <v>13237</v>
      </c>
    </row>
    <row r="170" spans="1:24">
      <c r="A170" t="s">
        <v>13314</v>
      </c>
      <c r="B170" t="s">
        <v>13314</v>
      </c>
      <c r="C170" t="s">
        <v>13259</v>
      </c>
      <c r="D170" t="s">
        <v>4548</v>
      </c>
      <c r="E170">
        <v>603</v>
      </c>
      <c r="F170" t="s">
        <v>13299</v>
      </c>
      <c r="G170" t="str">
        <f>Config!$B$5</f>
        <v>SCH/L_ANSI.SchLib</v>
      </c>
      <c r="H170" t="s">
        <v>425</v>
      </c>
      <c r="I170" t="s">
        <v>462</v>
      </c>
      <c r="J170" t="s">
        <v>13230</v>
      </c>
      <c r="K170" s="3">
        <v>1.7999999999999999E-6</v>
      </c>
      <c r="L170" t="s">
        <v>13231</v>
      </c>
      <c r="M170" t="s">
        <v>4548</v>
      </c>
      <c r="N170" t="s">
        <v>13280</v>
      </c>
      <c r="O170" t="s">
        <v>26</v>
      </c>
      <c r="P170" t="s">
        <v>13238</v>
      </c>
    </row>
    <row r="171" spans="1:24">
      <c r="A171" t="s">
        <v>13315</v>
      </c>
      <c r="B171" t="s">
        <v>13315</v>
      </c>
      <c r="C171" t="s">
        <v>13260</v>
      </c>
      <c r="D171" t="s">
        <v>4548</v>
      </c>
      <c r="E171">
        <v>603</v>
      </c>
      <c r="F171" t="s">
        <v>13300</v>
      </c>
      <c r="G171" t="str">
        <f>Config!$B$5</f>
        <v>SCH/L_ANSI.SchLib</v>
      </c>
      <c r="H171" t="s">
        <v>425</v>
      </c>
      <c r="I171" t="s">
        <v>462</v>
      </c>
      <c r="J171" t="s">
        <v>13230</v>
      </c>
      <c r="K171" s="3">
        <v>9.9999999999999995E-8</v>
      </c>
      <c r="L171" t="s">
        <v>13231</v>
      </c>
      <c r="M171" t="s">
        <v>4548</v>
      </c>
      <c r="N171" t="s">
        <v>13281</v>
      </c>
      <c r="O171" t="s">
        <v>26</v>
      </c>
      <c r="P171" t="s">
        <v>13239</v>
      </c>
    </row>
    <row r="172" spans="1:24">
      <c r="A172" t="s">
        <v>13316</v>
      </c>
      <c r="B172" t="s">
        <v>13316</v>
      </c>
      <c r="C172" t="s">
        <v>13261</v>
      </c>
      <c r="D172" t="s">
        <v>4548</v>
      </c>
      <c r="E172">
        <v>603</v>
      </c>
      <c r="F172" t="s">
        <v>4583</v>
      </c>
      <c r="G172" t="str">
        <f>Config!$B$5</f>
        <v>SCH/L_ANSI.SchLib</v>
      </c>
      <c r="H172" t="s">
        <v>425</v>
      </c>
      <c r="I172" t="s">
        <v>462</v>
      </c>
      <c r="J172" t="s">
        <v>13230</v>
      </c>
      <c r="K172" s="3">
        <v>4.7E-7</v>
      </c>
      <c r="L172" t="s">
        <v>13231</v>
      </c>
      <c r="M172" t="s">
        <v>4548</v>
      </c>
      <c r="N172" t="s">
        <v>13282</v>
      </c>
      <c r="O172" t="s">
        <v>26</v>
      </c>
      <c r="P172" t="s">
        <v>13240</v>
      </c>
    </row>
    <row r="173" spans="1:24">
      <c r="A173" t="s">
        <v>13317</v>
      </c>
      <c r="B173" t="s">
        <v>13317</v>
      </c>
      <c r="C173" t="s">
        <v>13262</v>
      </c>
      <c r="D173" t="s">
        <v>4548</v>
      </c>
      <c r="E173">
        <v>603</v>
      </c>
      <c r="F173" t="s">
        <v>4587</v>
      </c>
      <c r="G173" t="str">
        <f>Config!$B$5</f>
        <v>SCH/L_ANSI.SchLib</v>
      </c>
      <c r="H173" t="s">
        <v>425</v>
      </c>
      <c r="I173" t="s">
        <v>462</v>
      </c>
      <c r="J173" t="s">
        <v>13230</v>
      </c>
      <c r="K173" s="3">
        <v>2.2000000000000001E-6</v>
      </c>
      <c r="L173" t="s">
        <v>13231</v>
      </c>
      <c r="M173" t="s">
        <v>4548</v>
      </c>
      <c r="N173" t="s">
        <v>13283</v>
      </c>
      <c r="O173" t="s">
        <v>26</v>
      </c>
      <c r="P173" t="s">
        <v>13241</v>
      </c>
    </row>
    <row r="174" spans="1:24">
      <c r="A174" t="s">
        <v>13318</v>
      </c>
      <c r="B174" t="s">
        <v>13318</v>
      </c>
      <c r="C174" t="s">
        <v>13263</v>
      </c>
      <c r="D174" t="s">
        <v>4548</v>
      </c>
      <c r="E174">
        <v>603</v>
      </c>
      <c r="F174" t="s">
        <v>6868</v>
      </c>
      <c r="G174" t="str">
        <f>Config!$B$5</f>
        <v>SCH/L_ANSI.SchLib</v>
      </c>
      <c r="H174" t="s">
        <v>425</v>
      </c>
      <c r="I174" t="s">
        <v>462</v>
      </c>
      <c r="J174" t="s">
        <v>13230</v>
      </c>
      <c r="K174" s="3">
        <v>2.2000000000000001E-7</v>
      </c>
      <c r="L174" t="s">
        <v>13231</v>
      </c>
      <c r="M174" t="s">
        <v>4548</v>
      </c>
      <c r="N174" t="s">
        <v>13284</v>
      </c>
      <c r="O174" t="s">
        <v>26</v>
      </c>
      <c r="P174" t="s">
        <v>13242</v>
      </c>
    </row>
    <row r="175" spans="1:24">
      <c r="A175" t="s">
        <v>13319</v>
      </c>
      <c r="B175" t="s">
        <v>13319</v>
      </c>
      <c r="C175" t="s">
        <v>13264</v>
      </c>
      <c r="D175" t="s">
        <v>4548</v>
      </c>
      <c r="E175">
        <v>603</v>
      </c>
      <c r="F175" t="s">
        <v>13301</v>
      </c>
      <c r="G175" t="str">
        <f>Config!$B$5</f>
        <v>SCH/L_ANSI.SchLib</v>
      </c>
      <c r="H175" t="s">
        <v>425</v>
      </c>
      <c r="I175" t="s">
        <v>462</v>
      </c>
      <c r="J175" t="s">
        <v>13230</v>
      </c>
      <c r="K175" s="3">
        <v>1.1999999999999999E-7</v>
      </c>
      <c r="L175" t="s">
        <v>13231</v>
      </c>
      <c r="M175" t="s">
        <v>4548</v>
      </c>
      <c r="N175" t="s">
        <v>13285</v>
      </c>
      <c r="O175" t="s">
        <v>26</v>
      </c>
      <c r="P175" t="s">
        <v>13243</v>
      </c>
    </row>
    <row r="176" spans="1:24">
      <c r="A176" t="s">
        <v>13320</v>
      </c>
      <c r="B176" t="s">
        <v>13320</v>
      </c>
      <c r="C176" t="s">
        <v>13265</v>
      </c>
      <c r="D176" t="s">
        <v>4548</v>
      </c>
      <c r="E176">
        <v>603</v>
      </c>
      <c r="F176" t="s">
        <v>13302</v>
      </c>
      <c r="G176" t="str">
        <f>Config!$B$5</f>
        <v>SCH/L_ANSI.SchLib</v>
      </c>
      <c r="H176" t="s">
        <v>425</v>
      </c>
      <c r="I176" t="s">
        <v>462</v>
      </c>
      <c r="J176" t="s">
        <v>13230</v>
      </c>
      <c r="K176" s="3">
        <v>6.8E-8</v>
      </c>
      <c r="L176" t="s">
        <v>13231</v>
      </c>
      <c r="M176" t="s">
        <v>4548</v>
      </c>
      <c r="N176" t="s">
        <v>13286</v>
      </c>
      <c r="O176" t="s">
        <v>26</v>
      </c>
      <c r="P176" t="s">
        <v>13244</v>
      </c>
    </row>
    <row r="177" spans="1:24">
      <c r="A177" t="s">
        <v>13321</v>
      </c>
      <c r="B177" t="s">
        <v>13321</v>
      </c>
      <c r="C177" t="s">
        <v>13266</v>
      </c>
      <c r="D177" t="s">
        <v>4548</v>
      </c>
      <c r="E177">
        <v>603</v>
      </c>
      <c r="F177" t="s">
        <v>4586</v>
      </c>
      <c r="G177" t="str">
        <f>Config!$B$5</f>
        <v>SCH/L_ANSI.SchLib</v>
      </c>
      <c r="H177" t="s">
        <v>425</v>
      </c>
      <c r="I177" t="s">
        <v>462</v>
      </c>
      <c r="J177" t="s">
        <v>13230</v>
      </c>
      <c r="K177" s="3">
        <v>1.5E-6</v>
      </c>
      <c r="L177" t="s">
        <v>13231</v>
      </c>
      <c r="M177" t="s">
        <v>4548</v>
      </c>
      <c r="N177" t="s">
        <v>13287</v>
      </c>
      <c r="O177" t="s">
        <v>26</v>
      </c>
      <c r="P177" t="s">
        <v>13245</v>
      </c>
    </row>
    <row r="178" spans="1:24">
      <c r="A178" t="s">
        <v>13322</v>
      </c>
      <c r="B178" t="s">
        <v>13322</v>
      </c>
      <c r="C178" t="s">
        <v>13267</v>
      </c>
      <c r="D178" t="s">
        <v>4548</v>
      </c>
      <c r="E178">
        <v>603</v>
      </c>
      <c r="F178" t="s">
        <v>4588</v>
      </c>
      <c r="G178" t="str">
        <f>Config!$B$5</f>
        <v>SCH/L_ANSI.SchLib</v>
      </c>
      <c r="H178" t="s">
        <v>425</v>
      </c>
      <c r="I178" t="s">
        <v>462</v>
      </c>
      <c r="J178" t="s">
        <v>13230</v>
      </c>
      <c r="K178" s="3">
        <v>3.3000000000000002E-7</v>
      </c>
      <c r="L178" t="s">
        <v>13231</v>
      </c>
      <c r="M178" t="s">
        <v>4548</v>
      </c>
      <c r="N178" t="s">
        <v>13288</v>
      </c>
      <c r="O178" t="s">
        <v>26</v>
      </c>
      <c r="P178" t="s">
        <v>13246</v>
      </c>
    </row>
    <row r="179" spans="1:24">
      <c r="A179" t="s">
        <v>13323</v>
      </c>
      <c r="B179" t="s">
        <v>13323</v>
      </c>
      <c r="C179" t="s">
        <v>13268</v>
      </c>
      <c r="D179" t="s">
        <v>4548</v>
      </c>
      <c r="E179">
        <v>603</v>
      </c>
      <c r="F179" t="s">
        <v>13303</v>
      </c>
      <c r="G179" t="str">
        <f>Config!$B$5</f>
        <v>SCH/L_ANSI.SchLib</v>
      </c>
      <c r="H179" t="s">
        <v>425</v>
      </c>
      <c r="I179" t="s">
        <v>462</v>
      </c>
      <c r="J179" t="s">
        <v>13230</v>
      </c>
      <c r="K179" s="3">
        <v>2.7E-6</v>
      </c>
      <c r="L179" t="s">
        <v>13231</v>
      </c>
      <c r="M179" t="s">
        <v>4548</v>
      </c>
      <c r="N179" t="s">
        <v>13289</v>
      </c>
      <c r="O179" t="s">
        <v>26</v>
      </c>
      <c r="P179" t="s">
        <v>13247</v>
      </c>
    </row>
    <row r="180" spans="1:24">
      <c r="A180" t="s">
        <v>13324</v>
      </c>
      <c r="B180" t="s">
        <v>13324</v>
      </c>
      <c r="C180" t="s">
        <v>13269</v>
      </c>
      <c r="D180" t="s">
        <v>4548</v>
      </c>
      <c r="E180">
        <v>603</v>
      </c>
      <c r="F180" t="s">
        <v>13304</v>
      </c>
      <c r="G180" t="str">
        <f>Config!$B$5</f>
        <v>SCH/L_ANSI.SchLib</v>
      </c>
      <c r="H180" t="s">
        <v>425</v>
      </c>
      <c r="I180" t="s">
        <v>462</v>
      </c>
      <c r="J180" t="s">
        <v>13230</v>
      </c>
      <c r="K180" s="3">
        <v>4.6999999999999997E-8</v>
      </c>
      <c r="L180" t="s">
        <v>13231</v>
      </c>
      <c r="M180" t="s">
        <v>4548</v>
      </c>
      <c r="N180" t="s">
        <v>13290</v>
      </c>
      <c r="O180" t="s">
        <v>26</v>
      </c>
      <c r="P180" t="s">
        <v>13248</v>
      </c>
    </row>
    <row r="181" spans="1:24">
      <c r="A181" t="s">
        <v>13325</v>
      </c>
      <c r="B181" t="s">
        <v>13325</v>
      </c>
      <c r="C181" t="s">
        <v>13270</v>
      </c>
      <c r="D181" t="s">
        <v>4548</v>
      </c>
      <c r="E181">
        <v>603</v>
      </c>
      <c r="F181" t="s">
        <v>13305</v>
      </c>
      <c r="G181" t="str">
        <f>Config!$B$5</f>
        <v>SCH/L_ANSI.SchLib</v>
      </c>
      <c r="H181" t="s">
        <v>425</v>
      </c>
      <c r="I181" t="s">
        <v>462</v>
      </c>
      <c r="J181" t="s">
        <v>13230</v>
      </c>
      <c r="K181" s="3">
        <v>8.2000000000000006E-8</v>
      </c>
      <c r="L181" t="s">
        <v>13231</v>
      </c>
      <c r="M181" t="s">
        <v>4548</v>
      </c>
      <c r="N181" t="s">
        <v>13291</v>
      </c>
      <c r="O181" t="s">
        <v>26</v>
      </c>
      <c r="P181" t="s">
        <v>13249</v>
      </c>
    </row>
    <row r="182" spans="1:24">
      <c r="A182" t="s">
        <v>13326</v>
      </c>
      <c r="B182" t="s">
        <v>13326</v>
      </c>
      <c r="C182" t="s">
        <v>13271</v>
      </c>
      <c r="D182" t="s">
        <v>4548</v>
      </c>
      <c r="E182">
        <v>603</v>
      </c>
      <c r="F182" t="s">
        <v>6948</v>
      </c>
      <c r="G182" t="str">
        <f>Config!$B$5</f>
        <v>SCH/L_ANSI.SchLib</v>
      </c>
      <c r="H182" t="s">
        <v>425</v>
      </c>
      <c r="I182" t="s">
        <v>462</v>
      </c>
      <c r="J182" t="s">
        <v>13230</v>
      </c>
      <c r="K182" s="3">
        <v>1.4999999999999999E-7</v>
      </c>
      <c r="L182" t="s">
        <v>13231</v>
      </c>
      <c r="M182" t="s">
        <v>4548</v>
      </c>
      <c r="N182" t="s">
        <v>13292</v>
      </c>
      <c r="O182" t="s">
        <v>26</v>
      </c>
      <c r="P182" t="s">
        <v>13250</v>
      </c>
    </row>
    <row r="183" spans="1:24">
      <c r="A183" t="s">
        <v>13327</v>
      </c>
      <c r="B183" t="s">
        <v>13327</v>
      </c>
      <c r="C183" t="s">
        <v>13272</v>
      </c>
      <c r="D183" t="s">
        <v>4548</v>
      </c>
      <c r="E183">
        <v>603</v>
      </c>
      <c r="F183" t="s">
        <v>13306</v>
      </c>
      <c r="G183" t="str">
        <f>Config!$B$5</f>
        <v>SCH/L_ANSI.SchLib</v>
      </c>
      <c r="H183" t="s">
        <v>425</v>
      </c>
      <c r="I183" t="s">
        <v>462</v>
      </c>
      <c r="J183" t="s">
        <v>13230</v>
      </c>
      <c r="K183" s="3">
        <v>1.8E-7</v>
      </c>
      <c r="L183" t="s">
        <v>13231</v>
      </c>
      <c r="M183" t="s">
        <v>4548</v>
      </c>
      <c r="N183" t="s">
        <v>13293</v>
      </c>
      <c r="O183" t="s">
        <v>26</v>
      </c>
      <c r="P183" t="s">
        <v>13251</v>
      </c>
    </row>
    <row r="184" spans="1:24">
      <c r="A184" t="s">
        <v>13328</v>
      </c>
      <c r="B184" t="s">
        <v>13328</v>
      </c>
      <c r="C184" t="s">
        <v>13273</v>
      </c>
      <c r="D184" t="s">
        <v>4548</v>
      </c>
      <c r="E184">
        <v>603</v>
      </c>
      <c r="F184" t="s">
        <v>13307</v>
      </c>
      <c r="G184" t="str">
        <f>Config!$B$5</f>
        <v>SCH/L_ANSI.SchLib</v>
      </c>
      <c r="H184" t="s">
        <v>425</v>
      </c>
      <c r="I184" t="s">
        <v>462</v>
      </c>
      <c r="J184" t="s">
        <v>13230</v>
      </c>
      <c r="K184" s="3">
        <v>3.9000000000000002E-7</v>
      </c>
      <c r="L184" t="s">
        <v>13231</v>
      </c>
      <c r="M184" t="s">
        <v>4548</v>
      </c>
      <c r="N184" t="s">
        <v>13294</v>
      </c>
      <c r="O184" t="s">
        <v>26</v>
      </c>
      <c r="P184" t="s">
        <v>13252</v>
      </c>
    </row>
    <row r="185" spans="1:24">
      <c r="A185" t="s">
        <v>13372</v>
      </c>
      <c r="B185" t="s">
        <v>13372</v>
      </c>
      <c r="C185" t="s">
        <v>13371</v>
      </c>
      <c r="D185" t="s">
        <v>13366</v>
      </c>
      <c r="E185">
        <v>4040</v>
      </c>
      <c r="F185" t="s">
        <v>11420</v>
      </c>
      <c r="G185" t="str">
        <f>Config!$B$5</f>
        <v>SCH/L_ANSI.SchLib</v>
      </c>
      <c r="H185" t="s">
        <v>425</v>
      </c>
      <c r="I185" t="s">
        <v>6544</v>
      </c>
      <c r="J185" t="s">
        <v>13367</v>
      </c>
      <c r="K185" s="3">
        <v>4.6999999999999997E-5</v>
      </c>
      <c r="L185" t="s">
        <v>13370</v>
      </c>
      <c r="M185" t="s">
        <v>13366</v>
      </c>
      <c r="N185" t="s">
        <v>13369</v>
      </c>
      <c r="O185" t="s">
        <v>26</v>
      </c>
      <c r="P185" t="s">
        <v>13368</v>
      </c>
      <c r="U185" t="s">
        <v>13366</v>
      </c>
      <c r="V185" t="s">
        <v>13369</v>
      </c>
      <c r="W185" t="s">
        <v>4561</v>
      </c>
      <c r="X185" t="s">
        <v>13373</v>
      </c>
    </row>
  </sheetData>
  <phoneticPr fontId="2" type="noConversion"/>
  <conditionalFormatting sqref="G2:G1048576">
    <cfRule type="expression" dxfId="2" priority="1">
      <formula>AND(NOT(ISBLANK(G2)),NOT(_xlfn.ISFORMULA(G2)))</formula>
    </cfRule>
  </conditionalFormatting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  <hyperlink ref="L24" r:id="rId5" xr:uid="{C69630A2-D6EF-4372-8528-777A65AD0CF6}"/>
    <hyperlink ref="L163" r:id="rId6" xr:uid="{E5A44C2F-CB1C-4F6E-A91D-48C2AC360EFA}"/>
  </hyperlinks>
  <pageMargins left="0.7" right="0.7" top="0.78740157499999996" bottom="0.78740157499999996" header="0.3" footer="0.3"/>
  <pageSetup paperSize="9"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14"/>
  <sheetViews>
    <sheetView workbookViewId="0">
      <pane xSplit="2" ySplit="1" topLeftCell="C582" activePane="bottomRight" state="frozen"/>
      <selection pane="topRight" activeCell="C1" sqref="C1"/>
      <selection pane="bottomLeft" activeCell="A2" sqref="A2"/>
      <selection pane="bottomRight" activeCell="J615" sqref="J615"/>
    </sheetView>
  </sheetViews>
  <sheetFormatPr defaultColWidth="11.54296875" defaultRowHeight="14.5"/>
  <cols>
    <col min="3" max="3" width="33.453125" bestFit="1" customWidth="1"/>
    <col min="5" max="5" width="16.54296875" bestFit="1" customWidth="1"/>
    <col min="9" max="9" width="15.54296875" bestFit="1" customWidth="1"/>
    <col min="10" max="10" width="13.453125" bestFit="1" customWidth="1"/>
    <col min="16" max="16" width="23.1796875" bestFit="1" customWidth="1"/>
  </cols>
  <sheetData>
    <row r="1" spans="1:25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2669</v>
      </c>
      <c r="B2" t="s">
        <v>2669</v>
      </c>
      <c r="C2" t="s">
        <v>2670</v>
      </c>
      <c r="D2" t="s">
        <v>2671</v>
      </c>
      <c r="E2" t="s">
        <v>2672</v>
      </c>
      <c r="F2" t="s">
        <v>2669</v>
      </c>
      <c r="G2" t="s">
        <v>2673</v>
      </c>
      <c r="H2" t="s">
        <v>4314</v>
      </c>
      <c r="I2" t="s">
        <v>2674</v>
      </c>
      <c r="J2" t="s">
        <v>2675</v>
      </c>
      <c r="K2" t="s">
        <v>2676</v>
      </c>
      <c r="L2" t="s">
        <v>2677</v>
      </c>
      <c r="M2" t="s">
        <v>2671</v>
      </c>
      <c r="N2" t="s">
        <v>2678</v>
      </c>
      <c r="O2" t="s">
        <v>7662</v>
      </c>
      <c r="P2" t="s">
        <v>2679</v>
      </c>
      <c r="Q2" t="s">
        <v>2671</v>
      </c>
      <c r="R2" t="s">
        <v>2669</v>
      </c>
      <c r="S2" t="s">
        <v>7662</v>
      </c>
      <c r="T2" t="s">
        <v>2680</v>
      </c>
      <c r="U2" t="s">
        <v>4599</v>
      </c>
      <c r="V2" t="s">
        <v>2669</v>
      </c>
      <c r="W2" t="s">
        <v>4561</v>
      </c>
      <c r="X2" t="s">
        <v>4600</v>
      </c>
      <c r="Y2" t="s">
        <v>4729</v>
      </c>
    </row>
    <row r="3" spans="1:25">
      <c r="A3" t="s">
        <v>2681</v>
      </c>
      <c r="B3" t="s">
        <v>2681</v>
      </c>
      <c r="C3" t="s">
        <v>2682</v>
      </c>
      <c r="D3" t="s">
        <v>2671</v>
      </c>
      <c r="E3" t="s">
        <v>2672</v>
      </c>
      <c r="F3" t="s">
        <v>2681</v>
      </c>
      <c r="G3" t="s">
        <v>2673</v>
      </c>
      <c r="H3" t="s">
        <v>6859</v>
      </c>
      <c r="I3" t="s">
        <v>2674</v>
      </c>
      <c r="J3" t="s">
        <v>2675</v>
      </c>
      <c r="K3" t="s">
        <v>2676</v>
      </c>
      <c r="L3" t="s">
        <v>2677</v>
      </c>
      <c r="M3" t="s">
        <v>2671</v>
      </c>
      <c r="N3" t="s">
        <v>2681</v>
      </c>
      <c r="O3" t="s">
        <v>7662</v>
      </c>
      <c r="P3" t="s">
        <v>2683</v>
      </c>
    </row>
    <row r="4" spans="1:25">
      <c r="A4" t="s">
        <v>2684</v>
      </c>
      <c r="B4" t="s">
        <v>2684</v>
      </c>
      <c r="C4" t="s">
        <v>2685</v>
      </c>
      <c r="D4" t="s">
        <v>2671</v>
      </c>
      <c r="E4" t="s">
        <v>2672</v>
      </c>
      <c r="F4" t="s">
        <v>2684</v>
      </c>
      <c r="G4" t="s">
        <v>2673</v>
      </c>
      <c r="H4" t="s">
        <v>4314</v>
      </c>
      <c r="I4" t="s">
        <v>2674</v>
      </c>
      <c r="J4" t="s">
        <v>2675</v>
      </c>
      <c r="K4" t="s">
        <v>2686</v>
      </c>
      <c r="L4" t="s">
        <v>2677</v>
      </c>
      <c r="M4" t="s">
        <v>2671</v>
      </c>
      <c r="N4" t="s">
        <v>2687</v>
      </c>
      <c r="O4" t="s">
        <v>7662</v>
      </c>
      <c r="P4" t="s">
        <v>2688</v>
      </c>
      <c r="Q4" t="s">
        <v>2671</v>
      </c>
      <c r="R4" t="s">
        <v>2684</v>
      </c>
      <c r="S4" t="s">
        <v>7662</v>
      </c>
      <c r="T4" t="s">
        <v>2689</v>
      </c>
    </row>
    <row r="5" spans="1:25">
      <c r="A5" t="s">
        <v>2690</v>
      </c>
      <c r="B5" t="s">
        <v>2690</v>
      </c>
      <c r="C5" t="s">
        <v>2691</v>
      </c>
      <c r="D5" t="s">
        <v>2671</v>
      </c>
      <c r="E5" t="s">
        <v>2672</v>
      </c>
      <c r="F5" t="s">
        <v>2690</v>
      </c>
      <c r="G5" t="s">
        <v>2673</v>
      </c>
      <c r="H5" t="s">
        <v>6859</v>
      </c>
      <c r="I5" t="s">
        <v>2674</v>
      </c>
      <c r="J5" t="s">
        <v>2675</v>
      </c>
      <c r="K5" t="s">
        <v>2686</v>
      </c>
      <c r="L5" t="s">
        <v>2677</v>
      </c>
      <c r="M5" t="s">
        <v>2671</v>
      </c>
      <c r="N5" t="s">
        <v>2690</v>
      </c>
      <c r="O5" t="s">
        <v>7662</v>
      </c>
      <c r="P5" t="s">
        <v>2692</v>
      </c>
    </row>
    <row r="6" spans="1:25">
      <c r="A6" t="s">
        <v>2693</v>
      </c>
      <c r="B6" t="s">
        <v>2693</v>
      </c>
      <c r="C6" t="s">
        <v>2694</v>
      </c>
      <c r="D6" t="s">
        <v>2671</v>
      </c>
      <c r="E6" t="s">
        <v>2672</v>
      </c>
      <c r="F6" t="s">
        <v>2693</v>
      </c>
      <c r="G6" t="s">
        <v>2673</v>
      </c>
      <c r="H6" t="s">
        <v>4314</v>
      </c>
      <c r="I6" t="s">
        <v>2674</v>
      </c>
      <c r="J6" t="s">
        <v>2675</v>
      </c>
      <c r="K6" t="s">
        <v>2695</v>
      </c>
      <c r="L6" t="s">
        <v>2677</v>
      </c>
      <c r="M6" t="s">
        <v>2671</v>
      </c>
      <c r="N6" t="s">
        <v>2696</v>
      </c>
      <c r="O6" t="s">
        <v>7662</v>
      </c>
      <c r="P6" t="s">
        <v>2697</v>
      </c>
      <c r="Q6" t="s">
        <v>2671</v>
      </c>
      <c r="R6" t="s">
        <v>2693</v>
      </c>
      <c r="S6" t="s">
        <v>7662</v>
      </c>
      <c r="T6" t="s">
        <v>2698</v>
      </c>
    </row>
    <row r="7" spans="1:25">
      <c r="A7" t="s">
        <v>2699</v>
      </c>
      <c r="B7" t="s">
        <v>2699</v>
      </c>
      <c r="C7" t="s">
        <v>2700</v>
      </c>
      <c r="D7" t="s">
        <v>2671</v>
      </c>
      <c r="E7" t="s">
        <v>2672</v>
      </c>
      <c r="F7" t="s">
        <v>2699</v>
      </c>
      <c r="G7" t="s">
        <v>2673</v>
      </c>
      <c r="H7" t="s">
        <v>4314</v>
      </c>
      <c r="I7" t="s">
        <v>2674</v>
      </c>
      <c r="J7" t="s">
        <v>2675</v>
      </c>
      <c r="K7" t="s">
        <v>2701</v>
      </c>
      <c r="L7" t="s">
        <v>2677</v>
      </c>
      <c r="M7" t="s">
        <v>2671</v>
      </c>
      <c r="N7" t="s">
        <v>2699</v>
      </c>
      <c r="O7" t="s">
        <v>7662</v>
      </c>
      <c r="P7" t="s">
        <v>2702</v>
      </c>
    </row>
    <row r="8" spans="1:25">
      <c r="A8" t="s">
        <v>2703</v>
      </c>
      <c r="B8" t="s">
        <v>2703</v>
      </c>
      <c r="C8" t="s">
        <v>2704</v>
      </c>
      <c r="D8" t="s">
        <v>2671</v>
      </c>
      <c r="E8" t="s">
        <v>2672</v>
      </c>
      <c r="F8" t="s">
        <v>2703</v>
      </c>
      <c r="G8" t="s">
        <v>2673</v>
      </c>
      <c r="H8" t="s">
        <v>4314</v>
      </c>
      <c r="I8" t="s">
        <v>2674</v>
      </c>
      <c r="J8" t="s">
        <v>2675</v>
      </c>
      <c r="K8" t="s">
        <v>2705</v>
      </c>
      <c r="L8" t="s">
        <v>2677</v>
      </c>
      <c r="M8" t="s">
        <v>2671</v>
      </c>
      <c r="N8" t="s">
        <v>2703</v>
      </c>
      <c r="O8" t="s">
        <v>7662</v>
      </c>
      <c r="P8" t="s">
        <v>2706</v>
      </c>
    </row>
    <row r="9" spans="1:25">
      <c r="A9" t="s">
        <v>2707</v>
      </c>
      <c r="B9" t="s">
        <v>2707</v>
      </c>
      <c r="C9" t="s">
        <v>2708</v>
      </c>
      <c r="D9" t="s">
        <v>2671</v>
      </c>
      <c r="E9" t="s">
        <v>2672</v>
      </c>
      <c r="F9" t="s">
        <v>2707</v>
      </c>
      <c r="G9" t="s">
        <v>2673</v>
      </c>
      <c r="H9" t="s">
        <v>4314</v>
      </c>
      <c r="I9" t="s">
        <v>2674</v>
      </c>
      <c r="J9" t="s">
        <v>2675</v>
      </c>
      <c r="K9" t="s">
        <v>2709</v>
      </c>
      <c r="L9" t="s">
        <v>2677</v>
      </c>
      <c r="M9" t="s">
        <v>2671</v>
      </c>
      <c r="N9" t="s">
        <v>2707</v>
      </c>
      <c r="O9" t="s">
        <v>7662</v>
      </c>
      <c r="P9" t="s">
        <v>2710</v>
      </c>
      <c r="Q9" t="s">
        <v>2671</v>
      </c>
      <c r="R9" t="s">
        <v>2711</v>
      </c>
      <c r="S9" t="s">
        <v>7662</v>
      </c>
      <c r="T9" t="s">
        <v>2712</v>
      </c>
    </row>
    <row r="10" spans="1:25">
      <c r="A10" t="s">
        <v>2713</v>
      </c>
      <c r="B10" t="s">
        <v>2713</v>
      </c>
      <c r="C10" t="s">
        <v>2714</v>
      </c>
      <c r="D10" t="s">
        <v>2671</v>
      </c>
      <c r="E10" t="s">
        <v>2672</v>
      </c>
      <c r="F10" t="s">
        <v>2713</v>
      </c>
      <c r="G10" t="s">
        <v>2673</v>
      </c>
      <c r="H10" t="s">
        <v>4314</v>
      </c>
      <c r="I10" t="s">
        <v>2674</v>
      </c>
      <c r="J10" t="s">
        <v>2675</v>
      </c>
      <c r="K10" t="s">
        <v>2715</v>
      </c>
      <c r="L10" t="s">
        <v>2677</v>
      </c>
      <c r="M10" t="s">
        <v>2671</v>
      </c>
      <c r="N10" t="s">
        <v>2713</v>
      </c>
      <c r="O10" t="s">
        <v>7662</v>
      </c>
      <c r="P10" t="s">
        <v>2716</v>
      </c>
    </row>
    <row r="11" spans="1:25">
      <c r="A11" t="s">
        <v>2717</v>
      </c>
      <c r="B11" t="s">
        <v>2717</v>
      </c>
      <c r="C11" t="s">
        <v>2718</v>
      </c>
      <c r="D11" t="s">
        <v>2671</v>
      </c>
      <c r="E11" t="s">
        <v>2672</v>
      </c>
      <c r="F11" t="s">
        <v>2717</v>
      </c>
      <c r="G11" t="s">
        <v>2673</v>
      </c>
      <c r="H11" t="s">
        <v>6859</v>
      </c>
      <c r="I11" t="s">
        <v>2674</v>
      </c>
      <c r="J11" t="s">
        <v>2675</v>
      </c>
      <c r="K11" t="s">
        <v>2715</v>
      </c>
      <c r="L11" t="s">
        <v>2677</v>
      </c>
      <c r="M11" t="s">
        <v>2671</v>
      </c>
      <c r="N11" t="s">
        <v>2717</v>
      </c>
      <c r="O11" t="s">
        <v>7662</v>
      </c>
      <c r="P11" t="s">
        <v>2719</v>
      </c>
    </row>
    <row r="12" spans="1:25">
      <c r="A12" t="s">
        <v>2720</v>
      </c>
      <c r="B12" t="s">
        <v>2720</v>
      </c>
      <c r="C12" t="s">
        <v>2721</v>
      </c>
      <c r="D12" t="s">
        <v>2671</v>
      </c>
      <c r="E12" t="s">
        <v>2672</v>
      </c>
      <c r="F12" t="s">
        <v>2720</v>
      </c>
      <c r="G12" t="s">
        <v>2673</v>
      </c>
      <c r="H12" t="s">
        <v>4314</v>
      </c>
      <c r="I12" t="s">
        <v>2674</v>
      </c>
      <c r="J12" t="s">
        <v>2675</v>
      </c>
      <c r="K12" t="s">
        <v>2722</v>
      </c>
      <c r="L12" t="s">
        <v>2677</v>
      </c>
      <c r="M12" t="s">
        <v>2671</v>
      </c>
      <c r="N12" t="s">
        <v>2723</v>
      </c>
      <c r="O12" t="s">
        <v>7662</v>
      </c>
      <c r="P12" t="s">
        <v>2724</v>
      </c>
      <c r="Q12" t="s">
        <v>2671</v>
      </c>
      <c r="R12" t="s">
        <v>2720</v>
      </c>
      <c r="S12" t="s">
        <v>7662</v>
      </c>
      <c r="T12" t="s">
        <v>2725</v>
      </c>
    </row>
    <row r="13" spans="1:25">
      <c r="A13" t="s">
        <v>2726</v>
      </c>
      <c r="B13" t="s">
        <v>2726</v>
      </c>
      <c r="C13" t="s">
        <v>2727</v>
      </c>
      <c r="D13" t="s">
        <v>2671</v>
      </c>
      <c r="E13" t="s">
        <v>2672</v>
      </c>
      <c r="F13" t="s">
        <v>2726</v>
      </c>
      <c r="G13" t="s">
        <v>2673</v>
      </c>
      <c r="H13" t="s">
        <v>6859</v>
      </c>
      <c r="I13" t="s">
        <v>2674</v>
      </c>
      <c r="J13" t="s">
        <v>2675</v>
      </c>
      <c r="K13" t="s">
        <v>2722</v>
      </c>
      <c r="L13" t="s">
        <v>2677</v>
      </c>
      <c r="M13" t="s">
        <v>2671</v>
      </c>
      <c r="N13" t="s">
        <v>2726</v>
      </c>
      <c r="O13" t="s">
        <v>7662</v>
      </c>
      <c r="P13" t="s">
        <v>2728</v>
      </c>
    </row>
    <row r="14" spans="1:25">
      <c r="A14" t="s">
        <v>2729</v>
      </c>
      <c r="B14" t="s">
        <v>2729</v>
      </c>
      <c r="C14" t="s">
        <v>2730</v>
      </c>
      <c r="D14" t="s">
        <v>2671</v>
      </c>
      <c r="E14" t="s">
        <v>2672</v>
      </c>
      <c r="F14" t="s">
        <v>2729</v>
      </c>
      <c r="G14" t="s">
        <v>2673</v>
      </c>
      <c r="H14" t="s">
        <v>4314</v>
      </c>
      <c r="I14" t="s">
        <v>2674</v>
      </c>
      <c r="J14" t="s">
        <v>2675</v>
      </c>
      <c r="K14" t="s">
        <v>2731</v>
      </c>
      <c r="L14" t="s">
        <v>2677</v>
      </c>
      <c r="M14" t="s">
        <v>2671</v>
      </c>
      <c r="N14" t="s">
        <v>2732</v>
      </c>
      <c r="O14" t="s">
        <v>7662</v>
      </c>
      <c r="P14" t="s">
        <v>2733</v>
      </c>
      <c r="Q14" t="s">
        <v>2671</v>
      </c>
      <c r="R14" t="s">
        <v>2729</v>
      </c>
      <c r="S14" t="s">
        <v>7662</v>
      </c>
      <c r="T14" t="s">
        <v>2734</v>
      </c>
    </row>
    <row r="15" spans="1:25">
      <c r="A15" t="s">
        <v>2735</v>
      </c>
      <c r="B15" t="s">
        <v>2735</v>
      </c>
      <c r="C15" t="s">
        <v>2736</v>
      </c>
      <c r="D15" t="s">
        <v>2671</v>
      </c>
      <c r="E15" t="s">
        <v>2672</v>
      </c>
      <c r="F15" t="s">
        <v>2735</v>
      </c>
      <c r="G15" t="s">
        <v>2673</v>
      </c>
      <c r="H15" t="s">
        <v>6859</v>
      </c>
      <c r="I15" t="s">
        <v>2674</v>
      </c>
      <c r="J15" t="s">
        <v>2675</v>
      </c>
      <c r="K15" t="s">
        <v>2731</v>
      </c>
      <c r="L15" t="s">
        <v>2677</v>
      </c>
      <c r="M15" t="s">
        <v>2671</v>
      </c>
      <c r="N15" t="s">
        <v>2735</v>
      </c>
      <c r="O15" t="s">
        <v>7662</v>
      </c>
      <c r="P15" t="s">
        <v>2737</v>
      </c>
    </row>
    <row r="16" spans="1:25">
      <c r="A16" t="s">
        <v>2738</v>
      </c>
      <c r="B16" t="s">
        <v>2738</v>
      </c>
      <c r="C16" t="s">
        <v>2739</v>
      </c>
      <c r="D16" t="s">
        <v>2671</v>
      </c>
      <c r="E16" t="s">
        <v>2672</v>
      </c>
      <c r="F16" t="s">
        <v>2738</v>
      </c>
      <c r="G16" t="s">
        <v>2673</v>
      </c>
      <c r="H16" t="s">
        <v>4314</v>
      </c>
      <c r="I16" t="s">
        <v>2674</v>
      </c>
      <c r="J16" t="s">
        <v>2675</v>
      </c>
      <c r="K16" t="s">
        <v>2740</v>
      </c>
      <c r="L16" t="s">
        <v>2677</v>
      </c>
      <c r="M16" t="s">
        <v>2671</v>
      </c>
      <c r="N16" t="s">
        <v>2738</v>
      </c>
      <c r="O16" t="s">
        <v>7662</v>
      </c>
      <c r="P16" t="s">
        <v>2741</v>
      </c>
    </row>
    <row r="17" spans="1:20">
      <c r="A17" t="s">
        <v>2742</v>
      </c>
      <c r="B17" t="s">
        <v>2742</v>
      </c>
      <c r="C17" t="s">
        <v>2743</v>
      </c>
      <c r="D17" t="s">
        <v>2671</v>
      </c>
      <c r="E17" t="s">
        <v>2672</v>
      </c>
      <c r="F17" t="s">
        <v>2742</v>
      </c>
      <c r="G17" t="s">
        <v>2673</v>
      </c>
      <c r="H17" t="s">
        <v>4314</v>
      </c>
      <c r="I17" t="s">
        <v>2674</v>
      </c>
      <c r="J17" t="s">
        <v>2675</v>
      </c>
      <c r="K17" t="s">
        <v>2744</v>
      </c>
      <c r="L17" t="s">
        <v>2677</v>
      </c>
      <c r="M17" t="s">
        <v>2671</v>
      </c>
      <c r="N17" t="s">
        <v>2745</v>
      </c>
      <c r="O17" t="s">
        <v>7662</v>
      </c>
      <c r="P17" t="s">
        <v>2746</v>
      </c>
      <c r="Q17" t="s">
        <v>2671</v>
      </c>
      <c r="R17" t="s">
        <v>2742</v>
      </c>
      <c r="S17" t="s">
        <v>7662</v>
      </c>
      <c r="T17" t="s">
        <v>2747</v>
      </c>
    </row>
    <row r="18" spans="1:20">
      <c r="A18" t="s">
        <v>2748</v>
      </c>
      <c r="B18" t="s">
        <v>2748</v>
      </c>
      <c r="C18" t="s">
        <v>2749</v>
      </c>
      <c r="D18" t="s">
        <v>2671</v>
      </c>
      <c r="E18" t="s">
        <v>2672</v>
      </c>
      <c r="F18" t="s">
        <v>2748</v>
      </c>
      <c r="G18" t="s">
        <v>2673</v>
      </c>
      <c r="H18" t="s">
        <v>6859</v>
      </c>
      <c r="I18" t="s">
        <v>2674</v>
      </c>
      <c r="J18" t="s">
        <v>2675</v>
      </c>
      <c r="K18" t="s">
        <v>2744</v>
      </c>
      <c r="L18" t="s">
        <v>2677</v>
      </c>
      <c r="M18" t="s">
        <v>2671</v>
      </c>
      <c r="N18" t="s">
        <v>2748</v>
      </c>
      <c r="O18" t="s">
        <v>7662</v>
      </c>
      <c r="P18" t="s">
        <v>2750</v>
      </c>
    </row>
    <row r="19" spans="1:20">
      <c r="A19" t="s">
        <v>2751</v>
      </c>
      <c r="B19" t="s">
        <v>2751</v>
      </c>
      <c r="C19" t="s">
        <v>2752</v>
      </c>
      <c r="D19" t="s">
        <v>2671</v>
      </c>
      <c r="E19" t="s">
        <v>2672</v>
      </c>
      <c r="F19" t="s">
        <v>2751</v>
      </c>
      <c r="G19" t="s">
        <v>2673</v>
      </c>
      <c r="H19" t="s">
        <v>4314</v>
      </c>
      <c r="I19" t="s">
        <v>2674</v>
      </c>
      <c r="J19" t="s">
        <v>2675</v>
      </c>
      <c r="K19" t="s">
        <v>2753</v>
      </c>
      <c r="L19" t="s">
        <v>2677</v>
      </c>
      <c r="M19" t="s">
        <v>2671</v>
      </c>
      <c r="N19" t="s">
        <v>2754</v>
      </c>
      <c r="O19" t="s">
        <v>7662</v>
      </c>
      <c r="P19" t="s">
        <v>2755</v>
      </c>
      <c r="Q19" t="s">
        <v>2671</v>
      </c>
      <c r="R19" t="s">
        <v>2751</v>
      </c>
      <c r="S19" t="s">
        <v>7662</v>
      </c>
      <c r="T19" t="s">
        <v>2756</v>
      </c>
    </row>
    <row r="20" spans="1:20">
      <c r="A20" t="s">
        <v>2757</v>
      </c>
      <c r="B20" t="s">
        <v>2757</v>
      </c>
      <c r="C20" t="s">
        <v>2758</v>
      </c>
      <c r="D20" t="s">
        <v>2671</v>
      </c>
      <c r="E20" t="s">
        <v>2672</v>
      </c>
      <c r="F20" t="s">
        <v>2757</v>
      </c>
      <c r="G20" t="s">
        <v>2673</v>
      </c>
      <c r="H20" t="s">
        <v>6859</v>
      </c>
      <c r="I20" t="s">
        <v>2674</v>
      </c>
      <c r="J20" t="s">
        <v>2675</v>
      </c>
      <c r="K20" t="s">
        <v>2753</v>
      </c>
      <c r="L20" t="s">
        <v>2677</v>
      </c>
      <c r="M20" t="s">
        <v>2671</v>
      </c>
      <c r="N20" t="s">
        <v>2757</v>
      </c>
      <c r="O20" t="s">
        <v>7662</v>
      </c>
      <c r="P20" t="s">
        <v>2759</v>
      </c>
    </row>
    <row r="21" spans="1:20">
      <c r="A21" t="s">
        <v>2760</v>
      </c>
      <c r="B21" t="s">
        <v>2760</v>
      </c>
      <c r="C21" t="s">
        <v>2761</v>
      </c>
      <c r="D21" t="s">
        <v>2671</v>
      </c>
      <c r="E21" t="s">
        <v>2672</v>
      </c>
      <c r="F21" t="s">
        <v>2760</v>
      </c>
      <c r="G21" t="s">
        <v>2673</v>
      </c>
      <c r="H21" t="s">
        <v>4314</v>
      </c>
      <c r="I21" t="s">
        <v>2674</v>
      </c>
      <c r="J21" t="s">
        <v>2675</v>
      </c>
      <c r="K21" t="s">
        <v>2762</v>
      </c>
      <c r="L21" t="s">
        <v>2677</v>
      </c>
      <c r="M21" t="s">
        <v>2671</v>
      </c>
      <c r="N21" t="s">
        <v>2763</v>
      </c>
      <c r="O21" t="s">
        <v>7662</v>
      </c>
      <c r="P21" t="s">
        <v>2764</v>
      </c>
      <c r="Q21" t="s">
        <v>2671</v>
      </c>
      <c r="R21" t="s">
        <v>2760</v>
      </c>
      <c r="S21" t="s">
        <v>7662</v>
      </c>
      <c r="T21" t="s">
        <v>2765</v>
      </c>
    </row>
    <row r="22" spans="1:20">
      <c r="A22" t="s">
        <v>2766</v>
      </c>
      <c r="B22" t="s">
        <v>2766</v>
      </c>
      <c r="C22" t="s">
        <v>2767</v>
      </c>
      <c r="D22" t="s">
        <v>2671</v>
      </c>
      <c r="E22" t="s">
        <v>2672</v>
      </c>
      <c r="F22" t="s">
        <v>2766</v>
      </c>
      <c r="G22" t="s">
        <v>2673</v>
      </c>
      <c r="H22" t="s">
        <v>6859</v>
      </c>
      <c r="I22" t="s">
        <v>2674</v>
      </c>
      <c r="J22" t="s">
        <v>2675</v>
      </c>
      <c r="K22" t="s">
        <v>2762</v>
      </c>
      <c r="L22" t="s">
        <v>2677</v>
      </c>
      <c r="M22" t="s">
        <v>2671</v>
      </c>
      <c r="N22" t="s">
        <v>2766</v>
      </c>
      <c r="O22" t="s">
        <v>7662</v>
      </c>
      <c r="P22" t="s">
        <v>2768</v>
      </c>
    </row>
    <row r="23" spans="1:20">
      <c r="A23" t="s">
        <v>2769</v>
      </c>
      <c r="B23" t="s">
        <v>2769</v>
      </c>
      <c r="C23" t="s">
        <v>2770</v>
      </c>
      <c r="D23" t="s">
        <v>2671</v>
      </c>
      <c r="E23" t="s">
        <v>2672</v>
      </c>
      <c r="F23" t="s">
        <v>2769</v>
      </c>
      <c r="G23" t="s">
        <v>2673</v>
      </c>
      <c r="H23" t="s">
        <v>4314</v>
      </c>
      <c r="I23" t="s">
        <v>2674</v>
      </c>
      <c r="J23" t="s">
        <v>2675</v>
      </c>
      <c r="K23" t="s">
        <v>2771</v>
      </c>
      <c r="L23" t="s">
        <v>2677</v>
      </c>
      <c r="M23" t="s">
        <v>2671</v>
      </c>
      <c r="N23" t="s">
        <v>2772</v>
      </c>
      <c r="O23" t="s">
        <v>7662</v>
      </c>
      <c r="P23" t="s">
        <v>2773</v>
      </c>
      <c r="Q23" t="s">
        <v>2671</v>
      </c>
      <c r="R23" t="s">
        <v>2769</v>
      </c>
      <c r="S23" t="s">
        <v>7662</v>
      </c>
      <c r="T23" t="s">
        <v>2774</v>
      </c>
    </row>
    <row r="24" spans="1:20">
      <c r="A24" t="s">
        <v>2775</v>
      </c>
      <c r="B24" t="s">
        <v>2775</v>
      </c>
      <c r="C24" t="s">
        <v>2776</v>
      </c>
      <c r="D24" t="s">
        <v>2671</v>
      </c>
      <c r="E24" t="s">
        <v>2672</v>
      </c>
      <c r="F24" t="s">
        <v>2775</v>
      </c>
      <c r="G24" t="s">
        <v>2673</v>
      </c>
      <c r="H24" t="s">
        <v>6859</v>
      </c>
      <c r="I24" t="s">
        <v>2674</v>
      </c>
      <c r="J24" t="s">
        <v>2675</v>
      </c>
      <c r="K24" t="s">
        <v>2771</v>
      </c>
      <c r="L24" t="s">
        <v>2677</v>
      </c>
      <c r="M24" t="s">
        <v>2671</v>
      </c>
      <c r="N24" t="s">
        <v>2775</v>
      </c>
      <c r="O24" t="s">
        <v>7662</v>
      </c>
      <c r="P24" t="s">
        <v>2777</v>
      </c>
    </row>
    <row r="25" spans="1:20">
      <c r="A25" t="s">
        <v>2778</v>
      </c>
      <c r="B25" t="s">
        <v>2778</v>
      </c>
      <c r="C25" t="s">
        <v>2779</v>
      </c>
      <c r="D25" t="s">
        <v>2671</v>
      </c>
      <c r="E25" t="s">
        <v>2672</v>
      </c>
      <c r="F25" t="s">
        <v>2778</v>
      </c>
      <c r="G25" t="s">
        <v>2673</v>
      </c>
      <c r="H25" t="s">
        <v>4314</v>
      </c>
      <c r="I25" t="s">
        <v>2674</v>
      </c>
      <c r="J25" t="s">
        <v>2675</v>
      </c>
      <c r="K25" t="s">
        <v>2780</v>
      </c>
      <c r="L25" t="s">
        <v>2677</v>
      </c>
      <c r="M25" t="s">
        <v>2671</v>
      </c>
      <c r="N25" t="s">
        <v>2781</v>
      </c>
      <c r="O25" t="s">
        <v>7662</v>
      </c>
      <c r="P25" t="s">
        <v>2782</v>
      </c>
      <c r="Q25" t="s">
        <v>2671</v>
      </c>
      <c r="R25" t="s">
        <v>2778</v>
      </c>
      <c r="S25" t="s">
        <v>7662</v>
      </c>
      <c r="T25" t="s">
        <v>2783</v>
      </c>
    </row>
    <row r="26" spans="1:20">
      <c r="A26" t="s">
        <v>2784</v>
      </c>
      <c r="B26" t="s">
        <v>2784</v>
      </c>
      <c r="C26" t="s">
        <v>2785</v>
      </c>
      <c r="D26" t="s">
        <v>2671</v>
      </c>
      <c r="E26" t="s">
        <v>2672</v>
      </c>
      <c r="F26" t="s">
        <v>2784</v>
      </c>
      <c r="G26" t="s">
        <v>2673</v>
      </c>
      <c r="H26" t="s">
        <v>6859</v>
      </c>
      <c r="I26" t="s">
        <v>2674</v>
      </c>
      <c r="J26" t="s">
        <v>2675</v>
      </c>
      <c r="K26" t="s">
        <v>2780</v>
      </c>
      <c r="L26" t="s">
        <v>2677</v>
      </c>
      <c r="M26" t="s">
        <v>2671</v>
      </c>
      <c r="N26" t="s">
        <v>2784</v>
      </c>
      <c r="O26" t="s">
        <v>7662</v>
      </c>
      <c r="P26" t="s">
        <v>2786</v>
      </c>
    </row>
    <row r="27" spans="1:20">
      <c r="A27" t="s">
        <v>2787</v>
      </c>
      <c r="B27" t="s">
        <v>2787</v>
      </c>
      <c r="C27" t="s">
        <v>2788</v>
      </c>
      <c r="D27" t="s">
        <v>2671</v>
      </c>
      <c r="E27" t="s">
        <v>2672</v>
      </c>
      <c r="F27" t="s">
        <v>2787</v>
      </c>
      <c r="G27" t="s">
        <v>2673</v>
      </c>
      <c r="H27" t="s">
        <v>4314</v>
      </c>
      <c r="I27" t="s">
        <v>2674</v>
      </c>
      <c r="J27" t="s">
        <v>2675</v>
      </c>
      <c r="K27" t="s">
        <v>2789</v>
      </c>
      <c r="L27" t="s">
        <v>2677</v>
      </c>
      <c r="M27" t="s">
        <v>2671</v>
      </c>
      <c r="N27" t="s">
        <v>2787</v>
      </c>
      <c r="O27" t="s">
        <v>7662</v>
      </c>
      <c r="P27" t="s">
        <v>2790</v>
      </c>
    </row>
    <row r="28" spans="1:20">
      <c r="A28" t="s">
        <v>2791</v>
      </c>
      <c r="B28" t="s">
        <v>2791</v>
      </c>
      <c r="C28" t="s">
        <v>2792</v>
      </c>
      <c r="D28" t="s">
        <v>2671</v>
      </c>
      <c r="E28" t="s">
        <v>2672</v>
      </c>
      <c r="F28" t="s">
        <v>2791</v>
      </c>
      <c r="G28" t="s">
        <v>2673</v>
      </c>
      <c r="H28" t="s">
        <v>4314</v>
      </c>
      <c r="I28" t="s">
        <v>2674</v>
      </c>
      <c r="J28" t="s">
        <v>2675</v>
      </c>
      <c r="K28" t="s">
        <v>2793</v>
      </c>
      <c r="L28" t="s">
        <v>2677</v>
      </c>
      <c r="M28" t="s">
        <v>2671</v>
      </c>
      <c r="N28" t="s">
        <v>2794</v>
      </c>
      <c r="O28" t="s">
        <v>7662</v>
      </c>
      <c r="P28" t="s">
        <v>2795</v>
      </c>
      <c r="Q28" t="s">
        <v>2671</v>
      </c>
      <c r="R28" t="s">
        <v>2791</v>
      </c>
      <c r="S28" t="s">
        <v>7662</v>
      </c>
      <c r="T28" t="s">
        <v>2796</v>
      </c>
    </row>
    <row r="29" spans="1:20">
      <c r="A29" t="s">
        <v>2797</v>
      </c>
      <c r="B29" t="s">
        <v>2797</v>
      </c>
      <c r="C29" t="s">
        <v>2798</v>
      </c>
      <c r="D29" t="s">
        <v>2671</v>
      </c>
      <c r="E29" t="s">
        <v>2672</v>
      </c>
      <c r="F29" t="s">
        <v>2797</v>
      </c>
      <c r="G29" t="s">
        <v>2673</v>
      </c>
      <c r="H29" t="s">
        <v>6859</v>
      </c>
      <c r="I29" t="s">
        <v>2674</v>
      </c>
      <c r="J29" t="s">
        <v>2675</v>
      </c>
      <c r="K29" t="s">
        <v>2793</v>
      </c>
      <c r="L29" t="s">
        <v>2677</v>
      </c>
      <c r="M29" t="s">
        <v>2671</v>
      </c>
      <c r="N29" t="s">
        <v>2797</v>
      </c>
      <c r="O29" t="s">
        <v>7662</v>
      </c>
      <c r="P29" t="s">
        <v>2799</v>
      </c>
    </row>
    <row r="30" spans="1:20">
      <c r="A30" t="s">
        <v>2800</v>
      </c>
      <c r="B30" t="s">
        <v>2800</v>
      </c>
      <c r="C30" t="s">
        <v>2801</v>
      </c>
      <c r="D30" t="s">
        <v>2671</v>
      </c>
      <c r="E30" t="s">
        <v>2672</v>
      </c>
      <c r="F30" t="s">
        <v>2800</v>
      </c>
      <c r="G30" t="s">
        <v>2673</v>
      </c>
      <c r="H30" t="s">
        <v>4314</v>
      </c>
      <c r="I30" t="s">
        <v>2674</v>
      </c>
      <c r="J30" t="s">
        <v>2675</v>
      </c>
      <c r="K30" t="s">
        <v>2802</v>
      </c>
      <c r="L30" t="s">
        <v>2677</v>
      </c>
      <c r="M30" t="s">
        <v>2671</v>
      </c>
      <c r="N30" t="s">
        <v>2803</v>
      </c>
      <c r="O30" t="s">
        <v>7662</v>
      </c>
      <c r="P30" t="s">
        <v>2804</v>
      </c>
      <c r="Q30" t="s">
        <v>2671</v>
      </c>
      <c r="R30" t="s">
        <v>2800</v>
      </c>
      <c r="S30" t="s">
        <v>7662</v>
      </c>
      <c r="T30" t="s">
        <v>2805</v>
      </c>
    </row>
    <row r="31" spans="1:20">
      <c r="A31" t="s">
        <v>2806</v>
      </c>
      <c r="B31" t="s">
        <v>2806</v>
      </c>
      <c r="C31" t="s">
        <v>2807</v>
      </c>
      <c r="D31" t="s">
        <v>2671</v>
      </c>
      <c r="E31" t="s">
        <v>2672</v>
      </c>
      <c r="F31" t="s">
        <v>2806</v>
      </c>
      <c r="G31" t="s">
        <v>2673</v>
      </c>
      <c r="H31" t="s">
        <v>6859</v>
      </c>
      <c r="I31" t="s">
        <v>2674</v>
      </c>
      <c r="J31" t="s">
        <v>2675</v>
      </c>
      <c r="K31" t="s">
        <v>2802</v>
      </c>
      <c r="L31" t="s">
        <v>2677</v>
      </c>
      <c r="M31" t="s">
        <v>2671</v>
      </c>
      <c r="N31" t="s">
        <v>2806</v>
      </c>
      <c r="O31" t="s">
        <v>7662</v>
      </c>
      <c r="P31" t="s">
        <v>2808</v>
      </c>
    </row>
    <row r="32" spans="1:20">
      <c r="A32" t="s">
        <v>2809</v>
      </c>
      <c r="B32" t="s">
        <v>2809</v>
      </c>
      <c r="C32" t="s">
        <v>2810</v>
      </c>
      <c r="D32" t="s">
        <v>2671</v>
      </c>
      <c r="E32" t="s">
        <v>2672</v>
      </c>
      <c r="F32" t="s">
        <v>2809</v>
      </c>
      <c r="G32" t="s">
        <v>2673</v>
      </c>
      <c r="H32" t="s">
        <v>4314</v>
      </c>
      <c r="I32" t="s">
        <v>2674</v>
      </c>
      <c r="J32" t="s">
        <v>2675</v>
      </c>
      <c r="K32" t="s">
        <v>2811</v>
      </c>
      <c r="L32" t="s">
        <v>2677</v>
      </c>
      <c r="M32" t="s">
        <v>2671</v>
      </c>
      <c r="N32" t="s">
        <v>2809</v>
      </c>
      <c r="O32" t="s">
        <v>7662</v>
      </c>
      <c r="P32" t="s">
        <v>2812</v>
      </c>
      <c r="Q32" t="s">
        <v>2671</v>
      </c>
      <c r="R32" t="s">
        <v>2813</v>
      </c>
      <c r="S32" t="s">
        <v>7662</v>
      </c>
      <c r="T32" t="s">
        <v>2814</v>
      </c>
    </row>
    <row r="33" spans="1:20">
      <c r="A33" t="s">
        <v>2815</v>
      </c>
      <c r="B33" t="s">
        <v>2815</v>
      </c>
      <c r="C33" t="s">
        <v>2816</v>
      </c>
      <c r="D33" t="s">
        <v>2671</v>
      </c>
      <c r="E33" t="s">
        <v>2672</v>
      </c>
      <c r="F33" t="s">
        <v>2815</v>
      </c>
      <c r="G33" t="s">
        <v>2673</v>
      </c>
      <c r="H33" t="s">
        <v>6859</v>
      </c>
      <c r="I33" t="s">
        <v>2674</v>
      </c>
      <c r="J33" t="s">
        <v>2675</v>
      </c>
      <c r="K33" t="s">
        <v>2811</v>
      </c>
      <c r="L33" t="s">
        <v>2677</v>
      </c>
      <c r="M33" t="s">
        <v>2671</v>
      </c>
      <c r="N33" t="s">
        <v>2815</v>
      </c>
      <c r="O33" t="s">
        <v>7662</v>
      </c>
      <c r="P33" t="s">
        <v>2817</v>
      </c>
    </row>
    <row r="34" spans="1:20">
      <c r="A34" t="s">
        <v>2818</v>
      </c>
      <c r="B34" t="s">
        <v>2818</v>
      </c>
      <c r="C34" t="s">
        <v>2819</v>
      </c>
      <c r="D34" t="s">
        <v>2671</v>
      </c>
      <c r="E34" t="s">
        <v>2672</v>
      </c>
      <c r="F34" t="s">
        <v>2818</v>
      </c>
      <c r="G34" t="s">
        <v>2673</v>
      </c>
      <c r="H34" t="s">
        <v>4314</v>
      </c>
      <c r="I34" t="s">
        <v>2674</v>
      </c>
      <c r="J34" t="s">
        <v>2675</v>
      </c>
      <c r="K34" t="s">
        <v>2820</v>
      </c>
      <c r="L34" t="s">
        <v>2677</v>
      </c>
      <c r="M34" t="s">
        <v>2671</v>
      </c>
      <c r="N34" t="s">
        <v>2821</v>
      </c>
      <c r="O34" t="s">
        <v>7662</v>
      </c>
      <c r="P34" t="s">
        <v>2822</v>
      </c>
      <c r="Q34" t="s">
        <v>2671</v>
      </c>
      <c r="R34" t="s">
        <v>2818</v>
      </c>
      <c r="S34" t="s">
        <v>7662</v>
      </c>
      <c r="T34" t="s">
        <v>2823</v>
      </c>
    </row>
    <row r="35" spans="1:20">
      <c r="A35" t="s">
        <v>2824</v>
      </c>
      <c r="B35" t="s">
        <v>2824</v>
      </c>
      <c r="C35" t="s">
        <v>2825</v>
      </c>
      <c r="D35" t="s">
        <v>2671</v>
      </c>
      <c r="E35" t="s">
        <v>2672</v>
      </c>
      <c r="F35" t="s">
        <v>2824</v>
      </c>
      <c r="G35" t="s">
        <v>2673</v>
      </c>
      <c r="H35" t="s">
        <v>6859</v>
      </c>
      <c r="I35" t="s">
        <v>2674</v>
      </c>
      <c r="J35" t="s">
        <v>2675</v>
      </c>
      <c r="K35" t="s">
        <v>2820</v>
      </c>
      <c r="L35" t="s">
        <v>2677</v>
      </c>
      <c r="M35" t="s">
        <v>2671</v>
      </c>
      <c r="N35" t="s">
        <v>2824</v>
      </c>
      <c r="O35" t="s">
        <v>7662</v>
      </c>
      <c r="P35" t="s">
        <v>2826</v>
      </c>
    </row>
    <row r="36" spans="1:20">
      <c r="A36" t="s">
        <v>2827</v>
      </c>
      <c r="B36" t="s">
        <v>2827</v>
      </c>
      <c r="C36" t="s">
        <v>2828</v>
      </c>
      <c r="D36" t="s">
        <v>2671</v>
      </c>
      <c r="E36" t="s">
        <v>2672</v>
      </c>
      <c r="F36" t="s">
        <v>2827</v>
      </c>
      <c r="G36" t="s">
        <v>2673</v>
      </c>
      <c r="H36" t="s">
        <v>4314</v>
      </c>
      <c r="I36" t="s">
        <v>2674</v>
      </c>
      <c r="J36" t="s">
        <v>2675</v>
      </c>
      <c r="K36" t="s">
        <v>2829</v>
      </c>
      <c r="L36" t="s">
        <v>2677</v>
      </c>
      <c r="M36" t="s">
        <v>2671</v>
      </c>
      <c r="N36" t="s">
        <v>2830</v>
      </c>
      <c r="O36" t="s">
        <v>7662</v>
      </c>
      <c r="P36" t="s">
        <v>2831</v>
      </c>
      <c r="Q36" t="s">
        <v>2671</v>
      </c>
      <c r="R36" t="s">
        <v>2827</v>
      </c>
      <c r="S36" t="s">
        <v>7662</v>
      </c>
      <c r="T36" t="s">
        <v>2832</v>
      </c>
    </row>
    <row r="37" spans="1:20">
      <c r="A37" t="s">
        <v>2833</v>
      </c>
      <c r="B37" t="s">
        <v>2833</v>
      </c>
      <c r="C37" t="s">
        <v>2834</v>
      </c>
      <c r="D37" t="s">
        <v>2671</v>
      </c>
      <c r="E37" t="s">
        <v>2672</v>
      </c>
      <c r="F37" t="s">
        <v>2833</v>
      </c>
      <c r="G37" t="s">
        <v>2673</v>
      </c>
      <c r="H37" t="s">
        <v>6859</v>
      </c>
      <c r="I37" t="s">
        <v>2674</v>
      </c>
      <c r="J37" t="s">
        <v>2675</v>
      </c>
      <c r="K37" t="s">
        <v>2829</v>
      </c>
      <c r="L37" t="s">
        <v>2677</v>
      </c>
      <c r="M37" t="s">
        <v>2671</v>
      </c>
      <c r="N37" t="s">
        <v>2833</v>
      </c>
      <c r="O37" t="s">
        <v>7662</v>
      </c>
      <c r="P37" t="s">
        <v>2835</v>
      </c>
    </row>
    <row r="38" spans="1:20">
      <c r="A38" t="s">
        <v>2836</v>
      </c>
      <c r="B38" t="s">
        <v>2836</v>
      </c>
      <c r="C38" t="s">
        <v>2837</v>
      </c>
      <c r="D38" t="s">
        <v>2671</v>
      </c>
      <c r="E38" t="s">
        <v>2672</v>
      </c>
      <c r="F38" t="s">
        <v>2836</v>
      </c>
      <c r="G38" t="s">
        <v>2673</v>
      </c>
      <c r="H38" t="s">
        <v>4314</v>
      </c>
      <c r="I38" t="s">
        <v>2674</v>
      </c>
      <c r="J38" t="s">
        <v>2675</v>
      </c>
      <c r="K38" t="s">
        <v>2838</v>
      </c>
      <c r="L38" t="s">
        <v>2677</v>
      </c>
      <c r="M38" t="s">
        <v>2671</v>
      </c>
      <c r="N38" t="s">
        <v>2839</v>
      </c>
      <c r="O38" t="s">
        <v>7662</v>
      </c>
      <c r="P38" t="s">
        <v>2840</v>
      </c>
      <c r="Q38" t="s">
        <v>2671</v>
      </c>
      <c r="R38" t="s">
        <v>2836</v>
      </c>
      <c r="S38" t="s">
        <v>7662</v>
      </c>
      <c r="T38" t="s">
        <v>2841</v>
      </c>
    </row>
    <row r="39" spans="1:20">
      <c r="A39" t="s">
        <v>2842</v>
      </c>
      <c r="B39" t="s">
        <v>2842</v>
      </c>
      <c r="C39" t="s">
        <v>2843</v>
      </c>
      <c r="D39" t="s">
        <v>2671</v>
      </c>
      <c r="E39" t="s">
        <v>2672</v>
      </c>
      <c r="F39" t="s">
        <v>2842</v>
      </c>
      <c r="G39" t="s">
        <v>2673</v>
      </c>
      <c r="H39" t="s">
        <v>6859</v>
      </c>
      <c r="I39" t="s">
        <v>2674</v>
      </c>
      <c r="J39" t="s">
        <v>2675</v>
      </c>
      <c r="K39" t="s">
        <v>2838</v>
      </c>
      <c r="L39" t="s">
        <v>2677</v>
      </c>
      <c r="M39" t="s">
        <v>2671</v>
      </c>
      <c r="N39" t="s">
        <v>2842</v>
      </c>
      <c r="O39" t="s">
        <v>7662</v>
      </c>
      <c r="P39" t="s">
        <v>2844</v>
      </c>
    </row>
    <row r="40" spans="1:20">
      <c r="A40" t="s">
        <v>2845</v>
      </c>
      <c r="B40" t="s">
        <v>2845</v>
      </c>
      <c r="C40" t="s">
        <v>2846</v>
      </c>
      <c r="D40" t="s">
        <v>2671</v>
      </c>
      <c r="E40" t="s">
        <v>2672</v>
      </c>
      <c r="F40" t="s">
        <v>2845</v>
      </c>
      <c r="G40" t="s">
        <v>2673</v>
      </c>
      <c r="H40" t="s">
        <v>4314</v>
      </c>
      <c r="I40" t="s">
        <v>2674</v>
      </c>
      <c r="J40" t="s">
        <v>2675</v>
      </c>
      <c r="K40" t="s">
        <v>2847</v>
      </c>
      <c r="L40" t="s">
        <v>2677</v>
      </c>
      <c r="M40" t="s">
        <v>2671</v>
      </c>
      <c r="N40" t="s">
        <v>2848</v>
      </c>
      <c r="O40" t="s">
        <v>7662</v>
      </c>
      <c r="P40" t="s">
        <v>2849</v>
      </c>
      <c r="Q40" t="s">
        <v>2671</v>
      </c>
      <c r="R40" t="s">
        <v>2845</v>
      </c>
      <c r="S40" t="s">
        <v>7662</v>
      </c>
      <c r="T40" t="s">
        <v>2850</v>
      </c>
    </row>
    <row r="41" spans="1:20">
      <c r="A41" t="s">
        <v>2851</v>
      </c>
      <c r="B41" t="s">
        <v>2851</v>
      </c>
      <c r="C41" t="s">
        <v>2852</v>
      </c>
      <c r="D41" t="s">
        <v>2671</v>
      </c>
      <c r="E41" t="s">
        <v>2672</v>
      </c>
      <c r="F41" t="s">
        <v>2851</v>
      </c>
      <c r="G41" t="s">
        <v>2673</v>
      </c>
      <c r="H41" t="s">
        <v>6859</v>
      </c>
      <c r="I41" t="s">
        <v>2674</v>
      </c>
      <c r="J41" t="s">
        <v>2675</v>
      </c>
      <c r="K41" t="s">
        <v>2847</v>
      </c>
      <c r="L41" t="s">
        <v>2677</v>
      </c>
      <c r="M41" t="s">
        <v>2671</v>
      </c>
      <c r="N41" t="s">
        <v>2851</v>
      </c>
      <c r="O41" t="s">
        <v>7662</v>
      </c>
      <c r="P41" t="s">
        <v>2853</v>
      </c>
    </row>
    <row r="42" spans="1:20">
      <c r="A42" t="s">
        <v>2854</v>
      </c>
      <c r="B42" t="s">
        <v>2854</v>
      </c>
      <c r="C42" t="s">
        <v>2855</v>
      </c>
      <c r="D42" t="s">
        <v>2671</v>
      </c>
      <c r="E42" t="s">
        <v>2672</v>
      </c>
      <c r="F42" t="s">
        <v>2854</v>
      </c>
      <c r="G42" t="s">
        <v>2673</v>
      </c>
      <c r="H42" t="s">
        <v>4314</v>
      </c>
      <c r="I42" t="s">
        <v>2674</v>
      </c>
      <c r="J42" t="s">
        <v>2675</v>
      </c>
      <c r="K42" t="s">
        <v>2856</v>
      </c>
      <c r="L42" t="s">
        <v>2677</v>
      </c>
      <c r="M42" t="s">
        <v>2671</v>
      </c>
      <c r="N42" t="s">
        <v>2857</v>
      </c>
      <c r="O42" t="s">
        <v>7662</v>
      </c>
      <c r="P42" t="s">
        <v>2858</v>
      </c>
      <c r="Q42" t="s">
        <v>2671</v>
      </c>
      <c r="R42" t="s">
        <v>2854</v>
      </c>
      <c r="S42" t="s">
        <v>7662</v>
      </c>
      <c r="T42" t="s">
        <v>2859</v>
      </c>
    </row>
    <row r="43" spans="1:20">
      <c r="A43" t="s">
        <v>2860</v>
      </c>
      <c r="B43" t="s">
        <v>2860</v>
      </c>
      <c r="C43" t="s">
        <v>2861</v>
      </c>
      <c r="D43" t="s">
        <v>2671</v>
      </c>
      <c r="E43" t="s">
        <v>2672</v>
      </c>
      <c r="F43" t="s">
        <v>2860</v>
      </c>
      <c r="G43" t="s">
        <v>2673</v>
      </c>
      <c r="H43" t="s">
        <v>6859</v>
      </c>
      <c r="I43" t="s">
        <v>2674</v>
      </c>
      <c r="J43" t="s">
        <v>2675</v>
      </c>
      <c r="K43" t="s">
        <v>2856</v>
      </c>
      <c r="L43" t="s">
        <v>2677</v>
      </c>
      <c r="M43" t="s">
        <v>2671</v>
      </c>
      <c r="N43" t="s">
        <v>2860</v>
      </c>
      <c r="O43" t="s">
        <v>7662</v>
      </c>
      <c r="P43" t="s">
        <v>2862</v>
      </c>
    </row>
    <row r="44" spans="1:20">
      <c r="A44" t="s">
        <v>2863</v>
      </c>
      <c r="B44" t="s">
        <v>2863</v>
      </c>
      <c r="C44" t="s">
        <v>2864</v>
      </c>
      <c r="D44" t="s">
        <v>2671</v>
      </c>
      <c r="E44" t="s">
        <v>2865</v>
      </c>
      <c r="F44" t="s">
        <v>2863</v>
      </c>
      <c r="G44" t="s">
        <v>2673</v>
      </c>
      <c r="H44" t="s">
        <v>4314</v>
      </c>
      <c r="I44" t="s">
        <v>2674</v>
      </c>
      <c r="J44" t="s">
        <v>2675</v>
      </c>
      <c r="K44" t="s">
        <v>2866</v>
      </c>
      <c r="L44" t="s">
        <v>2677</v>
      </c>
      <c r="M44" t="s">
        <v>2671</v>
      </c>
      <c r="N44" t="s">
        <v>2863</v>
      </c>
      <c r="O44" t="s">
        <v>7662</v>
      </c>
      <c r="P44" t="s">
        <v>2867</v>
      </c>
      <c r="Q44" t="s">
        <v>2671</v>
      </c>
      <c r="R44" t="s">
        <v>2868</v>
      </c>
      <c r="S44" t="s">
        <v>7662</v>
      </c>
      <c r="T44" t="s">
        <v>2869</v>
      </c>
    </row>
    <row r="45" spans="1:20">
      <c r="A45" t="s">
        <v>2870</v>
      </c>
      <c r="B45" t="s">
        <v>2870</v>
      </c>
      <c r="C45" t="s">
        <v>2871</v>
      </c>
      <c r="D45" t="s">
        <v>2671</v>
      </c>
      <c r="E45" t="s">
        <v>2672</v>
      </c>
      <c r="F45" t="s">
        <v>2870</v>
      </c>
      <c r="G45" t="s">
        <v>2673</v>
      </c>
      <c r="H45" t="s">
        <v>6859</v>
      </c>
      <c r="I45" t="s">
        <v>2674</v>
      </c>
      <c r="J45" t="s">
        <v>2675</v>
      </c>
      <c r="K45" t="s">
        <v>2866</v>
      </c>
      <c r="L45" t="s">
        <v>2677</v>
      </c>
      <c r="M45" t="s">
        <v>2671</v>
      </c>
      <c r="N45" t="s">
        <v>2870</v>
      </c>
      <c r="O45" t="s">
        <v>7662</v>
      </c>
      <c r="P45" t="s">
        <v>2872</v>
      </c>
    </row>
    <row r="46" spans="1:20">
      <c r="A46" t="s">
        <v>2873</v>
      </c>
      <c r="B46" t="s">
        <v>2873</v>
      </c>
      <c r="C46" t="s">
        <v>2874</v>
      </c>
      <c r="D46" t="s">
        <v>2671</v>
      </c>
      <c r="E46" t="s">
        <v>2672</v>
      </c>
      <c r="F46" t="s">
        <v>2873</v>
      </c>
      <c r="G46" t="s">
        <v>2673</v>
      </c>
      <c r="H46" t="s">
        <v>4314</v>
      </c>
      <c r="I46" t="s">
        <v>2674</v>
      </c>
      <c r="J46" t="s">
        <v>2675</v>
      </c>
      <c r="K46" t="s">
        <v>2875</v>
      </c>
      <c r="L46" t="s">
        <v>2677</v>
      </c>
      <c r="M46" t="s">
        <v>2671</v>
      </c>
      <c r="N46" t="s">
        <v>2876</v>
      </c>
      <c r="O46" t="s">
        <v>7662</v>
      </c>
      <c r="P46" t="s">
        <v>2877</v>
      </c>
      <c r="Q46" t="s">
        <v>2671</v>
      </c>
      <c r="R46" t="s">
        <v>2873</v>
      </c>
      <c r="S46" t="s">
        <v>7662</v>
      </c>
      <c r="T46" t="s">
        <v>2878</v>
      </c>
    </row>
    <row r="47" spans="1:20">
      <c r="A47" t="s">
        <v>2879</v>
      </c>
      <c r="B47" t="s">
        <v>2879</v>
      </c>
      <c r="C47" t="s">
        <v>2880</v>
      </c>
      <c r="D47" t="s">
        <v>2671</v>
      </c>
      <c r="E47" t="s">
        <v>2672</v>
      </c>
      <c r="F47" t="s">
        <v>2879</v>
      </c>
      <c r="G47" t="s">
        <v>2673</v>
      </c>
      <c r="H47" t="s">
        <v>6859</v>
      </c>
      <c r="I47" t="s">
        <v>2674</v>
      </c>
      <c r="J47" t="s">
        <v>2675</v>
      </c>
      <c r="K47" t="s">
        <v>2875</v>
      </c>
      <c r="L47" t="s">
        <v>2677</v>
      </c>
      <c r="M47" t="s">
        <v>2671</v>
      </c>
      <c r="N47" t="s">
        <v>2879</v>
      </c>
      <c r="O47" t="s">
        <v>7662</v>
      </c>
      <c r="P47" t="s">
        <v>2881</v>
      </c>
    </row>
    <row r="48" spans="1:20">
      <c r="A48" t="s">
        <v>2882</v>
      </c>
      <c r="B48" t="s">
        <v>2882</v>
      </c>
      <c r="C48" t="s">
        <v>2883</v>
      </c>
      <c r="D48" t="s">
        <v>2671</v>
      </c>
      <c r="E48" t="s">
        <v>2672</v>
      </c>
      <c r="F48" t="s">
        <v>2882</v>
      </c>
      <c r="G48" t="s">
        <v>2673</v>
      </c>
      <c r="H48" t="s">
        <v>4314</v>
      </c>
      <c r="I48" t="s">
        <v>2674</v>
      </c>
      <c r="J48" t="s">
        <v>2675</v>
      </c>
      <c r="K48" t="s">
        <v>2884</v>
      </c>
      <c r="L48" t="s">
        <v>2677</v>
      </c>
      <c r="M48" t="s">
        <v>2671</v>
      </c>
      <c r="N48" t="s">
        <v>2882</v>
      </c>
      <c r="O48" t="s">
        <v>7662</v>
      </c>
      <c r="P48" t="s">
        <v>2885</v>
      </c>
    </row>
    <row r="49" spans="1:20">
      <c r="A49" t="s">
        <v>2886</v>
      </c>
      <c r="B49" t="s">
        <v>2886</v>
      </c>
      <c r="C49" t="s">
        <v>2887</v>
      </c>
      <c r="D49" t="s">
        <v>2671</v>
      </c>
      <c r="E49" t="s">
        <v>2672</v>
      </c>
      <c r="F49" t="s">
        <v>2886</v>
      </c>
      <c r="G49" t="s">
        <v>2673</v>
      </c>
      <c r="H49" t="s">
        <v>6859</v>
      </c>
      <c r="I49" t="s">
        <v>2674</v>
      </c>
      <c r="J49" t="s">
        <v>2675</v>
      </c>
      <c r="K49" t="s">
        <v>2884</v>
      </c>
      <c r="L49" t="s">
        <v>2677</v>
      </c>
      <c r="M49" t="s">
        <v>2671</v>
      </c>
      <c r="N49" t="s">
        <v>2886</v>
      </c>
      <c r="O49" t="s">
        <v>7662</v>
      </c>
      <c r="P49" t="s">
        <v>2888</v>
      </c>
    </row>
    <row r="50" spans="1:20">
      <c r="A50" t="s">
        <v>2889</v>
      </c>
      <c r="B50" t="s">
        <v>2889</v>
      </c>
      <c r="C50" t="s">
        <v>2890</v>
      </c>
      <c r="D50" t="s">
        <v>2671</v>
      </c>
      <c r="E50" t="s">
        <v>2672</v>
      </c>
      <c r="F50" t="s">
        <v>2889</v>
      </c>
      <c r="G50" t="s">
        <v>2673</v>
      </c>
      <c r="H50" t="s">
        <v>4314</v>
      </c>
      <c r="I50" t="s">
        <v>2674</v>
      </c>
      <c r="J50" t="s">
        <v>2675</v>
      </c>
      <c r="K50" t="s">
        <v>2891</v>
      </c>
      <c r="L50" t="s">
        <v>2677</v>
      </c>
      <c r="M50" t="s">
        <v>2671</v>
      </c>
      <c r="N50" t="s">
        <v>2889</v>
      </c>
      <c r="O50" t="s">
        <v>7662</v>
      </c>
      <c r="P50" t="s">
        <v>2892</v>
      </c>
    </row>
    <row r="51" spans="1:20">
      <c r="A51" t="s">
        <v>2893</v>
      </c>
      <c r="B51" t="s">
        <v>2893</v>
      </c>
      <c r="C51" t="s">
        <v>2894</v>
      </c>
      <c r="D51" t="s">
        <v>2671</v>
      </c>
      <c r="E51" t="s">
        <v>2672</v>
      </c>
      <c r="F51" t="s">
        <v>2893</v>
      </c>
      <c r="G51" t="s">
        <v>2673</v>
      </c>
      <c r="H51" t="s">
        <v>4314</v>
      </c>
      <c r="I51" t="s">
        <v>2674</v>
      </c>
      <c r="J51" t="s">
        <v>2675</v>
      </c>
      <c r="K51" t="s">
        <v>2895</v>
      </c>
      <c r="L51" t="s">
        <v>2677</v>
      </c>
      <c r="M51" t="s">
        <v>2671</v>
      </c>
      <c r="N51" t="s">
        <v>2896</v>
      </c>
      <c r="O51" t="s">
        <v>7662</v>
      </c>
      <c r="P51" t="s">
        <v>2897</v>
      </c>
      <c r="Q51" t="s">
        <v>2671</v>
      </c>
      <c r="R51" t="s">
        <v>2893</v>
      </c>
      <c r="S51" t="s">
        <v>7662</v>
      </c>
      <c r="T51" t="s">
        <v>2898</v>
      </c>
    </row>
    <row r="52" spans="1:20">
      <c r="A52" t="s">
        <v>2899</v>
      </c>
      <c r="B52" t="s">
        <v>2899</v>
      </c>
      <c r="C52" t="s">
        <v>2900</v>
      </c>
      <c r="D52" t="s">
        <v>2671</v>
      </c>
      <c r="E52" t="s">
        <v>2672</v>
      </c>
      <c r="F52" t="s">
        <v>2899</v>
      </c>
      <c r="G52" t="s">
        <v>2673</v>
      </c>
      <c r="H52" t="s">
        <v>6859</v>
      </c>
      <c r="I52" t="s">
        <v>2674</v>
      </c>
      <c r="J52" t="s">
        <v>2675</v>
      </c>
      <c r="K52" t="s">
        <v>2895</v>
      </c>
      <c r="L52" t="s">
        <v>2677</v>
      </c>
      <c r="M52" t="s">
        <v>2671</v>
      </c>
      <c r="N52" t="s">
        <v>2899</v>
      </c>
      <c r="O52" t="s">
        <v>7662</v>
      </c>
      <c r="P52" t="s">
        <v>2901</v>
      </c>
    </row>
    <row r="53" spans="1:20">
      <c r="A53" t="s">
        <v>2902</v>
      </c>
      <c r="B53" t="s">
        <v>2902</v>
      </c>
      <c r="C53" t="s">
        <v>2903</v>
      </c>
      <c r="D53" t="s">
        <v>2671</v>
      </c>
      <c r="E53" t="s">
        <v>2672</v>
      </c>
      <c r="F53" t="s">
        <v>2902</v>
      </c>
      <c r="G53" t="s">
        <v>2673</v>
      </c>
      <c r="H53" t="s">
        <v>4314</v>
      </c>
      <c r="I53" t="s">
        <v>2674</v>
      </c>
      <c r="J53" t="s">
        <v>2675</v>
      </c>
      <c r="K53" t="s">
        <v>2904</v>
      </c>
      <c r="L53" t="s">
        <v>2677</v>
      </c>
      <c r="M53" t="s">
        <v>2671</v>
      </c>
      <c r="N53" t="s">
        <v>2902</v>
      </c>
      <c r="O53" t="s">
        <v>7662</v>
      </c>
      <c r="P53" t="s">
        <v>2905</v>
      </c>
    </row>
    <row r="54" spans="1:20">
      <c r="A54" t="s">
        <v>2906</v>
      </c>
      <c r="B54" t="s">
        <v>2906</v>
      </c>
      <c r="C54" t="s">
        <v>2907</v>
      </c>
      <c r="D54" t="s">
        <v>2671</v>
      </c>
      <c r="E54" t="s">
        <v>2672</v>
      </c>
      <c r="F54" t="s">
        <v>2906</v>
      </c>
      <c r="G54" t="s">
        <v>2673</v>
      </c>
      <c r="H54" t="s">
        <v>6859</v>
      </c>
      <c r="I54" t="s">
        <v>2674</v>
      </c>
      <c r="J54" t="s">
        <v>2675</v>
      </c>
      <c r="K54" t="s">
        <v>2904</v>
      </c>
      <c r="L54" t="s">
        <v>2677</v>
      </c>
      <c r="M54" t="s">
        <v>2671</v>
      </c>
      <c r="N54" t="s">
        <v>2906</v>
      </c>
      <c r="O54" t="s">
        <v>7662</v>
      </c>
      <c r="P54" t="s">
        <v>2908</v>
      </c>
    </row>
    <row r="55" spans="1:20">
      <c r="A55" t="s">
        <v>2909</v>
      </c>
      <c r="B55" t="s">
        <v>2909</v>
      </c>
      <c r="C55" t="s">
        <v>2910</v>
      </c>
      <c r="D55" t="s">
        <v>2671</v>
      </c>
      <c r="E55" t="s">
        <v>2672</v>
      </c>
      <c r="F55" t="s">
        <v>2909</v>
      </c>
      <c r="G55" t="s">
        <v>2673</v>
      </c>
      <c r="H55" t="s">
        <v>4314</v>
      </c>
      <c r="I55" t="s">
        <v>2674</v>
      </c>
      <c r="J55" t="s">
        <v>2675</v>
      </c>
      <c r="K55" t="s">
        <v>2911</v>
      </c>
      <c r="L55" t="s">
        <v>2677</v>
      </c>
      <c r="M55" t="s">
        <v>2671</v>
      </c>
      <c r="N55" t="s">
        <v>2909</v>
      </c>
      <c r="O55" t="s">
        <v>7662</v>
      </c>
      <c r="P55" t="s">
        <v>2912</v>
      </c>
    </row>
    <row r="56" spans="1:20">
      <c r="A56" t="s">
        <v>2913</v>
      </c>
      <c r="B56" t="s">
        <v>2913</v>
      </c>
      <c r="C56" t="s">
        <v>2914</v>
      </c>
      <c r="D56" t="s">
        <v>2671</v>
      </c>
      <c r="E56" t="s">
        <v>2672</v>
      </c>
      <c r="F56" t="s">
        <v>2913</v>
      </c>
      <c r="G56" t="s">
        <v>2673</v>
      </c>
      <c r="H56" t="s">
        <v>6859</v>
      </c>
      <c r="I56" t="s">
        <v>2674</v>
      </c>
      <c r="J56" t="s">
        <v>2675</v>
      </c>
      <c r="K56" t="s">
        <v>2911</v>
      </c>
      <c r="L56" t="s">
        <v>2677</v>
      </c>
      <c r="M56" t="s">
        <v>2671</v>
      </c>
      <c r="N56" t="s">
        <v>2913</v>
      </c>
      <c r="O56" t="s">
        <v>7662</v>
      </c>
      <c r="P56" t="s">
        <v>2915</v>
      </c>
    </row>
    <row r="57" spans="1:20">
      <c r="A57" t="s">
        <v>2916</v>
      </c>
      <c r="B57" t="s">
        <v>2916</v>
      </c>
      <c r="C57" t="s">
        <v>2917</v>
      </c>
      <c r="D57" t="s">
        <v>2671</v>
      </c>
      <c r="E57" t="s">
        <v>2672</v>
      </c>
      <c r="F57" t="s">
        <v>2916</v>
      </c>
      <c r="G57" t="s">
        <v>2673</v>
      </c>
      <c r="H57" t="s">
        <v>4314</v>
      </c>
      <c r="I57" t="s">
        <v>2674</v>
      </c>
      <c r="J57" t="s">
        <v>2675</v>
      </c>
      <c r="K57" t="s">
        <v>2918</v>
      </c>
      <c r="L57" t="s">
        <v>2677</v>
      </c>
      <c r="M57" t="s">
        <v>2671</v>
      </c>
      <c r="N57" t="s">
        <v>2916</v>
      </c>
      <c r="O57" t="s">
        <v>7662</v>
      </c>
      <c r="P57" t="s">
        <v>2919</v>
      </c>
    </row>
    <row r="58" spans="1:20">
      <c r="A58" t="s">
        <v>2920</v>
      </c>
      <c r="B58" t="s">
        <v>2920</v>
      </c>
      <c r="C58" t="s">
        <v>2921</v>
      </c>
      <c r="D58" t="s">
        <v>2671</v>
      </c>
      <c r="E58" t="s">
        <v>2672</v>
      </c>
      <c r="F58" t="s">
        <v>2920</v>
      </c>
      <c r="G58" t="s">
        <v>2673</v>
      </c>
      <c r="H58" t="s">
        <v>6859</v>
      </c>
      <c r="I58" t="s">
        <v>2674</v>
      </c>
      <c r="J58" t="s">
        <v>2675</v>
      </c>
      <c r="K58" t="s">
        <v>2918</v>
      </c>
      <c r="L58" t="s">
        <v>2677</v>
      </c>
      <c r="M58" t="s">
        <v>2671</v>
      </c>
      <c r="N58" t="s">
        <v>2920</v>
      </c>
      <c r="O58" t="s">
        <v>7662</v>
      </c>
      <c r="P58" t="s">
        <v>2922</v>
      </c>
    </row>
    <row r="59" spans="1:20">
      <c r="A59" t="s">
        <v>2923</v>
      </c>
      <c r="B59" t="s">
        <v>2923</v>
      </c>
      <c r="C59" t="s">
        <v>2924</v>
      </c>
      <c r="D59" t="s">
        <v>2671</v>
      </c>
      <c r="E59" t="s">
        <v>2672</v>
      </c>
      <c r="F59" t="s">
        <v>2923</v>
      </c>
      <c r="G59" t="s">
        <v>2673</v>
      </c>
      <c r="H59" t="s">
        <v>4314</v>
      </c>
      <c r="I59" t="s">
        <v>2674</v>
      </c>
      <c r="J59" t="s">
        <v>2675</v>
      </c>
      <c r="K59" t="s">
        <v>2925</v>
      </c>
      <c r="L59" t="s">
        <v>2677</v>
      </c>
      <c r="M59" t="s">
        <v>2671</v>
      </c>
      <c r="N59" t="s">
        <v>2923</v>
      </c>
      <c r="O59" t="s">
        <v>7662</v>
      </c>
      <c r="P59" t="s">
        <v>2926</v>
      </c>
    </row>
    <row r="60" spans="1:20">
      <c r="A60" t="s">
        <v>2927</v>
      </c>
      <c r="B60" t="s">
        <v>2927</v>
      </c>
      <c r="C60" t="s">
        <v>2928</v>
      </c>
      <c r="D60" t="s">
        <v>2671</v>
      </c>
      <c r="E60" t="s">
        <v>2672</v>
      </c>
      <c r="F60" t="s">
        <v>2927</v>
      </c>
      <c r="G60" t="s">
        <v>2673</v>
      </c>
      <c r="H60" t="s">
        <v>6859</v>
      </c>
      <c r="I60" t="s">
        <v>2674</v>
      </c>
      <c r="J60" t="s">
        <v>2675</v>
      </c>
      <c r="K60" t="s">
        <v>2925</v>
      </c>
      <c r="L60" t="s">
        <v>2677</v>
      </c>
      <c r="M60" t="s">
        <v>2671</v>
      </c>
      <c r="N60" t="s">
        <v>2927</v>
      </c>
      <c r="O60" t="s">
        <v>7662</v>
      </c>
      <c r="P60" t="s">
        <v>2929</v>
      </c>
    </row>
    <row r="61" spans="1:20">
      <c r="A61" t="s">
        <v>2930</v>
      </c>
      <c r="B61" t="s">
        <v>2930</v>
      </c>
      <c r="C61" t="s">
        <v>2931</v>
      </c>
      <c r="D61" t="s">
        <v>2671</v>
      </c>
      <c r="E61" t="s">
        <v>2672</v>
      </c>
      <c r="F61" t="s">
        <v>2930</v>
      </c>
      <c r="G61" t="s">
        <v>2673</v>
      </c>
      <c r="H61" t="s">
        <v>4314</v>
      </c>
      <c r="I61" t="s">
        <v>2674</v>
      </c>
      <c r="J61" t="s">
        <v>2675</v>
      </c>
      <c r="K61" t="s">
        <v>2932</v>
      </c>
      <c r="L61" t="s">
        <v>2677</v>
      </c>
      <c r="M61" t="s">
        <v>2671</v>
      </c>
      <c r="N61" t="s">
        <v>2930</v>
      </c>
      <c r="O61" t="s">
        <v>7662</v>
      </c>
      <c r="P61" t="s">
        <v>2933</v>
      </c>
    </row>
    <row r="62" spans="1:20">
      <c r="A62" t="s">
        <v>2934</v>
      </c>
      <c r="B62" t="s">
        <v>2934</v>
      </c>
      <c r="C62" t="s">
        <v>2935</v>
      </c>
      <c r="D62" t="s">
        <v>2671</v>
      </c>
      <c r="E62" t="s">
        <v>2672</v>
      </c>
      <c r="F62" t="s">
        <v>2934</v>
      </c>
      <c r="G62" t="s">
        <v>2673</v>
      </c>
      <c r="H62" t="s">
        <v>4314</v>
      </c>
      <c r="I62" t="s">
        <v>2674</v>
      </c>
      <c r="J62" t="s">
        <v>2675</v>
      </c>
      <c r="K62" t="s">
        <v>2936</v>
      </c>
      <c r="L62" t="s">
        <v>2677</v>
      </c>
      <c r="M62" t="s">
        <v>2671</v>
      </c>
      <c r="N62" t="s">
        <v>2934</v>
      </c>
      <c r="O62" t="s">
        <v>7662</v>
      </c>
      <c r="P62" t="s">
        <v>2937</v>
      </c>
    </row>
    <row r="63" spans="1:20">
      <c r="A63" t="s">
        <v>2938</v>
      </c>
      <c r="B63" t="s">
        <v>2938</v>
      </c>
      <c r="C63" t="s">
        <v>2939</v>
      </c>
      <c r="D63" t="s">
        <v>2671</v>
      </c>
      <c r="E63" t="s">
        <v>2672</v>
      </c>
      <c r="F63" t="s">
        <v>2938</v>
      </c>
      <c r="G63" t="s">
        <v>2673</v>
      </c>
      <c r="H63" t="s">
        <v>4314</v>
      </c>
      <c r="I63" t="s">
        <v>2674</v>
      </c>
      <c r="J63" t="s">
        <v>2675</v>
      </c>
      <c r="K63" t="s">
        <v>2940</v>
      </c>
      <c r="L63" t="s">
        <v>2677</v>
      </c>
      <c r="M63" t="s">
        <v>2671</v>
      </c>
      <c r="N63" t="s">
        <v>2938</v>
      </c>
      <c r="O63" t="s">
        <v>7662</v>
      </c>
      <c r="P63" t="s">
        <v>2941</v>
      </c>
    </row>
    <row r="64" spans="1:20">
      <c r="A64" t="s">
        <v>2942</v>
      </c>
      <c r="B64" t="s">
        <v>2942</v>
      </c>
      <c r="C64" t="s">
        <v>2943</v>
      </c>
      <c r="D64" t="s">
        <v>2671</v>
      </c>
      <c r="E64" t="s">
        <v>2672</v>
      </c>
      <c r="F64" t="s">
        <v>2942</v>
      </c>
      <c r="G64" t="s">
        <v>2673</v>
      </c>
      <c r="H64" t="s">
        <v>6859</v>
      </c>
      <c r="I64" t="s">
        <v>2674</v>
      </c>
      <c r="J64" t="s">
        <v>2675</v>
      </c>
      <c r="K64" t="s">
        <v>2940</v>
      </c>
      <c r="L64" t="s">
        <v>2677</v>
      </c>
      <c r="M64" t="s">
        <v>2671</v>
      </c>
      <c r="N64" t="s">
        <v>2942</v>
      </c>
      <c r="O64" t="s">
        <v>7662</v>
      </c>
      <c r="P64" t="s">
        <v>2944</v>
      </c>
    </row>
    <row r="65" spans="1:16">
      <c r="A65" t="s">
        <v>2945</v>
      </c>
      <c r="B65" t="s">
        <v>2945</v>
      </c>
      <c r="C65" t="s">
        <v>2946</v>
      </c>
      <c r="D65" t="s">
        <v>2671</v>
      </c>
      <c r="E65" t="s">
        <v>2672</v>
      </c>
      <c r="F65" t="s">
        <v>2945</v>
      </c>
      <c r="G65" t="s">
        <v>2673</v>
      </c>
      <c r="H65" t="s">
        <v>4314</v>
      </c>
      <c r="I65" t="s">
        <v>2674</v>
      </c>
      <c r="J65" t="s">
        <v>2675</v>
      </c>
      <c r="K65" t="s">
        <v>2947</v>
      </c>
      <c r="L65" t="s">
        <v>2677</v>
      </c>
      <c r="M65" t="s">
        <v>2671</v>
      </c>
      <c r="N65" t="s">
        <v>2945</v>
      </c>
      <c r="O65" t="s">
        <v>7662</v>
      </c>
      <c r="P65" t="s">
        <v>2948</v>
      </c>
    </row>
    <row r="66" spans="1:16">
      <c r="A66" t="s">
        <v>2949</v>
      </c>
      <c r="B66" t="s">
        <v>2949</v>
      </c>
      <c r="C66" t="s">
        <v>2950</v>
      </c>
      <c r="D66" t="s">
        <v>2671</v>
      </c>
      <c r="E66" t="s">
        <v>2672</v>
      </c>
      <c r="F66" t="s">
        <v>2949</v>
      </c>
      <c r="G66" t="s">
        <v>2673</v>
      </c>
      <c r="H66" t="s">
        <v>6859</v>
      </c>
      <c r="I66" t="s">
        <v>2674</v>
      </c>
      <c r="J66" t="s">
        <v>2675</v>
      </c>
      <c r="K66" t="s">
        <v>2947</v>
      </c>
      <c r="L66" t="s">
        <v>2677</v>
      </c>
      <c r="M66" t="s">
        <v>2671</v>
      </c>
      <c r="N66" t="s">
        <v>2949</v>
      </c>
      <c r="O66" t="s">
        <v>7662</v>
      </c>
      <c r="P66" t="s">
        <v>2951</v>
      </c>
    </row>
    <row r="67" spans="1:16">
      <c r="A67" t="s">
        <v>2952</v>
      </c>
      <c r="B67" t="s">
        <v>2952</v>
      </c>
      <c r="C67" t="s">
        <v>2953</v>
      </c>
      <c r="D67" t="s">
        <v>2671</v>
      </c>
      <c r="E67" t="s">
        <v>2672</v>
      </c>
      <c r="F67" t="s">
        <v>2952</v>
      </c>
      <c r="G67" t="s">
        <v>2673</v>
      </c>
      <c r="H67" t="s">
        <v>4314</v>
      </c>
      <c r="I67" t="s">
        <v>2674</v>
      </c>
      <c r="J67" t="s">
        <v>2675</v>
      </c>
      <c r="K67" t="s">
        <v>2954</v>
      </c>
      <c r="L67" t="s">
        <v>2677</v>
      </c>
      <c r="M67" t="s">
        <v>2671</v>
      </c>
      <c r="N67" t="s">
        <v>2952</v>
      </c>
      <c r="O67" t="s">
        <v>7662</v>
      </c>
      <c r="P67" t="s">
        <v>2955</v>
      </c>
    </row>
    <row r="68" spans="1:16">
      <c r="A68" t="s">
        <v>2956</v>
      </c>
      <c r="B68" t="s">
        <v>2956</v>
      </c>
      <c r="C68" t="s">
        <v>2957</v>
      </c>
      <c r="D68" t="s">
        <v>2671</v>
      </c>
      <c r="E68" t="s">
        <v>2672</v>
      </c>
      <c r="F68" t="s">
        <v>2956</v>
      </c>
      <c r="G68" t="s">
        <v>2673</v>
      </c>
      <c r="H68" t="s">
        <v>4314</v>
      </c>
      <c r="I68" t="s">
        <v>2674</v>
      </c>
      <c r="J68" t="s">
        <v>2675</v>
      </c>
      <c r="K68" t="s">
        <v>2958</v>
      </c>
      <c r="L68" t="s">
        <v>2677</v>
      </c>
      <c r="M68" t="s">
        <v>2671</v>
      </c>
      <c r="N68" t="s">
        <v>2956</v>
      </c>
      <c r="O68" t="s">
        <v>7662</v>
      </c>
      <c r="P68" t="s">
        <v>2959</v>
      </c>
    </row>
    <row r="69" spans="1:16">
      <c r="A69" t="s">
        <v>2960</v>
      </c>
      <c r="B69" t="s">
        <v>2960</v>
      </c>
      <c r="C69" t="s">
        <v>2961</v>
      </c>
      <c r="D69" t="s">
        <v>2671</v>
      </c>
      <c r="E69" t="s">
        <v>2672</v>
      </c>
      <c r="F69" t="s">
        <v>2960</v>
      </c>
      <c r="G69" t="s">
        <v>2673</v>
      </c>
      <c r="H69" t="s">
        <v>4314</v>
      </c>
      <c r="I69" t="s">
        <v>2674</v>
      </c>
      <c r="J69" t="s">
        <v>2675</v>
      </c>
      <c r="K69" t="s">
        <v>2962</v>
      </c>
      <c r="L69" t="s">
        <v>2677</v>
      </c>
      <c r="M69" t="s">
        <v>2671</v>
      </c>
      <c r="N69" t="s">
        <v>2960</v>
      </c>
      <c r="O69" t="s">
        <v>7662</v>
      </c>
      <c r="P69" t="s">
        <v>2963</v>
      </c>
    </row>
    <row r="70" spans="1:16">
      <c r="A70" t="s">
        <v>2964</v>
      </c>
      <c r="B70" t="s">
        <v>2964</v>
      </c>
      <c r="C70" t="s">
        <v>2965</v>
      </c>
      <c r="D70" t="s">
        <v>2671</v>
      </c>
      <c r="E70" t="s">
        <v>2672</v>
      </c>
      <c r="F70" t="s">
        <v>2964</v>
      </c>
      <c r="G70" t="s">
        <v>2673</v>
      </c>
      <c r="H70" t="s">
        <v>4314</v>
      </c>
      <c r="I70" t="s">
        <v>2674</v>
      </c>
      <c r="J70" t="s">
        <v>2675</v>
      </c>
      <c r="K70" t="s">
        <v>2966</v>
      </c>
      <c r="L70" t="s">
        <v>2677</v>
      </c>
      <c r="M70" t="s">
        <v>2671</v>
      </c>
      <c r="N70" t="s">
        <v>2964</v>
      </c>
      <c r="O70" t="s">
        <v>7662</v>
      </c>
      <c r="P70" t="s">
        <v>2967</v>
      </c>
    </row>
    <row r="71" spans="1:16">
      <c r="A71" t="s">
        <v>2968</v>
      </c>
      <c r="B71" t="s">
        <v>2968</v>
      </c>
      <c r="C71" t="s">
        <v>2969</v>
      </c>
      <c r="D71" t="s">
        <v>2671</v>
      </c>
      <c r="E71" t="s">
        <v>2970</v>
      </c>
      <c r="F71" t="s">
        <v>2968</v>
      </c>
      <c r="G71" t="s">
        <v>2673</v>
      </c>
      <c r="H71" t="s">
        <v>4314</v>
      </c>
      <c r="I71" t="s">
        <v>4239</v>
      </c>
      <c r="J71" t="s">
        <v>2971</v>
      </c>
      <c r="K71" t="s">
        <v>2676</v>
      </c>
      <c r="L71" t="s">
        <v>2972</v>
      </c>
      <c r="M71" t="s">
        <v>2671</v>
      </c>
      <c r="N71" t="s">
        <v>2968</v>
      </c>
      <c r="O71" t="s">
        <v>7662</v>
      </c>
      <c r="P71" t="s">
        <v>2973</v>
      </c>
    </row>
    <row r="72" spans="1:16">
      <c r="A72" t="s">
        <v>2974</v>
      </c>
      <c r="B72" t="s">
        <v>2974</v>
      </c>
      <c r="C72" t="s">
        <v>2969</v>
      </c>
      <c r="D72" t="s">
        <v>2671</v>
      </c>
      <c r="E72" t="s">
        <v>2970</v>
      </c>
      <c r="F72" t="s">
        <v>2974</v>
      </c>
      <c r="G72" t="s">
        <v>2673</v>
      </c>
      <c r="H72" t="s">
        <v>6859</v>
      </c>
      <c r="I72" t="s">
        <v>4239</v>
      </c>
      <c r="J72" t="s">
        <v>2971</v>
      </c>
      <c r="K72" t="s">
        <v>2676</v>
      </c>
      <c r="L72" t="s">
        <v>2972</v>
      </c>
      <c r="M72" t="s">
        <v>2671</v>
      </c>
      <c r="N72" t="s">
        <v>2974</v>
      </c>
      <c r="O72" t="s">
        <v>7662</v>
      </c>
      <c r="P72" t="s">
        <v>2975</v>
      </c>
    </row>
    <row r="73" spans="1:16">
      <c r="A73" t="s">
        <v>2976</v>
      </c>
      <c r="B73" t="s">
        <v>2976</v>
      </c>
      <c r="C73" t="s">
        <v>2977</v>
      </c>
      <c r="D73" t="s">
        <v>2671</v>
      </c>
      <c r="E73" t="s">
        <v>2970</v>
      </c>
      <c r="F73" t="s">
        <v>2976</v>
      </c>
      <c r="G73" t="s">
        <v>2673</v>
      </c>
      <c r="H73" t="s">
        <v>4314</v>
      </c>
      <c r="I73" t="s">
        <v>4239</v>
      </c>
      <c r="J73" t="s">
        <v>2971</v>
      </c>
      <c r="K73" t="s">
        <v>2686</v>
      </c>
      <c r="L73" t="s">
        <v>2972</v>
      </c>
      <c r="M73" t="s">
        <v>2671</v>
      </c>
      <c r="N73" t="s">
        <v>2976</v>
      </c>
      <c r="O73" t="s">
        <v>7662</v>
      </c>
      <c r="P73" t="s">
        <v>2978</v>
      </c>
    </row>
    <row r="74" spans="1:16">
      <c r="A74" t="s">
        <v>2979</v>
      </c>
      <c r="B74" t="s">
        <v>2979</v>
      </c>
      <c r="C74" t="s">
        <v>2977</v>
      </c>
      <c r="D74" t="s">
        <v>2671</v>
      </c>
      <c r="E74" t="s">
        <v>2970</v>
      </c>
      <c r="F74" t="s">
        <v>2979</v>
      </c>
      <c r="G74" t="s">
        <v>2673</v>
      </c>
      <c r="H74" t="s">
        <v>6859</v>
      </c>
      <c r="I74" t="s">
        <v>4239</v>
      </c>
      <c r="J74" t="s">
        <v>2971</v>
      </c>
      <c r="K74" t="s">
        <v>2686</v>
      </c>
      <c r="L74" t="s">
        <v>2972</v>
      </c>
      <c r="M74" t="s">
        <v>2671</v>
      </c>
      <c r="N74" t="s">
        <v>2979</v>
      </c>
      <c r="O74" t="s">
        <v>7662</v>
      </c>
      <c r="P74" t="s">
        <v>2980</v>
      </c>
    </row>
    <row r="75" spans="1:16">
      <c r="A75" t="s">
        <v>2981</v>
      </c>
      <c r="B75" t="s">
        <v>2981</v>
      </c>
      <c r="C75" t="s">
        <v>2982</v>
      </c>
      <c r="D75" t="s">
        <v>2671</v>
      </c>
      <c r="E75" t="s">
        <v>2970</v>
      </c>
      <c r="F75" t="s">
        <v>2981</v>
      </c>
      <c r="G75" t="s">
        <v>2673</v>
      </c>
      <c r="H75" t="s">
        <v>4314</v>
      </c>
      <c r="I75" t="s">
        <v>4239</v>
      </c>
      <c r="J75" t="s">
        <v>2971</v>
      </c>
      <c r="K75" t="s">
        <v>2695</v>
      </c>
      <c r="L75" t="s">
        <v>2972</v>
      </c>
      <c r="M75" t="s">
        <v>2671</v>
      </c>
      <c r="N75" t="s">
        <v>2981</v>
      </c>
      <c r="O75" t="s">
        <v>7662</v>
      </c>
      <c r="P75" t="s">
        <v>2983</v>
      </c>
    </row>
    <row r="76" spans="1:16">
      <c r="A76" t="s">
        <v>2984</v>
      </c>
      <c r="B76" t="s">
        <v>2984</v>
      </c>
      <c r="C76" t="s">
        <v>2982</v>
      </c>
      <c r="D76" t="s">
        <v>2671</v>
      </c>
      <c r="E76" t="s">
        <v>2970</v>
      </c>
      <c r="F76" t="s">
        <v>2984</v>
      </c>
      <c r="G76" t="s">
        <v>2673</v>
      </c>
      <c r="H76" t="s">
        <v>6859</v>
      </c>
      <c r="I76" t="s">
        <v>4239</v>
      </c>
      <c r="J76" t="s">
        <v>2971</v>
      </c>
      <c r="K76" t="s">
        <v>2695</v>
      </c>
      <c r="L76" t="s">
        <v>2972</v>
      </c>
      <c r="M76" t="s">
        <v>2671</v>
      </c>
      <c r="N76" t="s">
        <v>2984</v>
      </c>
      <c r="O76" t="s">
        <v>7662</v>
      </c>
      <c r="P76" t="s">
        <v>2985</v>
      </c>
    </row>
    <row r="77" spans="1:16">
      <c r="A77" t="s">
        <v>2986</v>
      </c>
      <c r="B77" t="s">
        <v>2986</v>
      </c>
      <c r="C77" t="s">
        <v>2987</v>
      </c>
      <c r="D77" t="s">
        <v>2671</v>
      </c>
      <c r="E77" t="s">
        <v>2970</v>
      </c>
      <c r="F77" t="s">
        <v>2986</v>
      </c>
      <c r="G77" t="s">
        <v>2673</v>
      </c>
      <c r="H77" t="s">
        <v>4314</v>
      </c>
      <c r="I77" t="s">
        <v>4239</v>
      </c>
      <c r="J77" t="s">
        <v>2971</v>
      </c>
      <c r="K77" t="s">
        <v>2701</v>
      </c>
      <c r="L77" t="s">
        <v>2972</v>
      </c>
      <c r="M77" t="s">
        <v>2671</v>
      </c>
      <c r="N77" t="s">
        <v>2986</v>
      </c>
      <c r="O77" t="s">
        <v>7662</v>
      </c>
      <c r="P77" t="s">
        <v>2988</v>
      </c>
    </row>
    <row r="78" spans="1:16">
      <c r="A78" t="s">
        <v>2989</v>
      </c>
      <c r="B78" t="s">
        <v>2989</v>
      </c>
      <c r="C78" t="s">
        <v>2987</v>
      </c>
      <c r="D78" t="s">
        <v>2671</v>
      </c>
      <c r="E78" t="s">
        <v>2970</v>
      </c>
      <c r="F78" t="s">
        <v>2989</v>
      </c>
      <c r="G78" t="s">
        <v>2673</v>
      </c>
      <c r="H78" t="s">
        <v>6859</v>
      </c>
      <c r="I78" t="s">
        <v>4239</v>
      </c>
      <c r="J78" t="s">
        <v>2971</v>
      </c>
      <c r="K78" t="s">
        <v>2701</v>
      </c>
      <c r="L78" t="s">
        <v>2972</v>
      </c>
      <c r="M78" t="s">
        <v>2671</v>
      </c>
      <c r="N78" t="s">
        <v>2989</v>
      </c>
      <c r="O78" t="s">
        <v>7662</v>
      </c>
      <c r="P78" t="s">
        <v>2990</v>
      </c>
    </row>
    <row r="79" spans="1:16">
      <c r="A79" t="s">
        <v>2991</v>
      </c>
      <c r="B79" t="s">
        <v>2991</v>
      </c>
      <c r="C79" t="s">
        <v>2992</v>
      </c>
      <c r="D79" t="s">
        <v>2671</v>
      </c>
      <c r="E79" t="s">
        <v>2970</v>
      </c>
      <c r="F79" t="s">
        <v>2991</v>
      </c>
      <c r="G79" t="s">
        <v>2673</v>
      </c>
      <c r="H79" t="s">
        <v>4314</v>
      </c>
      <c r="I79" t="s">
        <v>4239</v>
      </c>
      <c r="J79" t="s">
        <v>2971</v>
      </c>
      <c r="K79" t="s">
        <v>2705</v>
      </c>
      <c r="L79" t="s">
        <v>2972</v>
      </c>
      <c r="M79" t="s">
        <v>2671</v>
      </c>
      <c r="N79" t="s">
        <v>2991</v>
      </c>
      <c r="O79" t="s">
        <v>7662</v>
      </c>
      <c r="P79" t="s">
        <v>2993</v>
      </c>
    </row>
    <row r="80" spans="1:16">
      <c r="A80" t="s">
        <v>2994</v>
      </c>
      <c r="B80" t="s">
        <v>2994</v>
      </c>
      <c r="C80" t="s">
        <v>2992</v>
      </c>
      <c r="D80" t="s">
        <v>2671</v>
      </c>
      <c r="E80" t="s">
        <v>2970</v>
      </c>
      <c r="F80" t="s">
        <v>2994</v>
      </c>
      <c r="G80" t="s">
        <v>2673</v>
      </c>
      <c r="H80" t="s">
        <v>6859</v>
      </c>
      <c r="I80" t="s">
        <v>4239</v>
      </c>
      <c r="J80" t="s">
        <v>2971</v>
      </c>
      <c r="K80" t="s">
        <v>2705</v>
      </c>
      <c r="L80" t="s">
        <v>2972</v>
      </c>
      <c r="M80" t="s">
        <v>2671</v>
      </c>
      <c r="N80" t="s">
        <v>2994</v>
      </c>
      <c r="O80" t="s">
        <v>7662</v>
      </c>
      <c r="P80" t="s">
        <v>2995</v>
      </c>
    </row>
    <row r="81" spans="1:16">
      <c r="A81" t="s">
        <v>2996</v>
      </c>
      <c r="B81" t="s">
        <v>2996</v>
      </c>
      <c r="C81" t="s">
        <v>2997</v>
      </c>
      <c r="D81" t="s">
        <v>2671</v>
      </c>
      <c r="E81" t="s">
        <v>2970</v>
      </c>
      <c r="F81" t="s">
        <v>2996</v>
      </c>
      <c r="G81" t="s">
        <v>2673</v>
      </c>
      <c r="H81" t="s">
        <v>4314</v>
      </c>
      <c r="I81" t="s">
        <v>4239</v>
      </c>
      <c r="J81" t="s">
        <v>2971</v>
      </c>
      <c r="K81" t="s">
        <v>2709</v>
      </c>
      <c r="L81" t="s">
        <v>2972</v>
      </c>
      <c r="M81" t="s">
        <v>2671</v>
      </c>
      <c r="N81" t="s">
        <v>2996</v>
      </c>
      <c r="O81" t="s">
        <v>7662</v>
      </c>
      <c r="P81" t="s">
        <v>2998</v>
      </c>
    </row>
    <row r="82" spans="1:16">
      <c r="A82" t="s">
        <v>2999</v>
      </c>
      <c r="B82" t="s">
        <v>2999</v>
      </c>
      <c r="C82" t="s">
        <v>2997</v>
      </c>
      <c r="D82" t="s">
        <v>2671</v>
      </c>
      <c r="E82" t="s">
        <v>2970</v>
      </c>
      <c r="F82" t="s">
        <v>2999</v>
      </c>
      <c r="G82" t="s">
        <v>2673</v>
      </c>
      <c r="H82" t="s">
        <v>6859</v>
      </c>
      <c r="I82" t="s">
        <v>4239</v>
      </c>
      <c r="J82" t="s">
        <v>2971</v>
      </c>
      <c r="K82" t="s">
        <v>2709</v>
      </c>
      <c r="L82" t="s">
        <v>2972</v>
      </c>
      <c r="M82" t="s">
        <v>2671</v>
      </c>
      <c r="N82" t="s">
        <v>2999</v>
      </c>
      <c r="O82" t="s">
        <v>7662</v>
      </c>
      <c r="P82" t="s">
        <v>3000</v>
      </c>
    </row>
    <row r="83" spans="1:16">
      <c r="A83" t="s">
        <v>3001</v>
      </c>
      <c r="B83" t="s">
        <v>3001</v>
      </c>
      <c r="C83" t="s">
        <v>3002</v>
      </c>
      <c r="D83" t="s">
        <v>2671</v>
      </c>
      <c r="E83" t="s">
        <v>2970</v>
      </c>
      <c r="F83" t="s">
        <v>3001</v>
      </c>
      <c r="G83" t="s">
        <v>2673</v>
      </c>
      <c r="H83" t="s">
        <v>4314</v>
      </c>
      <c r="I83" t="s">
        <v>4239</v>
      </c>
      <c r="J83" t="s">
        <v>2971</v>
      </c>
      <c r="K83" t="s">
        <v>2715</v>
      </c>
      <c r="L83" t="s">
        <v>2972</v>
      </c>
      <c r="M83" t="s">
        <v>2671</v>
      </c>
      <c r="N83" t="s">
        <v>3001</v>
      </c>
      <c r="O83" t="s">
        <v>7662</v>
      </c>
      <c r="P83" t="s">
        <v>3003</v>
      </c>
    </row>
    <row r="84" spans="1:16">
      <c r="A84" t="s">
        <v>3004</v>
      </c>
      <c r="B84" t="s">
        <v>3004</v>
      </c>
      <c r="C84" t="s">
        <v>3002</v>
      </c>
      <c r="D84" t="s">
        <v>2671</v>
      </c>
      <c r="E84" t="s">
        <v>2970</v>
      </c>
      <c r="F84" t="s">
        <v>3004</v>
      </c>
      <c r="G84" t="s">
        <v>2673</v>
      </c>
      <c r="H84" t="s">
        <v>6859</v>
      </c>
      <c r="I84" t="s">
        <v>4239</v>
      </c>
      <c r="J84" t="s">
        <v>2971</v>
      </c>
      <c r="K84" t="s">
        <v>2715</v>
      </c>
      <c r="L84" t="s">
        <v>2972</v>
      </c>
      <c r="M84" t="s">
        <v>2671</v>
      </c>
      <c r="N84" t="s">
        <v>3004</v>
      </c>
      <c r="O84" t="s">
        <v>7662</v>
      </c>
      <c r="P84" t="s">
        <v>3005</v>
      </c>
    </row>
    <row r="85" spans="1:16">
      <c r="A85" t="s">
        <v>3006</v>
      </c>
      <c r="B85" t="s">
        <v>3006</v>
      </c>
      <c r="C85" t="s">
        <v>3007</v>
      </c>
      <c r="D85" t="s">
        <v>2671</v>
      </c>
      <c r="E85" t="s">
        <v>2970</v>
      </c>
      <c r="F85" t="s">
        <v>3006</v>
      </c>
      <c r="G85" t="s">
        <v>2673</v>
      </c>
      <c r="H85" t="s">
        <v>4314</v>
      </c>
      <c r="I85" t="s">
        <v>4239</v>
      </c>
      <c r="J85" t="s">
        <v>2971</v>
      </c>
      <c r="K85" t="s">
        <v>2722</v>
      </c>
      <c r="L85" t="s">
        <v>2972</v>
      </c>
      <c r="M85" t="s">
        <v>2671</v>
      </c>
      <c r="N85" t="s">
        <v>3006</v>
      </c>
      <c r="O85" t="s">
        <v>7662</v>
      </c>
      <c r="P85" t="s">
        <v>3008</v>
      </c>
    </row>
    <row r="86" spans="1:16">
      <c r="A86" t="s">
        <v>3009</v>
      </c>
      <c r="B86" t="s">
        <v>3009</v>
      </c>
      <c r="C86" t="s">
        <v>3007</v>
      </c>
      <c r="D86" t="s">
        <v>2671</v>
      </c>
      <c r="E86" t="s">
        <v>2970</v>
      </c>
      <c r="F86" t="s">
        <v>3009</v>
      </c>
      <c r="G86" t="s">
        <v>2673</v>
      </c>
      <c r="H86" t="s">
        <v>6859</v>
      </c>
      <c r="I86" t="s">
        <v>4239</v>
      </c>
      <c r="J86" t="s">
        <v>2971</v>
      </c>
      <c r="K86" t="s">
        <v>2722</v>
      </c>
      <c r="L86" t="s">
        <v>2972</v>
      </c>
      <c r="M86" t="s">
        <v>2671</v>
      </c>
      <c r="N86" t="s">
        <v>3009</v>
      </c>
      <c r="O86" t="s">
        <v>7662</v>
      </c>
      <c r="P86" t="s">
        <v>3010</v>
      </c>
    </row>
    <row r="87" spans="1:16">
      <c r="A87" t="s">
        <v>3011</v>
      </c>
      <c r="B87" t="s">
        <v>3011</v>
      </c>
      <c r="C87" t="s">
        <v>3012</v>
      </c>
      <c r="D87" t="s">
        <v>2671</v>
      </c>
      <c r="E87" t="s">
        <v>2970</v>
      </c>
      <c r="F87" t="s">
        <v>3011</v>
      </c>
      <c r="G87" t="s">
        <v>2673</v>
      </c>
      <c r="H87" t="s">
        <v>4314</v>
      </c>
      <c r="I87" t="s">
        <v>4239</v>
      </c>
      <c r="J87" t="s">
        <v>2971</v>
      </c>
      <c r="K87" t="s">
        <v>2731</v>
      </c>
      <c r="L87" t="s">
        <v>2972</v>
      </c>
      <c r="M87" t="s">
        <v>2671</v>
      </c>
      <c r="N87" t="s">
        <v>3011</v>
      </c>
      <c r="O87" t="s">
        <v>7662</v>
      </c>
      <c r="P87" t="s">
        <v>3013</v>
      </c>
    </row>
    <row r="88" spans="1:16">
      <c r="A88" t="s">
        <v>3014</v>
      </c>
      <c r="B88" t="s">
        <v>3014</v>
      </c>
      <c r="C88" t="s">
        <v>3012</v>
      </c>
      <c r="D88" t="s">
        <v>2671</v>
      </c>
      <c r="E88" t="s">
        <v>2970</v>
      </c>
      <c r="F88" t="s">
        <v>3014</v>
      </c>
      <c r="G88" t="s">
        <v>2673</v>
      </c>
      <c r="H88" t="s">
        <v>6859</v>
      </c>
      <c r="I88" t="s">
        <v>4239</v>
      </c>
      <c r="J88" t="s">
        <v>2971</v>
      </c>
      <c r="K88" t="s">
        <v>2731</v>
      </c>
      <c r="L88" t="s">
        <v>2972</v>
      </c>
      <c r="M88" t="s">
        <v>2671</v>
      </c>
      <c r="N88" t="s">
        <v>3014</v>
      </c>
      <c r="O88" t="s">
        <v>7662</v>
      </c>
      <c r="P88" t="s">
        <v>3015</v>
      </c>
    </row>
    <row r="89" spans="1:16">
      <c r="A89" t="s">
        <v>3016</v>
      </c>
      <c r="B89" t="s">
        <v>3016</v>
      </c>
      <c r="C89" t="s">
        <v>3017</v>
      </c>
      <c r="D89" t="s">
        <v>2671</v>
      </c>
      <c r="E89" t="s">
        <v>2970</v>
      </c>
      <c r="F89" t="s">
        <v>3016</v>
      </c>
      <c r="G89" t="s">
        <v>2673</v>
      </c>
      <c r="H89" t="s">
        <v>4314</v>
      </c>
      <c r="I89" t="s">
        <v>4239</v>
      </c>
      <c r="J89" t="s">
        <v>2971</v>
      </c>
      <c r="K89" t="s">
        <v>2740</v>
      </c>
      <c r="L89" t="s">
        <v>2972</v>
      </c>
      <c r="M89" t="s">
        <v>2671</v>
      </c>
      <c r="N89" t="s">
        <v>3016</v>
      </c>
      <c r="O89" t="s">
        <v>7662</v>
      </c>
      <c r="P89" t="s">
        <v>3018</v>
      </c>
    </row>
    <row r="90" spans="1:16">
      <c r="A90" t="s">
        <v>3019</v>
      </c>
      <c r="B90" t="s">
        <v>3019</v>
      </c>
      <c r="C90" t="s">
        <v>3017</v>
      </c>
      <c r="D90" t="s">
        <v>2671</v>
      </c>
      <c r="E90" t="s">
        <v>2970</v>
      </c>
      <c r="F90" t="s">
        <v>3019</v>
      </c>
      <c r="G90" t="s">
        <v>2673</v>
      </c>
      <c r="H90" t="s">
        <v>6859</v>
      </c>
      <c r="I90" t="s">
        <v>4239</v>
      </c>
      <c r="J90" t="s">
        <v>2971</v>
      </c>
      <c r="K90" t="s">
        <v>2740</v>
      </c>
      <c r="L90" t="s">
        <v>2972</v>
      </c>
      <c r="M90" t="s">
        <v>2671</v>
      </c>
      <c r="N90" t="s">
        <v>3019</v>
      </c>
      <c r="O90" t="s">
        <v>7662</v>
      </c>
      <c r="P90" t="s">
        <v>3020</v>
      </c>
    </row>
    <row r="91" spans="1:16">
      <c r="A91" t="s">
        <v>3021</v>
      </c>
      <c r="B91" t="s">
        <v>3021</v>
      </c>
      <c r="C91" t="s">
        <v>3022</v>
      </c>
      <c r="D91" t="s">
        <v>2671</v>
      </c>
      <c r="E91" t="s">
        <v>2970</v>
      </c>
      <c r="F91" t="s">
        <v>3021</v>
      </c>
      <c r="G91" t="s">
        <v>2673</v>
      </c>
      <c r="H91" t="s">
        <v>4314</v>
      </c>
      <c r="I91" t="s">
        <v>4239</v>
      </c>
      <c r="J91" t="s">
        <v>2971</v>
      </c>
      <c r="K91" t="s">
        <v>2744</v>
      </c>
      <c r="L91" t="s">
        <v>2972</v>
      </c>
      <c r="M91" t="s">
        <v>2671</v>
      </c>
      <c r="N91" t="s">
        <v>3021</v>
      </c>
      <c r="O91" t="s">
        <v>7662</v>
      </c>
      <c r="P91" t="s">
        <v>3023</v>
      </c>
    </row>
    <row r="92" spans="1:16">
      <c r="A92" t="s">
        <v>3024</v>
      </c>
      <c r="B92" t="s">
        <v>3024</v>
      </c>
      <c r="C92" t="s">
        <v>3022</v>
      </c>
      <c r="D92" t="s">
        <v>2671</v>
      </c>
      <c r="E92" t="s">
        <v>2970</v>
      </c>
      <c r="F92" t="s">
        <v>3024</v>
      </c>
      <c r="G92" t="s">
        <v>2673</v>
      </c>
      <c r="H92" t="s">
        <v>6859</v>
      </c>
      <c r="I92" t="s">
        <v>4239</v>
      </c>
      <c r="J92" t="s">
        <v>2971</v>
      </c>
      <c r="K92" t="s">
        <v>2744</v>
      </c>
      <c r="L92" t="s">
        <v>2972</v>
      </c>
      <c r="M92" t="s">
        <v>2671</v>
      </c>
      <c r="N92" t="s">
        <v>3024</v>
      </c>
      <c r="O92" t="s">
        <v>7662</v>
      </c>
      <c r="P92" t="s">
        <v>3025</v>
      </c>
    </row>
    <row r="93" spans="1:16">
      <c r="A93" t="s">
        <v>3026</v>
      </c>
      <c r="B93" t="s">
        <v>3026</v>
      </c>
      <c r="C93" t="s">
        <v>3027</v>
      </c>
      <c r="D93" t="s">
        <v>2671</v>
      </c>
      <c r="E93" t="s">
        <v>2970</v>
      </c>
      <c r="F93" t="s">
        <v>3026</v>
      </c>
      <c r="G93" t="s">
        <v>2673</v>
      </c>
      <c r="H93" t="s">
        <v>4314</v>
      </c>
      <c r="I93" t="s">
        <v>4239</v>
      </c>
      <c r="J93" t="s">
        <v>2971</v>
      </c>
      <c r="K93" t="s">
        <v>2753</v>
      </c>
      <c r="L93" t="s">
        <v>2972</v>
      </c>
      <c r="M93" t="s">
        <v>2671</v>
      </c>
      <c r="N93" t="s">
        <v>3026</v>
      </c>
      <c r="O93" t="s">
        <v>7662</v>
      </c>
      <c r="P93" t="s">
        <v>3028</v>
      </c>
    </row>
    <row r="94" spans="1:16">
      <c r="A94" t="s">
        <v>3029</v>
      </c>
      <c r="B94" t="s">
        <v>3029</v>
      </c>
      <c r="C94" t="s">
        <v>3027</v>
      </c>
      <c r="D94" t="s">
        <v>2671</v>
      </c>
      <c r="E94" t="s">
        <v>2970</v>
      </c>
      <c r="F94" t="s">
        <v>3029</v>
      </c>
      <c r="G94" t="s">
        <v>2673</v>
      </c>
      <c r="H94" t="s">
        <v>6859</v>
      </c>
      <c r="I94" t="s">
        <v>4239</v>
      </c>
      <c r="J94" t="s">
        <v>2971</v>
      </c>
      <c r="K94" t="s">
        <v>2753</v>
      </c>
      <c r="L94" t="s">
        <v>2972</v>
      </c>
      <c r="M94" t="s">
        <v>2671</v>
      </c>
      <c r="N94" t="s">
        <v>3029</v>
      </c>
      <c r="O94" t="s">
        <v>7662</v>
      </c>
      <c r="P94" t="s">
        <v>3030</v>
      </c>
    </row>
    <row r="95" spans="1:16">
      <c r="A95" t="s">
        <v>3031</v>
      </c>
      <c r="B95" t="s">
        <v>3031</v>
      </c>
      <c r="C95" t="s">
        <v>3032</v>
      </c>
      <c r="D95" t="s">
        <v>2671</v>
      </c>
      <c r="E95" t="s">
        <v>2970</v>
      </c>
      <c r="F95" t="s">
        <v>3031</v>
      </c>
      <c r="G95" t="s">
        <v>2673</v>
      </c>
      <c r="H95" t="s">
        <v>4314</v>
      </c>
      <c r="I95" t="s">
        <v>4239</v>
      </c>
      <c r="J95" t="s">
        <v>2971</v>
      </c>
      <c r="K95" t="s">
        <v>2762</v>
      </c>
      <c r="L95" t="s">
        <v>2972</v>
      </c>
      <c r="M95" t="s">
        <v>2671</v>
      </c>
      <c r="N95" t="s">
        <v>3031</v>
      </c>
      <c r="O95" t="s">
        <v>7662</v>
      </c>
      <c r="P95" t="s">
        <v>3033</v>
      </c>
    </row>
    <row r="96" spans="1:16">
      <c r="A96" t="s">
        <v>3034</v>
      </c>
      <c r="B96" t="s">
        <v>3034</v>
      </c>
      <c r="C96" t="s">
        <v>3032</v>
      </c>
      <c r="D96" t="s">
        <v>2671</v>
      </c>
      <c r="E96" t="s">
        <v>2970</v>
      </c>
      <c r="F96" t="s">
        <v>3034</v>
      </c>
      <c r="G96" t="s">
        <v>2673</v>
      </c>
      <c r="H96" t="s">
        <v>6859</v>
      </c>
      <c r="I96" t="s">
        <v>4239</v>
      </c>
      <c r="J96" t="s">
        <v>2971</v>
      </c>
      <c r="K96" t="s">
        <v>2762</v>
      </c>
      <c r="L96" t="s">
        <v>2972</v>
      </c>
      <c r="M96" t="s">
        <v>2671</v>
      </c>
      <c r="N96" t="s">
        <v>3034</v>
      </c>
      <c r="O96" t="s">
        <v>7662</v>
      </c>
      <c r="P96" t="s">
        <v>3035</v>
      </c>
    </row>
    <row r="97" spans="1:16">
      <c r="A97" t="s">
        <v>3036</v>
      </c>
      <c r="B97" t="s">
        <v>3036</v>
      </c>
      <c r="C97" t="s">
        <v>3037</v>
      </c>
      <c r="D97" t="s">
        <v>2671</v>
      </c>
      <c r="E97" t="s">
        <v>2970</v>
      </c>
      <c r="F97" t="s">
        <v>3036</v>
      </c>
      <c r="G97" t="s">
        <v>2673</v>
      </c>
      <c r="H97" t="s">
        <v>4314</v>
      </c>
      <c r="I97" t="s">
        <v>4239</v>
      </c>
      <c r="J97" t="s">
        <v>2971</v>
      </c>
      <c r="K97" t="s">
        <v>2771</v>
      </c>
      <c r="L97" t="s">
        <v>2972</v>
      </c>
      <c r="M97" t="s">
        <v>2671</v>
      </c>
      <c r="N97" t="s">
        <v>3036</v>
      </c>
      <c r="O97" t="s">
        <v>7662</v>
      </c>
      <c r="P97" t="s">
        <v>3038</v>
      </c>
    </row>
    <row r="98" spans="1:16">
      <c r="A98" t="s">
        <v>3039</v>
      </c>
      <c r="B98" t="s">
        <v>3039</v>
      </c>
      <c r="C98" t="s">
        <v>3037</v>
      </c>
      <c r="D98" t="s">
        <v>2671</v>
      </c>
      <c r="E98" t="s">
        <v>2970</v>
      </c>
      <c r="F98" t="s">
        <v>3039</v>
      </c>
      <c r="G98" t="s">
        <v>2673</v>
      </c>
      <c r="H98" t="s">
        <v>6859</v>
      </c>
      <c r="I98" t="s">
        <v>4239</v>
      </c>
      <c r="J98" t="s">
        <v>2971</v>
      </c>
      <c r="K98" t="s">
        <v>2771</v>
      </c>
      <c r="L98" t="s">
        <v>2972</v>
      </c>
      <c r="M98" t="s">
        <v>2671</v>
      </c>
      <c r="N98" t="s">
        <v>3039</v>
      </c>
      <c r="O98" t="s">
        <v>7662</v>
      </c>
      <c r="P98" t="s">
        <v>3040</v>
      </c>
    </row>
    <row r="99" spans="1:16">
      <c r="A99" t="s">
        <v>3041</v>
      </c>
      <c r="B99" t="s">
        <v>3041</v>
      </c>
      <c r="C99" t="s">
        <v>3042</v>
      </c>
      <c r="D99" t="s">
        <v>2671</v>
      </c>
      <c r="E99" t="s">
        <v>2970</v>
      </c>
      <c r="F99" t="s">
        <v>3041</v>
      </c>
      <c r="G99" t="s">
        <v>2673</v>
      </c>
      <c r="H99" t="s">
        <v>4314</v>
      </c>
      <c r="I99" t="s">
        <v>4239</v>
      </c>
      <c r="J99" t="s">
        <v>2971</v>
      </c>
      <c r="K99" t="s">
        <v>2780</v>
      </c>
      <c r="L99" t="s">
        <v>2972</v>
      </c>
      <c r="M99" t="s">
        <v>2671</v>
      </c>
      <c r="N99" t="s">
        <v>3041</v>
      </c>
      <c r="O99" t="s">
        <v>7662</v>
      </c>
      <c r="P99" t="s">
        <v>3043</v>
      </c>
    </row>
    <row r="100" spans="1:16">
      <c r="A100" t="s">
        <v>3044</v>
      </c>
      <c r="B100" t="s">
        <v>3044</v>
      </c>
      <c r="C100" t="s">
        <v>3042</v>
      </c>
      <c r="D100" t="s">
        <v>2671</v>
      </c>
      <c r="E100" t="s">
        <v>2970</v>
      </c>
      <c r="F100" t="s">
        <v>3044</v>
      </c>
      <c r="G100" t="s">
        <v>2673</v>
      </c>
      <c r="H100" t="s">
        <v>6859</v>
      </c>
      <c r="I100" t="s">
        <v>4239</v>
      </c>
      <c r="J100" t="s">
        <v>2971</v>
      </c>
      <c r="K100" t="s">
        <v>2780</v>
      </c>
      <c r="L100" t="s">
        <v>2972</v>
      </c>
      <c r="M100" t="s">
        <v>2671</v>
      </c>
      <c r="N100" t="s">
        <v>3044</v>
      </c>
      <c r="O100" t="s">
        <v>7662</v>
      </c>
      <c r="P100" t="s">
        <v>3045</v>
      </c>
    </row>
    <row r="101" spans="1:16">
      <c r="A101" t="s">
        <v>3046</v>
      </c>
      <c r="B101" t="s">
        <v>3046</v>
      </c>
      <c r="C101" t="s">
        <v>3047</v>
      </c>
      <c r="D101" t="s">
        <v>2671</v>
      </c>
      <c r="E101" t="s">
        <v>2970</v>
      </c>
      <c r="F101" t="s">
        <v>3046</v>
      </c>
      <c r="G101" t="s">
        <v>2673</v>
      </c>
      <c r="H101" t="s">
        <v>4314</v>
      </c>
      <c r="I101" t="s">
        <v>4239</v>
      </c>
      <c r="J101" t="s">
        <v>2971</v>
      </c>
      <c r="K101" t="s">
        <v>2789</v>
      </c>
      <c r="L101" t="s">
        <v>2972</v>
      </c>
      <c r="M101" t="s">
        <v>2671</v>
      </c>
      <c r="N101" t="s">
        <v>3046</v>
      </c>
      <c r="O101" t="s">
        <v>7662</v>
      </c>
      <c r="P101" t="s">
        <v>3048</v>
      </c>
    </row>
    <row r="102" spans="1:16">
      <c r="A102" t="s">
        <v>3049</v>
      </c>
      <c r="B102" t="s">
        <v>3049</v>
      </c>
      <c r="C102" t="s">
        <v>3047</v>
      </c>
      <c r="D102" t="s">
        <v>2671</v>
      </c>
      <c r="E102" t="s">
        <v>2970</v>
      </c>
      <c r="F102" t="s">
        <v>3049</v>
      </c>
      <c r="G102" t="s">
        <v>2673</v>
      </c>
      <c r="H102" t="s">
        <v>6859</v>
      </c>
      <c r="I102" t="s">
        <v>4239</v>
      </c>
      <c r="J102" t="s">
        <v>2971</v>
      </c>
      <c r="K102" t="s">
        <v>2789</v>
      </c>
      <c r="L102" t="s">
        <v>2972</v>
      </c>
      <c r="M102" t="s">
        <v>2671</v>
      </c>
      <c r="N102" t="s">
        <v>3049</v>
      </c>
      <c r="O102" t="s">
        <v>7662</v>
      </c>
      <c r="P102" t="s">
        <v>3050</v>
      </c>
    </row>
    <row r="103" spans="1:16">
      <c r="A103" t="s">
        <v>3051</v>
      </c>
      <c r="B103" t="s">
        <v>3051</v>
      </c>
      <c r="C103" t="s">
        <v>3052</v>
      </c>
      <c r="D103" t="s">
        <v>2671</v>
      </c>
      <c r="E103" t="s">
        <v>2970</v>
      </c>
      <c r="F103" t="s">
        <v>3051</v>
      </c>
      <c r="G103" t="s">
        <v>2673</v>
      </c>
      <c r="H103" t="s">
        <v>4314</v>
      </c>
      <c r="I103" t="s">
        <v>4239</v>
      </c>
      <c r="J103" t="s">
        <v>2971</v>
      </c>
      <c r="K103" t="s">
        <v>2793</v>
      </c>
      <c r="L103" t="s">
        <v>2972</v>
      </c>
      <c r="M103" t="s">
        <v>2671</v>
      </c>
      <c r="N103" t="s">
        <v>3051</v>
      </c>
      <c r="O103" t="s">
        <v>7662</v>
      </c>
      <c r="P103" t="s">
        <v>3053</v>
      </c>
    </row>
    <row r="104" spans="1:16">
      <c r="A104" t="s">
        <v>3054</v>
      </c>
      <c r="B104" t="s">
        <v>3054</v>
      </c>
      <c r="C104" t="s">
        <v>3052</v>
      </c>
      <c r="D104" t="s">
        <v>2671</v>
      </c>
      <c r="E104" t="s">
        <v>2970</v>
      </c>
      <c r="F104" t="s">
        <v>3054</v>
      </c>
      <c r="G104" t="s">
        <v>2673</v>
      </c>
      <c r="H104" t="s">
        <v>6859</v>
      </c>
      <c r="I104" t="s">
        <v>4239</v>
      </c>
      <c r="J104" t="s">
        <v>2971</v>
      </c>
      <c r="K104" t="s">
        <v>2793</v>
      </c>
      <c r="L104" t="s">
        <v>2972</v>
      </c>
      <c r="M104" t="s">
        <v>2671</v>
      </c>
      <c r="N104" t="s">
        <v>3054</v>
      </c>
      <c r="O104" t="s">
        <v>7662</v>
      </c>
      <c r="P104" t="s">
        <v>3055</v>
      </c>
    </row>
    <row r="105" spans="1:16">
      <c r="A105" t="s">
        <v>3056</v>
      </c>
      <c r="B105" t="s">
        <v>3056</v>
      </c>
      <c r="C105" t="s">
        <v>3057</v>
      </c>
      <c r="D105" t="s">
        <v>2671</v>
      </c>
      <c r="E105" t="s">
        <v>2970</v>
      </c>
      <c r="F105" t="s">
        <v>3056</v>
      </c>
      <c r="G105" t="s">
        <v>2673</v>
      </c>
      <c r="H105" t="s">
        <v>4314</v>
      </c>
      <c r="I105" t="s">
        <v>4239</v>
      </c>
      <c r="J105" t="s">
        <v>2971</v>
      </c>
      <c r="K105" t="s">
        <v>2802</v>
      </c>
      <c r="L105" t="s">
        <v>2972</v>
      </c>
      <c r="M105" t="s">
        <v>2671</v>
      </c>
      <c r="N105" t="s">
        <v>3056</v>
      </c>
      <c r="O105" t="s">
        <v>7662</v>
      </c>
      <c r="P105" t="s">
        <v>3058</v>
      </c>
    </row>
    <row r="106" spans="1:16">
      <c r="A106" t="s">
        <v>3059</v>
      </c>
      <c r="B106" t="s">
        <v>3059</v>
      </c>
      <c r="C106" t="s">
        <v>3057</v>
      </c>
      <c r="D106" t="s">
        <v>2671</v>
      </c>
      <c r="E106" t="s">
        <v>2970</v>
      </c>
      <c r="F106" t="s">
        <v>3059</v>
      </c>
      <c r="G106" t="s">
        <v>2673</v>
      </c>
      <c r="H106" t="s">
        <v>6859</v>
      </c>
      <c r="I106" t="s">
        <v>4239</v>
      </c>
      <c r="J106" t="s">
        <v>2971</v>
      </c>
      <c r="K106" t="s">
        <v>2802</v>
      </c>
      <c r="L106" t="s">
        <v>2972</v>
      </c>
      <c r="M106" t="s">
        <v>2671</v>
      </c>
      <c r="N106" t="s">
        <v>3059</v>
      </c>
      <c r="O106" t="s">
        <v>7662</v>
      </c>
      <c r="P106" t="s">
        <v>3060</v>
      </c>
    </row>
    <row r="107" spans="1:16">
      <c r="A107" t="s">
        <v>3061</v>
      </c>
      <c r="B107" t="s">
        <v>3061</v>
      </c>
      <c r="C107" t="s">
        <v>3062</v>
      </c>
      <c r="D107" t="s">
        <v>2671</v>
      </c>
      <c r="E107" t="s">
        <v>2970</v>
      </c>
      <c r="F107" t="s">
        <v>3061</v>
      </c>
      <c r="G107" t="s">
        <v>2673</v>
      </c>
      <c r="H107" t="s">
        <v>4314</v>
      </c>
      <c r="I107" t="s">
        <v>4239</v>
      </c>
      <c r="J107" t="s">
        <v>2971</v>
      </c>
      <c r="K107" t="s">
        <v>2811</v>
      </c>
      <c r="L107" t="s">
        <v>2972</v>
      </c>
      <c r="M107" t="s">
        <v>2671</v>
      </c>
      <c r="N107" t="s">
        <v>3061</v>
      </c>
      <c r="O107" t="s">
        <v>7662</v>
      </c>
      <c r="P107" t="s">
        <v>3063</v>
      </c>
    </row>
    <row r="108" spans="1:16">
      <c r="A108" t="s">
        <v>3064</v>
      </c>
      <c r="B108" t="s">
        <v>3064</v>
      </c>
      <c r="C108" t="s">
        <v>3062</v>
      </c>
      <c r="D108" t="s">
        <v>2671</v>
      </c>
      <c r="E108" t="s">
        <v>2970</v>
      </c>
      <c r="F108" t="s">
        <v>3064</v>
      </c>
      <c r="G108" t="s">
        <v>2673</v>
      </c>
      <c r="H108" t="s">
        <v>6859</v>
      </c>
      <c r="I108" t="s">
        <v>4239</v>
      </c>
      <c r="J108" t="s">
        <v>2971</v>
      </c>
      <c r="K108" t="s">
        <v>2811</v>
      </c>
      <c r="L108" t="s">
        <v>2972</v>
      </c>
      <c r="M108" t="s">
        <v>2671</v>
      </c>
      <c r="N108" t="s">
        <v>3064</v>
      </c>
      <c r="O108" t="s">
        <v>7662</v>
      </c>
      <c r="P108" t="s">
        <v>3065</v>
      </c>
    </row>
    <row r="109" spans="1:16">
      <c r="A109" t="s">
        <v>3066</v>
      </c>
      <c r="B109" t="s">
        <v>3066</v>
      </c>
      <c r="C109" t="s">
        <v>3067</v>
      </c>
      <c r="D109" t="s">
        <v>2671</v>
      </c>
      <c r="E109" t="s">
        <v>2970</v>
      </c>
      <c r="F109" t="s">
        <v>3066</v>
      </c>
      <c r="G109" t="s">
        <v>2673</v>
      </c>
      <c r="H109" t="s">
        <v>4314</v>
      </c>
      <c r="I109" t="s">
        <v>4239</v>
      </c>
      <c r="J109" t="s">
        <v>2971</v>
      </c>
      <c r="K109" t="s">
        <v>2820</v>
      </c>
      <c r="L109" t="s">
        <v>2972</v>
      </c>
      <c r="M109" t="s">
        <v>2671</v>
      </c>
      <c r="N109" t="s">
        <v>3066</v>
      </c>
      <c r="O109" t="s">
        <v>7662</v>
      </c>
      <c r="P109" t="s">
        <v>3068</v>
      </c>
    </row>
    <row r="110" spans="1:16">
      <c r="A110" t="s">
        <v>3069</v>
      </c>
      <c r="B110" t="s">
        <v>3069</v>
      </c>
      <c r="C110" t="s">
        <v>3067</v>
      </c>
      <c r="D110" t="s">
        <v>2671</v>
      </c>
      <c r="E110" t="s">
        <v>2970</v>
      </c>
      <c r="F110" t="s">
        <v>3069</v>
      </c>
      <c r="G110" t="s">
        <v>2673</v>
      </c>
      <c r="H110" t="s">
        <v>6859</v>
      </c>
      <c r="I110" t="s">
        <v>4239</v>
      </c>
      <c r="J110" t="s">
        <v>2971</v>
      </c>
      <c r="K110" t="s">
        <v>2820</v>
      </c>
      <c r="L110" t="s">
        <v>2972</v>
      </c>
      <c r="M110" t="s">
        <v>2671</v>
      </c>
      <c r="N110" t="s">
        <v>3069</v>
      </c>
      <c r="O110" t="s">
        <v>7662</v>
      </c>
      <c r="P110" t="s">
        <v>3070</v>
      </c>
    </row>
    <row r="111" spans="1:16">
      <c r="A111" t="s">
        <v>3071</v>
      </c>
      <c r="B111" t="s">
        <v>3071</v>
      </c>
      <c r="C111" t="s">
        <v>3072</v>
      </c>
      <c r="D111" t="s">
        <v>2671</v>
      </c>
      <c r="E111" t="s">
        <v>2970</v>
      </c>
      <c r="F111" t="s">
        <v>3071</v>
      </c>
      <c r="G111" t="s">
        <v>2673</v>
      </c>
      <c r="H111" t="s">
        <v>4314</v>
      </c>
      <c r="I111" t="s">
        <v>4239</v>
      </c>
      <c r="J111" t="s">
        <v>2971</v>
      </c>
      <c r="K111" t="s">
        <v>2829</v>
      </c>
      <c r="L111" t="s">
        <v>2972</v>
      </c>
      <c r="M111" t="s">
        <v>2671</v>
      </c>
      <c r="N111" t="s">
        <v>3071</v>
      </c>
      <c r="O111" t="s">
        <v>7662</v>
      </c>
      <c r="P111" t="s">
        <v>3073</v>
      </c>
    </row>
    <row r="112" spans="1:16">
      <c r="A112" t="s">
        <v>3074</v>
      </c>
      <c r="B112" t="s">
        <v>3074</v>
      </c>
      <c r="C112" t="s">
        <v>3072</v>
      </c>
      <c r="D112" t="s">
        <v>2671</v>
      </c>
      <c r="E112" t="s">
        <v>2970</v>
      </c>
      <c r="F112" t="s">
        <v>3074</v>
      </c>
      <c r="G112" t="s">
        <v>2673</v>
      </c>
      <c r="H112" t="s">
        <v>6859</v>
      </c>
      <c r="I112" t="s">
        <v>4239</v>
      </c>
      <c r="J112" t="s">
        <v>2971</v>
      </c>
      <c r="K112" t="s">
        <v>2829</v>
      </c>
      <c r="L112" t="s">
        <v>2972</v>
      </c>
      <c r="M112" t="s">
        <v>2671</v>
      </c>
      <c r="N112" t="s">
        <v>3074</v>
      </c>
      <c r="O112" t="s">
        <v>7662</v>
      </c>
      <c r="P112" t="s">
        <v>3075</v>
      </c>
    </row>
    <row r="113" spans="1:16">
      <c r="A113" t="s">
        <v>3076</v>
      </c>
      <c r="B113" t="s">
        <v>3076</v>
      </c>
      <c r="C113" t="s">
        <v>3077</v>
      </c>
      <c r="D113" t="s">
        <v>2671</v>
      </c>
      <c r="E113" t="s">
        <v>2970</v>
      </c>
      <c r="F113" t="s">
        <v>3076</v>
      </c>
      <c r="G113" t="s">
        <v>2673</v>
      </c>
      <c r="H113" t="s">
        <v>4314</v>
      </c>
      <c r="I113" t="s">
        <v>4239</v>
      </c>
      <c r="J113" t="s">
        <v>2971</v>
      </c>
      <c r="K113" t="s">
        <v>2838</v>
      </c>
      <c r="L113" t="s">
        <v>2972</v>
      </c>
      <c r="M113" t="s">
        <v>2671</v>
      </c>
      <c r="N113" t="s">
        <v>3076</v>
      </c>
      <c r="O113" t="s">
        <v>7662</v>
      </c>
      <c r="P113" t="s">
        <v>3078</v>
      </c>
    </row>
    <row r="114" spans="1:16">
      <c r="A114" t="s">
        <v>3079</v>
      </c>
      <c r="B114" t="s">
        <v>3079</v>
      </c>
      <c r="C114" t="s">
        <v>3077</v>
      </c>
      <c r="D114" t="s">
        <v>2671</v>
      </c>
      <c r="E114" t="s">
        <v>2970</v>
      </c>
      <c r="F114" t="s">
        <v>3079</v>
      </c>
      <c r="G114" t="s">
        <v>2673</v>
      </c>
      <c r="H114" t="s">
        <v>6859</v>
      </c>
      <c r="I114" t="s">
        <v>4239</v>
      </c>
      <c r="J114" t="s">
        <v>2971</v>
      </c>
      <c r="K114" t="s">
        <v>2838</v>
      </c>
      <c r="L114" t="s">
        <v>2972</v>
      </c>
      <c r="M114" t="s">
        <v>2671</v>
      </c>
      <c r="N114" t="s">
        <v>3079</v>
      </c>
      <c r="O114" t="s">
        <v>7662</v>
      </c>
      <c r="P114" t="s">
        <v>3080</v>
      </c>
    </row>
    <row r="115" spans="1:16">
      <c r="A115" t="s">
        <v>3081</v>
      </c>
      <c r="B115" t="s">
        <v>3081</v>
      </c>
      <c r="C115" t="s">
        <v>3082</v>
      </c>
      <c r="D115" t="s">
        <v>2671</v>
      </c>
      <c r="E115" t="s">
        <v>2970</v>
      </c>
      <c r="F115" t="s">
        <v>3081</v>
      </c>
      <c r="G115" t="s">
        <v>2673</v>
      </c>
      <c r="H115" t="s">
        <v>4314</v>
      </c>
      <c r="I115" t="s">
        <v>4239</v>
      </c>
      <c r="J115" t="s">
        <v>2971</v>
      </c>
      <c r="K115" t="s">
        <v>2847</v>
      </c>
      <c r="L115" t="s">
        <v>2972</v>
      </c>
      <c r="M115" t="s">
        <v>2671</v>
      </c>
      <c r="N115" t="s">
        <v>3081</v>
      </c>
      <c r="O115" t="s">
        <v>7662</v>
      </c>
      <c r="P115" t="s">
        <v>3083</v>
      </c>
    </row>
    <row r="116" spans="1:16">
      <c r="A116" t="s">
        <v>3084</v>
      </c>
      <c r="B116" t="s">
        <v>3084</v>
      </c>
      <c r="C116" t="s">
        <v>3082</v>
      </c>
      <c r="D116" t="s">
        <v>2671</v>
      </c>
      <c r="E116" t="s">
        <v>2970</v>
      </c>
      <c r="F116" t="s">
        <v>3084</v>
      </c>
      <c r="G116" t="s">
        <v>2673</v>
      </c>
      <c r="H116" t="s">
        <v>6859</v>
      </c>
      <c r="I116" t="s">
        <v>4239</v>
      </c>
      <c r="J116" t="s">
        <v>2971</v>
      </c>
      <c r="K116" t="s">
        <v>2847</v>
      </c>
      <c r="L116" t="s">
        <v>2972</v>
      </c>
      <c r="M116" t="s">
        <v>2671</v>
      </c>
      <c r="N116" t="s">
        <v>3084</v>
      </c>
      <c r="O116" t="s">
        <v>7662</v>
      </c>
      <c r="P116" t="s">
        <v>3085</v>
      </c>
    </row>
    <row r="117" spans="1:16">
      <c r="A117" t="s">
        <v>3086</v>
      </c>
      <c r="B117" t="s">
        <v>3086</v>
      </c>
      <c r="C117" t="s">
        <v>3087</v>
      </c>
      <c r="D117" t="s">
        <v>2671</v>
      </c>
      <c r="E117" t="s">
        <v>2970</v>
      </c>
      <c r="F117" t="s">
        <v>3086</v>
      </c>
      <c r="G117" t="s">
        <v>2673</v>
      </c>
      <c r="H117" t="s">
        <v>4314</v>
      </c>
      <c r="I117" t="s">
        <v>4239</v>
      </c>
      <c r="J117" t="s">
        <v>2971</v>
      </c>
      <c r="K117" t="s">
        <v>2856</v>
      </c>
      <c r="L117" t="s">
        <v>2972</v>
      </c>
      <c r="M117" t="s">
        <v>2671</v>
      </c>
      <c r="N117" t="s">
        <v>3086</v>
      </c>
      <c r="O117" t="s">
        <v>7662</v>
      </c>
      <c r="P117" t="s">
        <v>3088</v>
      </c>
    </row>
    <row r="118" spans="1:16">
      <c r="A118" t="s">
        <v>3089</v>
      </c>
      <c r="B118" t="s">
        <v>3089</v>
      </c>
      <c r="C118" t="s">
        <v>3087</v>
      </c>
      <c r="D118" t="s">
        <v>2671</v>
      </c>
      <c r="E118" t="s">
        <v>2970</v>
      </c>
      <c r="F118" t="s">
        <v>3089</v>
      </c>
      <c r="G118" t="s">
        <v>2673</v>
      </c>
      <c r="H118" t="s">
        <v>6859</v>
      </c>
      <c r="I118" t="s">
        <v>4239</v>
      </c>
      <c r="J118" t="s">
        <v>2971</v>
      </c>
      <c r="K118" t="s">
        <v>2856</v>
      </c>
      <c r="L118" t="s">
        <v>2972</v>
      </c>
      <c r="M118" t="s">
        <v>2671</v>
      </c>
      <c r="N118" t="s">
        <v>3089</v>
      </c>
      <c r="O118" t="s">
        <v>7662</v>
      </c>
      <c r="P118" t="s">
        <v>3090</v>
      </c>
    </row>
    <row r="119" spans="1:16">
      <c r="A119" t="s">
        <v>3091</v>
      </c>
      <c r="B119" t="s">
        <v>3091</v>
      </c>
      <c r="C119" t="s">
        <v>3092</v>
      </c>
      <c r="D119" t="s">
        <v>2671</v>
      </c>
      <c r="E119" t="s">
        <v>2970</v>
      </c>
      <c r="F119" t="s">
        <v>3091</v>
      </c>
      <c r="G119" t="s">
        <v>2673</v>
      </c>
      <c r="H119" t="s">
        <v>4314</v>
      </c>
      <c r="I119" t="s">
        <v>4239</v>
      </c>
      <c r="J119" t="s">
        <v>2971</v>
      </c>
      <c r="K119" t="s">
        <v>2866</v>
      </c>
      <c r="L119" t="s">
        <v>2972</v>
      </c>
      <c r="M119" t="s">
        <v>2671</v>
      </c>
      <c r="N119" t="s">
        <v>3091</v>
      </c>
      <c r="O119" t="s">
        <v>7662</v>
      </c>
      <c r="P119" t="s">
        <v>3093</v>
      </c>
    </row>
    <row r="120" spans="1:16">
      <c r="A120" t="s">
        <v>3094</v>
      </c>
      <c r="B120" t="s">
        <v>3094</v>
      </c>
      <c r="C120" t="s">
        <v>3092</v>
      </c>
      <c r="D120" t="s">
        <v>2671</v>
      </c>
      <c r="E120" t="s">
        <v>2970</v>
      </c>
      <c r="F120" t="s">
        <v>3094</v>
      </c>
      <c r="G120" t="s">
        <v>2673</v>
      </c>
      <c r="H120" t="s">
        <v>6859</v>
      </c>
      <c r="I120" t="s">
        <v>4239</v>
      </c>
      <c r="J120" t="s">
        <v>2971</v>
      </c>
      <c r="K120" t="s">
        <v>2866</v>
      </c>
      <c r="L120" t="s">
        <v>2972</v>
      </c>
      <c r="M120" t="s">
        <v>2671</v>
      </c>
      <c r="N120" t="s">
        <v>3094</v>
      </c>
      <c r="O120" t="s">
        <v>7662</v>
      </c>
      <c r="P120" t="s">
        <v>3095</v>
      </c>
    </row>
    <row r="121" spans="1:16">
      <c r="A121" t="s">
        <v>3096</v>
      </c>
      <c r="B121" t="s">
        <v>3096</v>
      </c>
      <c r="C121" t="s">
        <v>3097</v>
      </c>
      <c r="D121" t="s">
        <v>2671</v>
      </c>
      <c r="E121" t="s">
        <v>2970</v>
      </c>
      <c r="F121" t="s">
        <v>3096</v>
      </c>
      <c r="G121" t="s">
        <v>2673</v>
      </c>
      <c r="H121" t="s">
        <v>4314</v>
      </c>
      <c r="I121" t="s">
        <v>4239</v>
      </c>
      <c r="J121" t="s">
        <v>2971</v>
      </c>
      <c r="K121" t="s">
        <v>2875</v>
      </c>
      <c r="L121" t="s">
        <v>2972</v>
      </c>
      <c r="M121" t="s">
        <v>2671</v>
      </c>
      <c r="N121" t="s">
        <v>3096</v>
      </c>
      <c r="O121" t="s">
        <v>7662</v>
      </c>
      <c r="P121" t="s">
        <v>3098</v>
      </c>
    </row>
    <row r="122" spans="1:16">
      <c r="A122" t="s">
        <v>3099</v>
      </c>
      <c r="B122" t="s">
        <v>3099</v>
      </c>
      <c r="C122" t="s">
        <v>3097</v>
      </c>
      <c r="D122" t="s">
        <v>2671</v>
      </c>
      <c r="E122" t="s">
        <v>2970</v>
      </c>
      <c r="F122" t="s">
        <v>3099</v>
      </c>
      <c r="G122" t="s">
        <v>2673</v>
      </c>
      <c r="H122" t="s">
        <v>6859</v>
      </c>
      <c r="I122" t="s">
        <v>4239</v>
      </c>
      <c r="J122" t="s">
        <v>2971</v>
      </c>
      <c r="K122" t="s">
        <v>2875</v>
      </c>
      <c r="L122" t="s">
        <v>2972</v>
      </c>
      <c r="M122" t="s">
        <v>2671</v>
      </c>
      <c r="N122" t="s">
        <v>3099</v>
      </c>
      <c r="O122" t="s">
        <v>7662</v>
      </c>
      <c r="P122" t="s">
        <v>3100</v>
      </c>
    </row>
    <row r="123" spans="1:16">
      <c r="A123" t="s">
        <v>3101</v>
      </c>
      <c r="B123" t="s">
        <v>3101</v>
      </c>
      <c r="C123" t="s">
        <v>3102</v>
      </c>
      <c r="D123" t="s">
        <v>2671</v>
      </c>
      <c r="E123" t="s">
        <v>2970</v>
      </c>
      <c r="F123" t="s">
        <v>3101</v>
      </c>
      <c r="G123" t="s">
        <v>2673</v>
      </c>
      <c r="H123" t="s">
        <v>4314</v>
      </c>
      <c r="I123" t="s">
        <v>4239</v>
      </c>
      <c r="J123" t="s">
        <v>2971</v>
      </c>
      <c r="K123" t="s">
        <v>2884</v>
      </c>
      <c r="L123" t="s">
        <v>2972</v>
      </c>
      <c r="M123" t="s">
        <v>2671</v>
      </c>
      <c r="N123" t="s">
        <v>3101</v>
      </c>
      <c r="O123" t="s">
        <v>7662</v>
      </c>
      <c r="P123" t="s">
        <v>3103</v>
      </c>
    </row>
    <row r="124" spans="1:16">
      <c r="A124" t="s">
        <v>3104</v>
      </c>
      <c r="B124" t="s">
        <v>3104</v>
      </c>
      <c r="C124" t="s">
        <v>3102</v>
      </c>
      <c r="D124" t="s">
        <v>2671</v>
      </c>
      <c r="E124" t="s">
        <v>2970</v>
      </c>
      <c r="F124" t="s">
        <v>3104</v>
      </c>
      <c r="G124" t="s">
        <v>2673</v>
      </c>
      <c r="H124" t="s">
        <v>6859</v>
      </c>
      <c r="I124" t="s">
        <v>4239</v>
      </c>
      <c r="J124" t="s">
        <v>2971</v>
      </c>
      <c r="K124" t="s">
        <v>2884</v>
      </c>
      <c r="L124" t="s">
        <v>2972</v>
      </c>
      <c r="M124" t="s">
        <v>2671</v>
      </c>
      <c r="N124" t="s">
        <v>3104</v>
      </c>
      <c r="O124" t="s">
        <v>7662</v>
      </c>
      <c r="P124" t="s">
        <v>3105</v>
      </c>
    </row>
    <row r="125" spans="1:16">
      <c r="A125" t="s">
        <v>3106</v>
      </c>
      <c r="B125" t="s">
        <v>3106</v>
      </c>
      <c r="C125" t="s">
        <v>3107</v>
      </c>
      <c r="D125" t="s">
        <v>2671</v>
      </c>
      <c r="E125" t="s">
        <v>2970</v>
      </c>
      <c r="F125" t="s">
        <v>3106</v>
      </c>
      <c r="G125" t="s">
        <v>2673</v>
      </c>
      <c r="H125" t="s">
        <v>4314</v>
      </c>
      <c r="I125" t="s">
        <v>4239</v>
      </c>
      <c r="J125" t="s">
        <v>2971</v>
      </c>
      <c r="K125" t="s">
        <v>2891</v>
      </c>
      <c r="L125" t="s">
        <v>2972</v>
      </c>
      <c r="M125" t="s">
        <v>2671</v>
      </c>
      <c r="N125" t="s">
        <v>3106</v>
      </c>
      <c r="O125" t="s">
        <v>7662</v>
      </c>
      <c r="P125" t="s">
        <v>3108</v>
      </c>
    </row>
    <row r="126" spans="1:16">
      <c r="A126" t="s">
        <v>3109</v>
      </c>
      <c r="B126" t="s">
        <v>3109</v>
      </c>
      <c r="C126" t="s">
        <v>3107</v>
      </c>
      <c r="D126" t="s">
        <v>2671</v>
      </c>
      <c r="E126" t="s">
        <v>2970</v>
      </c>
      <c r="F126" t="s">
        <v>3109</v>
      </c>
      <c r="G126" t="s">
        <v>2673</v>
      </c>
      <c r="H126" t="s">
        <v>6859</v>
      </c>
      <c r="I126" t="s">
        <v>4239</v>
      </c>
      <c r="J126" t="s">
        <v>2971</v>
      </c>
      <c r="K126" t="s">
        <v>2891</v>
      </c>
      <c r="L126" t="s">
        <v>2972</v>
      </c>
      <c r="M126" t="s">
        <v>2671</v>
      </c>
      <c r="N126" t="s">
        <v>3109</v>
      </c>
      <c r="O126" t="s">
        <v>7662</v>
      </c>
      <c r="P126" t="s">
        <v>3110</v>
      </c>
    </row>
    <row r="127" spans="1:16">
      <c r="A127" t="s">
        <v>3111</v>
      </c>
      <c r="B127" t="s">
        <v>3111</v>
      </c>
      <c r="C127" t="s">
        <v>3112</v>
      </c>
      <c r="D127" t="s">
        <v>2671</v>
      </c>
      <c r="E127" t="s">
        <v>2970</v>
      </c>
      <c r="F127" t="s">
        <v>3111</v>
      </c>
      <c r="G127" t="s">
        <v>2673</v>
      </c>
      <c r="H127" t="s">
        <v>4314</v>
      </c>
      <c r="I127" t="s">
        <v>4239</v>
      </c>
      <c r="J127" t="s">
        <v>2971</v>
      </c>
      <c r="K127" t="s">
        <v>2895</v>
      </c>
      <c r="L127" t="s">
        <v>2972</v>
      </c>
      <c r="M127" t="s">
        <v>2671</v>
      </c>
      <c r="N127" t="s">
        <v>3111</v>
      </c>
      <c r="O127" t="s">
        <v>7662</v>
      </c>
      <c r="P127" t="s">
        <v>3113</v>
      </c>
    </row>
    <row r="128" spans="1:16">
      <c r="A128" t="s">
        <v>3114</v>
      </c>
      <c r="B128" t="s">
        <v>3114</v>
      </c>
      <c r="C128" t="s">
        <v>3112</v>
      </c>
      <c r="D128" t="s">
        <v>2671</v>
      </c>
      <c r="E128" t="s">
        <v>2970</v>
      </c>
      <c r="F128" t="s">
        <v>3114</v>
      </c>
      <c r="G128" t="s">
        <v>2673</v>
      </c>
      <c r="H128" t="s">
        <v>6859</v>
      </c>
      <c r="I128" t="s">
        <v>4239</v>
      </c>
      <c r="J128" t="s">
        <v>2971</v>
      </c>
      <c r="K128" t="s">
        <v>2895</v>
      </c>
      <c r="L128" t="s">
        <v>2972</v>
      </c>
      <c r="M128" t="s">
        <v>2671</v>
      </c>
      <c r="N128" t="s">
        <v>3114</v>
      </c>
      <c r="O128" t="s">
        <v>7662</v>
      </c>
      <c r="P128" t="s">
        <v>3115</v>
      </c>
    </row>
    <row r="129" spans="1:24">
      <c r="A129" t="s">
        <v>3116</v>
      </c>
      <c r="B129" t="s">
        <v>3116</v>
      </c>
      <c r="C129" t="s">
        <v>3117</v>
      </c>
      <c r="D129" t="s">
        <v>2671</v>
      </c>
      <c r="E129" t="s">
        <v>2970</v>
      </c>
      <c r="F129" t="s">
        <v>3116</v>
      </c>
      <c r="G129" t="s">
        <v>2673</v>
      </c>
      <c r="H129" t="s">
        <v>4314</v>
      </c>
      <c r="I129" t="s">
        <v>4239</v>
      </c>
      <c r="J129" t="s">
        <v>2971</v>
      </c>
      <c r="K129" t="s">
        <v>2904</v>
      </c>
      <c r="L129" t="s">
        <v>2972</v>
      </c>
      <c r="M129" t="s">
        <v>2671</v>
      </c>
      <c r="N129" t="s">
        <v>3116</v>
      </c>
      <c r="O129" t="s">
        <v>7662</v>
      </c>
      <c r="P129" t="s">
        <v>3118</v>
      </c>
    </row>
    <row r="130" spans="1:24">
      <c r="A130" t="s">
        <v>3119</v>
      </c>
      <c r="B130" t="s">
        <v>3119</v>
      </c>
      <c r="C130" t="s">
        <v>3117</v>
      </c>
      <c r="D130" t="s">
        <v>2671</v>
      </c>
      <c r="E130" t="s">
        <v>2970</v>
      </c>
      <c r="F130" t="s">
        <v>3119</v>
      </c>
      <c r="G130" t="s">
        <v>2673</v>
      </c>
      <c r="H130" t="s">
        <v>6859</v>
      </c>
      <c r="I130" t="s">
        <v>4239</v>
      </c>
      <c r="J130" t="s">
        <v>2971</v>
      </c>
      <c r="K130" t="s">
        <v>2904</v>
      </c>
      <c r="L130" t="s">
        <v>2972</v>
      </c>
      <c r="M130" t="s">
        <v>2671</v>
      </c>
      <c r="N130" t="s">
        <v>3119</v>
      </c>
      <c r="O130" t="s">
        <v>7662</v>
      </c>
      <c r="P130" t="s">
        <v>3120</v>
      </c>
    </row>
    <row r="131" spans="1:24">
      <c r="A131" t="s">
        <v>3121</v>
      </c>
      <c r="B131" t="s">
        <v>3121</v>
      </c>
      <c r="C131" t="s">
        <v>3122</v>
      </c>
      <c r="D131" t="s">
        <v>2671</v>
      </c>
      <c r="E131" t="s">
        <v>2970</v>
      </c>
      <c r="F131" t="s">
        <v>3121</v>
      </c>
      <c r="G131" t="s">
        <v>2673</v>
      </c>
      <c r="H131" t="s">
        <v>4314</v>
      </c>
      <c r="I131" t="s">
        <v>4239</v>
      </c>
      <c r="J131" t="s">
        <v>2971</v>
      </c>
      <c r="K131" t="s">
        <v>2911</v>
      </c>
      <c r="L131" t="s">
        <v>2972</v>
      </c>
      <c r="M131" t="s">
        <v>2671</v>
      </c>
      <c r="N131" t="s">
        <v>3121</v>
      </c>
      <c r="O131" t="s">
        <v>7662</v>
      </c>
      <c r="P131" t="s">
        <v>3123</v>
      </c>
    </row>
    <row r="132" spans="1:24">
      <c r="A132" t="s">
        <v>3124</v>
      </c>
      <c r="B132" t="s">
        <v>3124</v>
      </c>
      <c r="C132" t="s">
        <v>3122</v>
      </c>
      <c r="D132" t="s">
        <v>2671</v>
      </c>
      <c r="E132" t="s">
        <v>2970</v>
      </c>
      <c r="F132" t="s">
        <v>3124</v>
      </c>
      <c r="G132" t="s">
        <v>2673</v>
      </c>
      <c r="H132" t="s">
        <v>6859</v>
      </c>
      <c r="I132" t="s">
        <v>4239</v>
      </c>
      <c r="J132" t="s">
        <v>2971</v>
      </c>
      <c r="K132" t="s">
        <v>2911</v>
      </c>
      <c r="L132" t="s">
        <v>2972</v>
      </c>
      <c r="M132" t="s">
        <v>2671</v>
      </c>
      <c r="N132" t="s">
        <v>3124</v>
      </c>
      <c r="O132" t="s">
        <v>7662</v>
      </c>
      <c r="P132" t="s">
        <v>3125</v>
      </c>
    </row>
    <row r="133" spans="1:24">
      <c r="A133" t="s">
        <v>3126</v>
      </c>
      <c r="B133" t="s">
        <v>3126</v>
      </c>
      <c r="C133" t="s">
        <v>3127</v>
      </c>
      <c r="D133" t="s">
        <v>2671</v>
      </c>
      <c r="E133" t="s">
        <v>2970</v>
      </c>
      <c r="F133" t="s">
        <v>3126</v>
      </c>
      <c r="G133" t="s">
        <v>2673</v>
      </c>
      <c r="H133" t="s">
        <v>4314</v>
      </c>
      <c r="I133" t="s">
        <v>4239</v>
      </c>
      <c r="J133" t="s">
        <v>2971</v>
      </c>
      <c r="K133" t="s">
        <v>2918</v>
      </c>
      <c r="L133" t="s">
        <v>2972</v>
      </c>
      <c r="M133" t="s">
        <v>2671</v>
      </c>
      <c r="N133" t="s">
        <v>3126</v>
      </c>
      <c r="O133" t="s">
        <v>7662</v>
      </c>
      <c r="P133" t="s">
        <v>3128</v>
      </c>
    </row>
    <row r="134" spans="1:24">
      <c r="A134" t="s">
        <v>3129</v>
      </c>
      <c r="B134" t="s">
        <v>3129</v>
      </c>
      <c r="C134" t="s">
        <v>3127</v>
      </c>
      <c r="D134" t="s">
        <v>2671</v>
      </c>
      <c r="E134" t="s">
        <v>2970</v>
      </c>
      <c r="F134" t="s">
        <v>3129</v>
      </c>
      <c r="G134" t="s">
        <v>2673</v>
      </c>
      <c r="H134" t="s">
        <v>6859</v>
      </c>
      <c r="I134" t="s">
        <v>4239</v>
      </c>
      <c r="J134" t="s">
        <v>2971</v>
      </c>
      <c r="K134" t="s">
        <v>2918</v>
      </c>
      <c r="L134" t="s">
        <v>2972</v>
      </c>
      <c r="M134" t="s">
        <v>2671</v>
      </c>
      <c r="N134" t="s">
        <v>3129</v>
      </c>
      <c r="O134" t="s">
        <v>7662</v>
      </c>
      <c r="P134" t="s">
        <v>3130</v>
      </c>
    </row>
    <row r="135" spans="1:24">
      <c r="A135" t="s">
        <v>3131</v>
      </c>
      <c r="B135" t="s">
        <v>3131</v>
      </c>
      <c r="C135" t="s">
        <v>3132</v>
      </c>
      <c r="D135" t="s">
        <v>2671</v>
      </c>
      <c r="E135" t="s">
        <v>2970</v>
      </c>
      <c r="F135" t="s">
        <v>3131</v>
      </c>
      <c r="G135" t="s">
        <v>2673</v>
      </c>
      <c r="H135" t="s">
        <v>4314</v>
      </c>
      <c r="I135" t="s">
        <v>4239</v>
      </c>
      <c r="J135" t="s">
        <v>2971</v>
      </c>
      <c r="K135" t="s">
        <v>2925</v>
      </c>
      <c r="L135" t="s">
        <v>2972</v>
      </c>
      <c r="M135" t="s">
        <v>2671</v>
      </c>
      <c r="N135" t="s">
        <v>3131</v>
      </c>
      <c r="O135" t="s">
        <v>7662</v>
      </c>
      <c r="P135" t="s">
        <v>3133</v>
      </c>
      <c r="Q135" t="s">
        <v>6620</v>
      </c>
      <c r="R135" t="s">
        <v>3131</v>
      </c>
      <c r="W135" t="s">
        <v>4561</v>
      </c>
      <c r="X135" t="s">
        <v>6621</v>
      </c>
    </row>
    <row r="136" spans="1:24">
      <c r="A136" t="s">
        <v>3134</v>
      </c>
      <c r="B136" t="s">
        <v>3134</v>
      </c>
      <c r="C136" t="s">
        <v>3132</v>
      </c>
      <c r="D136" t="s">
        <v>2671</v>
      </c>
      <c r="E136" t="s">
        <v>2970</v>
      </c>
      <c r="F136" t="s">
        <v>3134</v>
      </c>
      <c r="G136" t="s">
        <v>2673</v>
      </c>
      <c r="H136" t="s">
        <v>6859</v>
      </c>
      <c r="I136" t="s">
        <v>4239</v>
      </c>
      <c r="J136" t="s">
        <v>2971</v>
      </c>
      <c r="K136" t="s">
        <v>2925</v>
      </c>
      <c r="L136" t="s">
        <v>2972</v>
      </c>
      <c r="M136" t="s">
        <v>2671</v>
      </c>
      <c r="N136" t="s">
        <v>3134</v>
      </c>
      <c r="O136" t="s">
        <v>7662</v>
      </c>
      <c r="P136" t="s">
        <v>3135</v>
      </c>
    </row>
    <row r="137" spans="1:24">
      <c r="A137" t="s">
        <v>3136</v>
      </c>
      <c r="B137" t="s">
        <v>3136</v>
      </c>
      <c r="C137" t="s">
        <v>3137</v>
      </c>
      <c r="D137" t="s">
        <v>2671</v>
      </c>
      <c r="E137" t="s">
        <v>2970</v>
      </c>
      <c r="F137" t="s">
        <v>3136</v>
      </c>
      <c r="G137" t="s">
        <v>2673</v>
      </c>
      <c r="H137" t="s">
        <v>4314</v>
      </c>
      <c r="I137" t="s">
        <v>4239</v>
      </c>
      <c r="J137" t="s">
        <v>2971</v>
      </c>
      <c r="K137" t="s">
        <v>2932</v>
      </c>
      <c r="L137" t="s">
        <v>2972</v>
      </c>
      <c r="M137" t="s">
        <v>2671</v>
      </c>
      <c r="N137" t="s">
        <v>3136</v>
      </c>
      <c r="O137" t="s">
        <v>7662</v>
      </c>
      <c r="P137" t="s">
        <v>3138</v>
      </c>
    </row>
    <row r="138" spans="1:24">
      <c r="A138" t="s">
        <v>3139</v>
      </c>
      <c r="B138" t="s">
        <v>3139</v>
      </c>
      <c r="C138" t="s">
        <v>3137</v>
      </c>
      <c r="D138" t="s">
        <v>2671</v>
      </c>
      <c r="E138" t="s">
        <v>2970</v>
      </c>
      <c r="F138" t="s">
        <v>3139</v>
      </c>
      <c r="G138" t="s">
        <v>2673</v>
      </c>
      <c r="H138" t="s">
        <v>6859</v>
      </c>
      <c r="I138" t="s">
        <v>4239</v>
      </c>
      <c r="J138" t="s">
        <v>2971</v>
      </c>
      <c r="K138" t="s">
        <v>2932</v>
      </c>
      <c r="L138" t="s">
        <v>2972</v>
      </c>
      <c r="M138" t="s">
        <v>2671</v>
      </c>
      <c r="N138" t="s">
        <v>3139</v>
      </c>
      <c r="O138" t="s">
        <v>7662</v>
      </c>
      <c r="P138" t="s">
        <v>3140</v>
      </c>
    </row>
    <row r="139" spans="1:24">
      <c r="A139" t="s">
        <v>3141</v>
      </c>
      <c r="B139" t="s">
        <v>3141</v>
      </c>
      <c r="C139" t="s">
        <v>3142</v>
      </c>
      <c r="D139" t="s">
        <v>2671</v>
      </c>
      <c r="E139" t="s">
        <v>2970</v>
      </c>
      <c r="F139" t="s">
        <v>3141</v>
      </c>
      <c r="G139" t="s">
        <v>2673</v>
      </c>
      <c r="H139" t="s">
        <v>4314</v>
      </c>
      <c r="I139" t="s">
        <v>4239</v>
      </c>
      <c r="J139" t="s">
        <v>2971</v>
      </c>
      <c r="K139" t="s">
        <v>2936</v>
      </c>
      <c r="L139" t="s">
        <v>2972</v>
      </c>
      <c r="M139" t="s">
        <v>2671</v>
      </c>
      <c r="N139" t="s">
        <v>3141</v>
      </c>
      <c r="O139" t="s">
        <v>7662</v>
      </c>
      <c r="P139" t="s">
        <v>3143</v>
      </c>
    </row>
    <row r="140" spans="1:24">
      <c r="A140" t="s">
        <v>3144</v>
      </c>
      <c r="B140" t="s">
        <v>3144</v>
      </c>
      <c r="C140" t="s">
        <v>3142</v>
      </c>
      <c r="D140" t="s">
        <v>2671</v>
      </c>
      <c r="E140" t="s">
        <v>2970</v>
      </c>
      <c r="F140" t="s">
        <v>3144</v>
      </c>
      <c r="G140" t="s">
        <v>2673</v>
      </c>
      <c r="H140" t="s">
        <v>6859</v>
      </c>
      <c r="I140" t="s">
        <v>4239</v>
      </c>
      <c r="J140" t="s">
        <v>2971</v>
      </c>
      <c r="K140" t="s">
        <v>2936</v>
      </c>
      <c r="L140" t="s">
        <v>2972</v>
      </c>
      <c r="M140" t="s">
        <v>2671</v>
      </c>
      <c r="N140" t="s">
        <v>3144</v>
      </c>
      <c r="O140" t="s">
        <v>7662</v>
      </c>
      <c r="P140" t="s">
        <v>3145</v>
      </c>
    </row>
    <row r="141" spans="1:24">
      <c r="A141" t="s">
        <v>3146</v>
      </c>
      <c r="B141" t="s">
        <v>3146</v>
      </c>
      <c r="C141" t="s">
        <v>3147</v>
      </c>
      <c r="D141" t="s">
        <v>2671</v>
      </c>
      <c r="E141" t="s">
        <v>2970</v>
      </c>
      <c r="F141" t="s">
        <v>3146</v>
      </c>
      <c r="G141" t="s">
        <v>2673</v>
      </c>
      <c r="H141" t="s">
        <v>4314</v>
      </c>
      <c r="I141" t="s">
        <v>4239</v>
      </c>
      <c r="J141" t="s">
        <v>2971</v>
      </c>
      <c r="K141" t="s">
        <v>2940</v>
      </c>
      <c r="L141" t="s">
        <v>2972</v>
      </c>
      <c r="M141" t="s">
        <v>2671</v>
      </c>
      <c r="N141" t="s">
        <v>3146</v>
      </c>
      <c r="O141" t="s">
        <v>7662</v>
      </c>
      <c r="P141" t="s">
        <v>3148</v>
      </c>
    </row>
    <row r="142" spans="1:24">
      <c r="A142" t="s">
        <v>3149</v>
      </c>
      <c r="B142" t="s">
        <v>3149</v>
      </c>
      <c r="C142" t="s">
        <v>3147</v>
      </c>
      <c r="D142" t="s">
        <v>2671</v>
      </c>
      <c r="E142" t="s">
        <v>2970</v>
      </c>
      <c r="F142" t="s">
        <v>3149</v>
      </c>
      <c r="G142" t="s">
        <v>2673</v>
      </c>
      <c r="H142" t="s">
        <v>6859</v>
      </c>
      <c r="I142" t="s">
        <v>4239</v>
      </c>
      <c r="J142" t="s">
        <v>2971</v>
      </c>
      <c r="K142" t="s">
        <v>2940</v>
      </c>
      <c r="L142" t="s">
        <v>2972</v>
      </c>
      <c r="M142" t="s">
        <v>2671</v>
      </c>
      <c r="N142" t="s">
        <v>3149</v>
      </c>
      <c r="O142" t="s">
        <v>7662</v>
      </c>
      <c r="P142" t="s">
        <v>3150</v>
      </c>
    </row>
    <row r="143" spans="1:24">
      <c r="A143" t="s">
        <v>3151</v>
      </c>
      <c r="B143" t="s">
        <v>3151</v>
      </c>
      <c r="C143" t="s">
        <v>3152</v>
      </c>
      <c r="D143" t="s">
        <v>2671</v>
      </c>
      <c r="E143" t="s">
        <v>2970</v>
      </c>
      <c r="F143" t="s">
        <v>3151</v>
      </c>
      <c r="G143" t="s">
        <v>2673</v>
      </c>
      <c r="H143" t="s">
        <v>4314</v>
      </c>
      <c r="I143" t="s">
        <v>4239</v>
      </c>
      <c r="J143" t="s">
        <v>2971</v>
      </c>
      <c r="K143" t="s">
        <v>3153</v>
      </c>
      <c r="L143" t="s">
        <v>2972</v>
      </c>
      <c r="M143" t="s">
        <v>2671</v>
      </c>
      <c r="N143" t="s">
        <v>3151</v>
      </c>
      <c r="O143" t="s">
        <v>7662</v>
      </c>
      <c r="P143" t="s">
        <v>3154</v>
      </c>
    </row>
    <row r="144" spans="1:24">
      <c r="A144" t="s">
        <v>3155</v>
      </c>
      <c r="B144" t="s">
        <v>3155</v>
      </c>
      <c r="C144" t="s">
        <v>3152</v>
      </c>
      <c r="D144" t="s">
        <v>2671</v>
      </c>
      <c r="E144" t="s">
        <v>2970</v>
      </c>
      <c r="F144" t="s">
        <v>3155</v>
      </c>
      <c r="G144" t="s">
        <v>2673</v>
      </c>
      <c r="H144" t="s">
        <v>6859</v>
      </c>
      <c r="I144" t="s">
        <v>4239</v>
      </c>
      <c r="J144" t="s">
        <v>2971</v>
      </c>
      <c r="K144" t="s">
        <v>3153</v>
      </c>
      <c r="L144" t="s">
        <v>2972</v>
      </c>
      <c r="M144" t="s">
        <v>2671</v>
      </c>
      <c r="N144" t="s">
        <v>3155</v>
      </c>
      <c r="O144" t="s">
        <v>7662</v>
      </c>
      <c r="P144" t="s">
        <v>3156</v>
      </c>
    </row>
    <row r="145" spans="1:16">
      <c r="A145" t="s">
        <v>3157</v>
      </c>
      <c r="B145" t="s">
        <v>3157</v>
      </c>
      <c r="C145" t="s">
        <v>3158</v>
      </c>
      <c r="D145" t="s">
        <v>2671</v>
      </c>
      <c r="E145" t="s">
        <v>2970</v>
      </c>
      <c r="F145" t="s">
        <v>3157</v>
      </c>
      <c r="G145" t="s">
        <v>2673</v>
      </c>
      <c r="H145" t="s">
        <v>4314</v>
      </c>
      <c r="I145" t="s">
        <v>4239</v>
      </c>
      <c r="J145" t="s">
        <v>2971</v>
      </c>
      <c r="K145" t="s">
        <v>2947</v>
      </c>
      <c r="L145" t="s">
        <v>2972</v>
      </c>
      <c r="M145" t="s">
        <v>2671</v>
      </c>
      <c r="N145" t="s">
        <v>3157</v>
      </c>
      <c r="O145" t="s">
        <v>7662</v>
      </c>
      <c r="P145" t="s">
        <v>3159</v>
      </c>
    </row>
    <row r="146" spans="1:16">
      <c r="A146" t="s">
        <v>3160</v>
      </c>
      <c r="B146" t="s">
        <v>3160</v>
      </c>
      <c r="C146" t="s">
        <v>3158</v>
      </c>
      <c r="D146" t="s">
        <v>2671</v>
      </c>
      <c r="E146" t="s">
        <v>2970</v>
      </c>
      <c r="F146" t="s">
        <v>3160</v>
      </c>
      <c r="G146" t="s">
        <v>2673</v>
      </c>
      <c r="H146" t="s">
        <v>6859</v>
      </c>
      <c r="I146" t="s">
        <v>4239</v>
      </c>
      <c r="J146" t="s">
        <v>2971</v>
      </c>
      <c r="K146" t="s">
        <v>2947</v>
      </c>
      <c r="L146" t="s">
        <v>2972</v>
      </c>
      <c r="M146" t="s">
        <v>2671</v>
      </c>
      <c r="N146" t="s">
        <v>3160</v>
      </c>
      <c r="O146" t="s">
        <v>7662</v>
      </c>
      <c r="P146" t="s">
        <v>3161</v>
      </c>
    </row>
    <row r="147" spans="1:16">
      <c r="A147" t="s">
        <v>3162</v>
      </c>
      <c r="B147" t="s">
        <v>3162</v>
      </c>
      <c r="C147" t="s">
        <v>3163</v>
      </c>
      <c r="D147" t="s">
        <v>2671</v>
      </c>
      <c r="E147" t="s">
        <v>2970</v>
      </c>
      <c r="F147" t="s">
        <v>3162</v>
      </c>
      <c r="G147" t="s">
        <v>2673</v>
      </c>
      <c r="H147" t="s">
        <v>4314</v>
      </c>
      <c r="I147" t="s">
        <v>4239</v>
      </c>
      <c r="J147" t="s">
        <v>2971</v>
      </c>
      <c r="K147" t="s">
        <v>3164</v>
      </c>
      <c r="L147" t="s">
        <v>2972</v>
      </c>
      <c r="M147" t="s">
        <v>2671</v>
      </c>
      <c r="N147" t="s">
        <v>3162</v>
      </c>
      <c r="O147" t="s">
        <v>7662</v>
      </c>
      <c r="P147" t="s">
        <v>3165</v>
      </c>
    </row>
    <row r="148" spans="1:16">
      <c r="A148" t="s">
        <v>3166</v>
      </c>
      <c r="B148" t="s">
        <v>3166</v>
      </c>
      <c r="C148" t="s">
        <v>3163</v>
      </c>
      <c r="D148" t="s">
        <v>2671</v>
      </c>
      <c r="E148" t="s">
        <v>2970</v>
      </c>
      <c r="F148" t="s">
        <v>3166</v>
      </c>
      <c r="G148" t="s">
        <v>2673</v>
      </c>
      <c r="H148" t="s">
        <v>6859</v>
      </c>
      <c r="I148" t="s">
        <v>4239</v>
      </c>
      <c r="J148" t="s">
        <v>2971</v>
      </c>
      <c r="K148" t="s">
        <v>3164</v>
      </c>
      <c r="L148" t="s">
        <v>2972</v>
      </c>
      <c r="M148" t="s">
        <v>2671</v>
      </c>
      <c r="N148" t="s">
        <v>3166</v>
      </c>
      <c r="O148" t="s">
        <v>7662</v>
      </c>
      <c r="P148" t="s">
        <v>3167</v>
      </c>
    </row>
    <row r="149" spans="1:16">
      <c r="A149" t="s">
        <v>3168</v>
      </c>
      <c r="B149" t="s">
        <v>3168</v>
      </c>
      <c r="C149" t="s">
        <v>3169</v>
      </c>
      <c r="D149" t="s">
        <v>2671</v>
      </c>
      <c r="E149" t="s">
        <v>2970</v>
      </c>
      <c r="F149" t="s">
        <v>3168</v>
      </c>
      <c r="G149" t="s">
        <v>2673</v>
      </c>
      <c r="H149" t="s">
        <v>4314</v>
      </c>
      <c r="I149" t="s">
        <v>4239</v>
      </c>
      <c r="J149" t="s">
        <v>2971</v>
      </c>
      <c r="K149" t="s">
        <v>3170</v>
      </c>
      <c r="L149" t="s">
        <v>2972</v>
      </c>
      <c r="M149" t="s">
        <v>2671</v>
      </c>
      <c r="N149" t="s">
        <v>3168</v>
      </c>
      <c r="O149" t="s">
        <v>7662</v>
      </c>
      <c r="P149" t="s">
        <v>3171</v>
      </c>
    </row>
    <row r="150" spans="1:16">
      <c r="A150" t="s">
        <v>3172</v>
      </c>
      <c r="B150" t="s">
        <v>3172</v>
      </c>
      <c r="C150" t="s">
        <v>3169</v>
      </c>
      <c r="D150" t="s">
        <v>2671</v>
      </c>
      <c r="E150" t="s">
        <v>2970</v>
      </c>
      <c r="F150" t="s">
        <v>3172</v>
      </c>
      <c r="G150" t="s">
        <v>2673</v>
      </c>
      <c r="H150" t="s">
        <v>6859</v>
      </c>
      <c r="I150" t="s">
        <v>4239</v>
      </c>
      <c r="J150" t="s">
        <v>2971</v>
      </c>
      <c r="K150" t="s">
        <v>3170</v>
      </c>
      <c r="L150" t="s">
        <v>2972</v>
      </c>
      <c r="M150" t="s">
        <v>2671</v>
      </c>
      <c r="N150" t="s">
        <v>3172</v>
      </c>
      <c r="O150" t="s">
        <v>7662</v>
      </c>
      <c r="P150" t="s">
        <v>3173</v>
      </c>
    </row>
    <row r="151" spans="1:16">
      <c r="A151" t="s">
        <v>3174</v>
      </c>
      <c r="B151" t="s">
        <v>3174</v>
      </c>
      <c r="C151" t="s">
        <v>3175</v>
      </c>
      <c r="D151" t="s">
        <v>2671</v>
      </c>
      <c r="E151" t="s">
        <v>2970</v>
      </c>
      <c r="F151" t="s">
        <v>3174</v>
      </c>
      <c r="G151" t="s">
        <v>2673</v>
      </c>
      <c r="H151" t="s">
        <v>4314</v>
      </c>
      <c r="I151" t="s">
        <v>4239</v>
      </c>
      <c r="J151" t="s">
        <v>2971</v>
      </c>
      <c r="K151" t="s">
        <v>3176</v>
      </c>
      <c r="L151" t="s">
        <v>2972</v>
      </c>
      <c r="M151" t="s">
        <v>2671</v>
      </c>
      <c r="N151" t="s">
        <v>3174</v>
      </c>
      <c r="O151" t="s">
        <v>7662</v>
      </c>
      <c r="P151" t="s">
        <v>3177</v>
      </c>
    </row>
    <row r="152" spans="1:16">
      <c r="A152" t="s">
        <v>3178</v>
      </c>
      <c r="B152" t="s">
        <v>3178</v>
      </c>
      <c r="C152" t="s">
        <v>3175</v>
      </c>
      <c r="D152" t="s">
        <v>2671</v>
      </c>
      <c r="E152" t="s">
        <v>2970</v>
      </c>
      <c r="F152" t="s">
        <v>3178</v>
      </c>
      <c r="G152" t="s">
        <v>2673</v>
      </c>
      <c r="H152" t="s">
        <v>6859</v>
      </c>
      <c r="I152" t="s">
        <v>4239</v>
      </c>
      <c r="J152" t="s">
        <v>2971</v>
      </c>
      <c r="K152" t="s">
        <v>3176</v>
      </c>
      <c r="L152" t="s">
        <v>2972</v>
      </c>
      <c r="M152" t="s">
        <v>2671</v>
      </c>
      <c r="N152" t="s">
        <v>3178</v>
      </c>
      <c r="O152" t="s">
        <v>7662</v>
      </c>
      <c r="P152" t="s">
        <v>3179</v>
      </c>
    </row>
    <row r="153" spans="1:16">
      <c r="A153" t="s">
        <v>3180</v>
      </c>
      <c r="B153" t="s">
        <v>3180</v>
      </c>
      <c r="C153" t="s">
        <v>3181</v>
      </c>
      <c r="D153" t="s">
        <v>2671</v>
      </c>
      <c r="E153" t="s">
        <v>2970</v>
      </c>
      <c r="F153" t="s">
        <v>3180</v>
      </c>
      <c r="G153" t="s">
        <v>2673</v>
      </c>
      <c r="H153" t="s">
        <v>4314</v>
      </c>
      <c r="I153" t="s">
        <v>4239</v>
      </c>
      <c r="J153" t="s">
        <v>2971</v>
      </c>
      <c r="K153" t="s">
        <v>3182</v>
      </c>
      <c r="L153" t="s">
        <v>2972</v>
      </c>
      <c r="M153" t="s">
        <v>2671</v>
      </c>
      <c r="N153" t="s">
        <v>3180</v>
      </c>
      <c r="O153" t="s">
        <v>7662</v>
      </c>
      <c r="P153" t="s">
        <v>3183</v>
      </c>
    </row>
    <row r="154" spans="1:16">
      <c r="A154" t="s">
        <v>3184</v>
      </c>
      <c r="B154" t="s">
        <v>3184</v>
      </c>
      <c r="C154" t="s">
        <v>3181</v>
      </c>
      <c r="D154" t="s">
        <v>2671</v>
      </c>
      <c r="E154" t="s">
        <v>2970</v>
      </c>
      <c r="F154" t="s">
        <v>3184</v>
      </c>
      <c r="G154" t="s">
        <v>2673</v>
      </c>
      <c r="H154" t="s">
        <v>6859</v>
      </c>
      <c r="I154" t="s">
        <v>4239</v>
      </c>
      <c r="J154" t="s">
        <v>2971</v>
      </c>
      <c r="K154" t="s">
        <v>3182</v>
      </c>
      <c r="L154" t="s">
        <v>2972</v>
      </c>
      <c r="M154" t="s">
        <v>2671</v>
      </c>
      <c r="N154" t="s">
        <v>3184</v>
      </c>
      <c r="O154" t="s">
        <v>7662</v>
      </c>
      <c r="P154" t="s">
        <v>3185</v>
      </c>
    </row>
    <row r="155" spans="1:16">
      <c r="A155" t="s">
        <v>3186</v>
      </c>
      <c r="B155" t="s">
        <v>3186</v>
      </c>
      <c r="C155" t="s">
        <v>3187</v>
      </c>
      <c r="D155" t="s">
        <v>2671</v>
      </c>
      <c r="E155" t="s">
        <v>2970</v>
      </c>
      <c r="F155" t="s">
        <v>3186</v>
      </c>
      <c r="G155" t="s">
        <v>2673</v>
      </c>
      <c r="H155" t="s">
        <v>4314</v>
      </c>
      <c r="I155" t="s">
        <v>4239</v>
      </c>
      <c r="J155" t="s">
        <v>2971</v>
      </c>
      <c r="K155" t="s">
        <v>3188</v>
      </c>
      <c r="L155" t="s">
        <v>2972</v>
      </c>
      <c r="M155" t="s">
        <v>2671</v>
      </c>
      <c r="N155" t="s">
        <v>3186</v>
      </c>
      <c r="O155" t="s">
        <v>7662</v>
      </c>
      <c r="P155" t="s">
        <v>3189</v>
      </c>
    </row>
    <row r="156" spans="1:16">
      <c r="A156" t="s">
        <v>3190</v>
      </c>
      <c r="B156" t="s">
        <v>3190</v>
      </c>
      <c r="C156" t="s">
        <v>3187</v>
      </c>
      <c r="D156" t="s">
        <v>2671</v>
      </c>
      <c r="E156" t="s">
        <v>2970</v>
      </c>
      <c r="F156" t="s">
        <v>3190</v>
      </c>
      <c r="G156" t="s">
        <v>2673</v>
      </c>
      <c r="H156" t="s">
        <v>6859</v>
      </c>
      <c r="I156" t="s">
        <v>4239</v>
      </c>
      <c r="J156" t="s">
        <v>2971</v>
      </c>
      <c r="K156" t="s">
        <v>3188</v>
      </c>
      <c r="L156" t="s">
        <v>2972</v>
      </c>
      <c r="M156" t="s">
        <v>2671</v>
      </c>
      <c r="N156" t="s">
        <v>3190</v>
      </c>
      <c r="O156" t="s">
        <v>7662</v>
      </c>
      <c r="P156" t="s">
        <v>3191</v>
      </c>
    </row>
    <row r="157" spans="1:16">
      <c r="A157" t="s">
        <v>3192</v>
      </c>
      <c r="B157" t="s">
        <v>3192</v>
      </c>
      <c r="C157" t="s">
        <v>3193</v>
      </c>
      <c r="D157" t="s">
        <v>2671</v>
      </c>
      <c r="E157" t="s">
        <v>2970</v>
      </c>
      <c r="F157" t="s">
        <v>3192</v>
      </c>
      <c r="G157" t="s">
        <v>2673</v>
      </c>
      <c r="H157" t="s">
        <v>4314</v>
      </c>
      <c r="I157" t="s">
        <v>4239</v>
      </c>
      <c r="J157" t="s">
        <v>2971</v>
      </c>
      <c r="K157" t="s">
        <v>2954</v>
      </c>
      <c r="L157" t="s">
        <v>2972</v>
      </c>
      <c r="M157" t="s">
        <v>2671</v>
      </c>
      <c r="N157" t="s">
        <v>3192</v>
      </c>
      <c r="O157" t="s">
        <v>7662</v>
      </c>
      <c r="P157" t="s">
        <v>3194</v>
      </c>
    </row>
    <row r="158" spans="1:16">
      <c r="A158" t="s">
        <v>3195</v>
      </c>
      <c r="B158" t="s">
        <v>3195</v>
      </c>
      <c r="C158" t="s">
        <v>3193</v>
      </c>
      <c r="D158" t="s">
        <v>2671</v>
      </c>
      <c r="E158" t="s">
        <v>2970</v>
      </c>
      <c r="F158" t="s">
        <v>3195</v>
      </c>
      <c r="G158" t="s">
        <v>2673</v>
      </c>
      <c r="H158" t="s">
        <v>6859</v>
      </c>
      <c r="I158" t="s">
        <v>4239</v>
      </c>
      <c r="J158" t="s">
        <v>2971</v>
      </c>
      <c r="K158" t="s">
        <v>2954</v>
      </c>
      <c r="L158" t="s">
        <v>2972</v>
      </c>
      <c r="M158" t="s">
        <v>2671</v>
      </c>
      <c r="N158" t="s">
        <v>3195</v>
      </c>
      <c r="O158" t="s">
        <v>7662</v>
      </c>
      <c r="P158" t="s">
        <v>3196</v>
      </c>
    </row>
    <row r="159" spans="1:16">
      <c r="A159" t="s">
        <v>3197</v>
      </c>
      <c r="B159" t="s">
        <v>3197</v>
      </c>
      <c r="C159" t="s">
        <v>3198</v>
      </c>
      <c r="D159" t="s">
        <v>2671</v>
      </c>
      <c r="E159" t="s">
        <v>2970</v>
      </c>
      <c r="F159" t="s">
        <v>3197</v>
      </c>
      <c r="G159" t="s">
        <v>2673</v>
      </c>
      <c r="H159" t="s">
        <v>4314</v>
      </c>
      <c r="I159" t="s">
        <v>4239</v>
      </c>
      <c r="J159" t="s">
        <v>2971</v>
      </c>
      <c r="K159" t="s">
        <v>3199</v>
      </c>
      <c r="L159" t="s">
        <v>2972</v>
      </c>
      <c r="M159" t="s">
        <v>2671</v>
      </c>
      <c r="N159" t="s">
        <v>3197</v>
      </c>
      <c r="O159" t="s">
        <v>7662</v>
      </c>
      <c r="P159" t="s">
        <v>3200</v>
      </c>
    </row>
    <row r="160" spans="1:16">
      <c r="A160" t="s">
        <v>3201</v>
      </c>
      <c r="B160" t="s">
        <v>3201</v>
      </c>
      <c r="C160" t="s">
        <v>3198</v>
      </c>
      <c r="D160" t="s">
        <v>2671</v>
      </c>
      <c r="E160" t="s">
        <v>2970</v>
      </c>
      <c r="F160" t="s">
        <v>3201</v>
      </c>
      <c r="G160" t="s">
        <v>2673</v>
      </c>
      <c r="H160" t="s">
        <v>6859</v>
      </c>
      <c r="I160" t="s">
        <v>4239</v>
      </c>
      <c r="J160" t="s">
        <v>2971</v>
      </c>
      <c r="K160" t="s">
        <v>3199</v>
      </c>
      <c r="L160" t="s">
        <v>2972</v>
      </c>
      <c r="M160" t="s">
        <v>2671</v>
      </c>
      <c r="N160" t="s">
        <v>3201</v>
      </c>
      <c r="O160" t="s">
        <v>7662</v>
      </c>
      <c r="P160" t="s">
        <v>3202</v>
      </c>
    </row>
    <row r="161" spans="1:16">
      <c r="A161" t="s">
        <v>3203</v>
      </c>
      <c r="B161" t="s">
        <v>3203</v>
      </c>
      <c r="C161" t="s">
        <v>3204</v>
      </c>
      <c r="D161" t="s">
        <v>2671</v>
      </c>
      <c r="E161" t="s">
        <v>2970</v>
      </c>
      <c r="F161" t="s">
        <v>3203</v>
      </c>
      <c r="G161" t="s">
        <v>2673</v>
      </c>
      <c r="H161" t="s">
        <v>4314</v>
      </c>
      <c r="I161" t="s">
        <v>4239</v>
      </c>
      <c r="J161" t="s">
        <v>2971</v>
      </c>
      <c r="K161" t="s">
        <v>3205</v>
      </c>
      <c r="L161" t="s">
        <v>2972</v>
      </c>
      <c r="M161" t="s">
        <v>2671</v>
      </c>
      <c r="N161" t="s">
        <v>3203</v>
      </c>
      <c r="O161" t="s">
        <v>7662</v>
      </c>
      <c r="P161" t="s">
        <v>3206</v>
      </c>
    </row>
    <row r="162" spans="1:16">
      <c r="A162" t="s">
        <v>3207</v>
      </c>
      <c r="B162" t="s">
        <v>3207</v>
      </c>
      <c r="C162" t="s">
        <v>3204</v>
      </c>
      <c r="D162" t="s">
        <v>2671</v>
      </c>
      <c r="E162" t="s">
        <v>2970</v>
      </c>
      <c r="F162" t="s">
        <v>3207</v>
      </c>
      <c r="G162" t="s">
        <v>2673</v>
      </c>
      <c r="H162" t="s">
        <v>6859</v>
      </c>
      <c r="I162" t="s">
        <v>4239</v>
      </c>
      <c r="J162" t="s">
        <v>2971</v>
      </c>
      <c r="K162" t="s">
        <v>3205</v>
      </c>
      <c r="L162" t="s">
        <v>2972</v>
      </c>
      <c r="M162" t="s">
        <v>2671</v>
      </c>
      <c r="N162" t="s">
        <v>3207</v>
      </c>
      <c r="O162" t="s">
        <v>7662</v>
      </c>
      <c r="P162" t="s">
        <v>3208</v>
      </c>
    </row>
    <row r="163" spans="1:16">
      <c r="A163" t="s">
        <v>3209</v>
      </c>
      <c r="B163" t="s">
        <v>3209</v>
      </c>
      <c r="C163" t="s">
        <v>3210</v>
      </c>
      <c r="D163" t="s">
        <v>2671</v>
      </c>
      <c r="E163" t="s">
        <v>2970</v>
      </c>
      <c r="F163" t="s">
        <v>3209</v>
      </c>
      <c r="G163" t="s">
        <v>2673</v>
      </c>
      <c r="H163" t="s">
        <v>4314</v>
      </c>
      <c r="I163" t="s">
        <v>4239</v>
      </c>
      <c r="J163" t="s">
        <v>2971</v>
      </c>
      <c r="K163" t="s">
        <v>2958</v>
      </c>
      <c r="L163" t="s">
        <v>2972</v>
      </c>
      <c r="M163" t="s">
        <v>2671</v>
      </c>
      <c r="N163" t="s">
        <v>3209</v>
      </c>
      <c r="O163" t="s">
        <v>7662</v>
      </c>
      <c r="P163" t="s">
        <v>3211</v>
      </c>
    </row>
    <row r="164" spans="1:16">
      <c r="A164" t="s">
        <v>3212</v>
      </c>
      <c r="B164" t="s">
        <v>3212</v>
      </c>
      <c r="C164" t="s">
        <v>3213</v>
      </c>
      <c r="D164" t="s">
        <v>2671</v>
      </c>
      <c r="E164" t="s">
        <v>2970</v>
      </c>
      <c r="F164" t="s">
        <v>3212</v>
      </c>
      <c r="G164" t="s">
        <v>2673</v>
      </c>
      <c r="H164" t="s">
        <v>4314</v>
      </c>
      <c r="I164" t="s">
        <v>4239</v>
      </c>
      <c r="J164" t="s">
        <v>2971</v>
      </c>
      <c r="K164" t="s">
        <v>3214</v>
      </c>
      <c r="L164" t="s">
        <v>2972</v>
      </c>
      <c r="M164" t="s">
        <v>2671</v>
      </c>
      <c r="N164" t="s">
        <v>3212</v>
      </c>
      <c r="O164" t="s">
        <v>7662</v>
      </c>
      <c r="P164" t="s">
        <v>3215</v>
      </c>
    </row>
    <row r="165" spans="1:16">
      <c r="A165" t="s">
        <v>3216</v>
      </c>
      <c r="B165" t="s">
        <v>3216</v>
      </c>
      <c r="C165" t="s">
        <v>3213</v>
      </c>
      <c r="D165" t="s">
        <v>2671</v>
      </c>
      <c r="E165" t="s">
        <v>2970</v>
      </c>
      <c r="F165" t="s">
        <v>3216</v>
      </c>
      <c r="G165" t="s">
        <v>2673</v>
      </c>
      <c r="H165" t="s">
        <v>6859</v>
      </c>
      <c r="I165" t="s">
        <v>4239</v>
      </c>
      <c r="J165" t="s">
        <v>2971</v>
      </c>
      <c r="K165" t="s">
        <v>3214</v>
      </c>
      <c r="L165" t="s">
        <v>2972</v>
      </c>
      <c r="M165" t="s">
        <v>2671</v>
      </c>
      <c r="N165" t="s">
        <v>3216</v>
      </c>
      <c r="O165" t="s">
        <v>7662</v>
      </c>
      <c r="P165" t="s">
        <v>3217</v>
      </c>
    </row>
    <row r="166" spans="1:16">
      <c r="A166" t="s">
        <v>3218</v>
      </c>
      <c r="B166" t="s">
        <v>3218</v>
      </c>
      <c r="C166" t="s">
        <v>3219</v>
      </c>
      <c r="D166" t="s">
        <v>2671</v>
      </c>
      <c r="E166" t="s">
        <v>2970</v>
      </c>
      <c r="F166" t="s">
        <v>3218</v>
      </c>
      <c r="G166" t="s">
        <v>2673</v>
      </c>
      <c r="H166" t="s">
        <v>4314</v>
      </c>
      <c r="I166" t="s">
        <v>4239</v>
      </c>
      <c r="J166" t="s">
        <v>2971</v>
      </c>
      <c r="K166" t="s">
        <v>2962</v>
      </c>
      <c r="L166" t="s">
        <v>2972</v>
      </c>
      <c r="M166" t="s">
        <v>2671</v>
      </c>
      <c r="N166" t="s">
        <v>3218</v>
      </c>
      <c r="O166" t="s">
        <v>7662</v>
      </c>
      <c r="P166" t="s">
        <v>3220</v>
      </c>
    </row>
    <row r="167" spans="1:16">
      <c r="A167" t="s">
        <v>3221</v>
      </c>
      <c r="B167" t="s">
        <v>3221</v>
      </c>
      <c r="C167" t="s">
        <v>3219</v>
      </c>
      <c r="D167" t="s">
        <v>2671</v>
      </c>
      <c r="E167" t="s">
        <v>2970</v>
      </c>
      <c r="F167" t="s">
        <v>3221</v>
      </c>
      <c r="G167" t="s">
        <v>2673</v>
      </c>
      <c r="H167" t="s">
        <v>6859</v>
      </c>
      <c r="I167" t="s">
        <v>4239</v>
      </c>
      <c r="J167" t="s">
        <v>2971</v>
      </c>
      <c r="K167" t="s">
        <v>2962</v>
      </c>
      <c r="L167" t="s">
        <v>2972</v>
      </c>
      <c r="M167" t="s">
        <v>2671</v>
      </c>
      <c r="N167" t="s">
        <v>3221</v>
      </c>
      <c r="O167" t="s">
        <v>7662</v>
      </c>
      <c r="P167" t="s">
        <v>3222</v>
      </c>
    </row>
    <row r="168" spans="1:16">
      <c r="A168" t="s">
        <v>3223</v>
      </c>
      <c r="B168" t="s">
        <v>3223</v>
      </c>
      <c r="C168" t="s">
        <v>3224</v>
      </c>
      <c r="D168" t="s">
        <v>2671</v>
      </c>
      <c r="E168" t="s">
        <v>2970</v>
      </c>
      <c r="F168" t="s">
        <v>3223</v>
      </c>
      <c r="G168" t="s">
        <v>2673</v>
      </c>
      <c r="H168" t="s">
        <v>4314</v>
      </c>
      <c r="I168" t="s">
        <v>4239</v>
      </c>
      <c r="J168" t="s">
        <v>2971</v>
      </c>
      <c r="K168" t="s">
        <v>2966</v>
      </c>
      <c r="L168" t="s">
        <v>2972</v>
      </c>
      <c r="M168" t="s">
        <v>2671</v>
      </c>
      <c r="N168" t="s">
        <v>3223</v>
      </c>
      <c r="O168" t="s">
        <v>7662</v>
      </c>
      <c r="P168" t="s">
        <v>3225</v>
      </c>
    </row>
    <row r="169" spans="1:16">
      <c r="A169" t="s">
        <v>3226</v>
      </c>
      <c r="B169" t="s">
        <v>3226</v>
      </c>
      <c r="C169" t="s">
        <v>3224</v>
      </c>
      <c r="D169" t="s">
        <v>2671</v>
      </c>
      <c r="E169" t="s">
        <v>2970</v>
      </c>
      <c r="F169" t="s">
        <v>3226</v>
      </c>
      <c r="G169" t="s">
        <v>2673</v>
      </c>
      <c r="H169" t="s">
        <v>6859</v>
      </c>
      <c r="I169" t="s">
        <v>4239</v>
      </c>
      <c r="J169" t="s">
        <v>2971</v>
      </c>
      <c r="K169" t="s">
        <v>2966</v>
      </c>
      <c r="L169" t="s">
        <v>2972</v>
      </c>
      <c r="M169" t="s">
        <v>2671</v>
      </c>
      <c r="N169" t="s">
        <v>3226</v>
      </c>
      <c r="O169" t="s">
        <v>7662</v>
      </c>
      <c r="P169" t="s">
        <v>3227</v>
      </c>
    </row>
    <row r="170" spans="1:16">
      <c r="A170" t="s">
        <v>3228</v>
      </c>
      <c r="B170" t="s">
        <v>3228</v>
      </c>
      <c r="C170" t="s">
        <v>3229</v>
      </c>
      <c r="D170" t="s">
        <v>2671</v>
      </c>
      <c r="E170" t="s">
        <v>2970</v>
      </c>
      <c r="F170" t="s">
        <v>3228</v>
      </c>
      <c r="G170" t="s">
        <v>2673</v>
      </c>
      <c r="H170" t="s">
        <v>4314</v>
      </c>
      <c r="I170" t="s">
        <v>4239</v>
      </c>
      <c r="J170" t="s">
        <v>2971</v>
      </c>
      <c r="K170" t="s">
        <v>3230</v>
      </c>
      <c r="L170" t="s">
        <v>2972</v>
      </c>
      <c r="M170" t="s">
        <v>2671</v>
      </c>
      <c r="N170" t="s">
        <v>3228</v>
      </c>
      <c r="O170" t="s">
        <v>7662</v>
      </c>
      <c r="P170" t="s">
        <v>3231</v>
      </c>
    </row>
    <row r="171" spans="1:16">
      <c r="A171" t="s">
        <v>3232</v>
      </c>
      <c r="B171" t="s">
        <v>3232</v>
      </c>
      <c r="C171" t="s">
        <v>3229</v>
      </c>
      <c r="D171" t="s">
        <v>2671</v>
      </c>
      <c r="E171" t="s">
        <v>2970</v>
      </c>
      <c r="F171" t="s">
        <v>3232</v>
      </c>
      <c r="G171" t="s">
        <v>2673</v>
      </c>
      <c r="H171" t="s">
        <v>6859</v>
      </c>
      <c r="I171" t="s">
        <v>4239</v>
      </c>
      <c r="J171" t="s">
        <v>2971</v>
      </c>
      <c r="K171" t="s">
        <v>3230</v>
      </c>
      <c r="L171" t="s">
        <v>2972</v>
      </c>
      <c r="M171" t="s">
        <v>2671</v>
      </c>
      <c r="N171" t="s">
        <v>3232</v>
      </c>
      <c r="O171" t="s">
        <v>7662</v>
      </c>
      <c r="P171" t="s">
        <v>3233</v>
      </c>
    </row>
    <row r="172" spans="1:16">
      <c r="A172" t="s">
        <v>3234</v>
      </c>
      <c r="B172" t="s">
        <v>3234</v>
      </c>
      <c r="C172" t="s">
        <v>3235</v>
      </c>
      <c r="D172" t="s">
        <v>2671</v>
      </c>
      <c r="E172" t="s">
        <v>2970</v>
      </c>
      <c r="F172" t="s">
        <v>3234</v>
      </c>
      <c r="G172" t="s">
        <v>2673</v>
      </c>
      <c r="H172" t="s">
        <v>4314</v>
      </c>
      <c r="I172" t="s">
        <v>4239</v>
      </c>
      <c r="J172" t="s">
        <v>2971</v>
      </c>
      <c r="K172" t="s">
        <v>3236</v>
      </c>
      <c r="L172" t="s">
        <v>2972</v>
      </c>
      <c r="M172" t="s">
        <v>2671</v>
      </c>
      <c r="N172" t="s">
        <v>3234</v>
      </c>
      <c r="O172" t="s">
        <v>7662</v>
      </c>
      <c r="P172" t="s">
        <v>3237</v>
      </c>
    </row>
    <row r="173" spans="1:16">
      <c r="A173" t="s">
        <v>3238</v>
      </c>
      <c r="B173" t="s">
        <v>3238</v>
      </c>
      <c r="C173" t="s">
        <v>3235</v>
      </c>
      <c r="D173" t="s">
        <v>2671</v>
      </c>
      <c r="E173" t="s">
        <v>2970</v>
      </c>
      <c r="F173" t="s">
        <v>3238</v>
      </c>
      <c r="G173" t="s">
        <v>2673</v>
      </c>
      <c r="H173" t="s">
        <v>6859</v>
      </c>
      <c r="I173" t="s">
        <v>4239</v>
      </c>
      <c r="J173" t="s">
        <v>2971</v>
      </c>
      <c r="K173" t="s">
        <v>3236</v>
      </c>
      <c r="L173" t="s">
        <v>2972</v>
      </c>
      <c r="M173" t="s">
        <v>2671</v>
      </c>
      <c r="N173" t="s">
        <v>3238</v>
      </c>
      <c r="O173" t="s">
        <v>7662</v>
      </c>
      <c r="P173" t="s">
        <v>3239</v>
      </c>
    </row>
    <row r="174" spans="1:16">
      <c r="A174" t="s">
        <v>3240</v>
      </c>
      <c r="B174" t="s">
        <v>3240</v>
      </c>
      <c r="C174" t="s">
        <v>3241</v>
      </c>
      <c r="D174" t="s">
        <v>2671</v>
      </c>
      <c r="E174" t="s">
        <v>2970</v>
      </c>
      <c r="F174" t="s">
        <v>3240</v>
      </c>
      <c r="G174" t="s">
        <v>2673</v>
      </c>
      <c r="H174" t="s">
        <v>4314</v>
      </c>
      <c r="I174" t="s">
        <v>4239</v>
      </c>
      <c r="J174" t="s">
        <v>2971</v>
      </c>
      <c r="K174" t="s">
        <v>3242</v>
      </c>
      <c r="L174" t="s">
        <v>2972</v>
      </c>
      <c r="M174" t="s">
        <v>2671</v>
      </c>
      <c r="N174" t="s">
        <v>3240</v>
      </c>
      <c r="O174" t="s">
        <v>7662</v>
      </c>
      <c r="P174" t="s">
        <v>3243</v>
      </c>
    </row>
    <row r="175" spans="1:16">
      <c r="A175" t="s">
        <v>3244</v>
      </c>
      <c r="B175" t="s">
        <v>3244</v>
      </c>
      <c r="C175" t="s">
        <v>3241</v>
      </c>
      <c r="D175" t="s">
        <v>2671</v>
      </c>
      <c r="E175" t="s">
        <v>2970</v>
      </c>
      <c r="F175" t="s">
        <v>3244</v>
      </c>
      <c r="G175" t="s">
        <v>2673</v>
      </c>
      <c r="H175" t="s">
        <v>6859</v>
      </c>
      <c r="I175" t="s">
        <v>4239</v>
      </c>
      <c r="J175" t="s">
        <v>2971</v>
      </c>
      <c r="K175" t="s">
        <v>3242</v>
      </c>
      <c r="L175" t="s">
        <v>2972</v>
      </c>
      <c r="M175" t="s">
        <v>2671</v>
      </c>
      <c r="N175" t="s">
        <v>3244</v>
      </c>
      <c r="O175" t="s">
        <v>7662</v>
      </c>
      <c r="P175" t="s">
        <v>3245</v>
      </c>
    </row>
    <row r="176" spans="1:16">
      <c r="A176" t="s">
        <v>3246</v>
      </c>
      <c r="B176" t="s">
        <v>3246</v>
      </c>
      <c r="C176" t="s">
        <v>3247</v>
      </c>
      <c r="D176" t="s">
        <v>2671</v>
      </c>
      <c r="E176" t="s">
        <v>2970</v>
      </c>
      <c r="F176" t="s">
        <v>3246</v>
      </c>
      <c r="G176" t="s">
        <v>2673</v>
      </c>
      <c r="H176" t="s">
        <v>4314</v>
      </c>
      <c r="I176" t="s">
        <v>4239</v>
      </c>
      <c r="J176" t="s">
        <v>2971</v>
      </c>
      <c r="K176" t="s">
        <v>3248</v>
      </c>
      <c r="L176" t="s">
        <v>2972</v>
      </c>
      <c r="M176" t="s">
        <v>2671</v>
      </c>
      <c r="N176" t="s">
        <v>3246</v>
      </c>
      <c r="O176" t="s">
        <v>7662</v>
      </c>
      <c r="P176" t="s">
        <v>3249</v>
      </c>
    </row>
    <row r="177" spans="1:20">
      <c r="A177" t="s">
        <v>3250</v>
      </c>
      <c r="B177" t="s">
        <v>3250</v>
      </c>
      <c r="C177" t="s">
        <v>3247</v>
      </c>
      <c r="D177" t="s">
        <v>2671</v>
      </c>
      <c r="E177" t="s">
        <v>2970</v>
      </c>
      <c r="F177" t="s">
        <v>3250</v>
      </c>
      <c r="G177" t="s">
        <v>2673</v>
      </c>
      <c r="H177" t="s">
        <v>6859</v>
      </c>
      <c r="I177" t="s">
        <v>4239</v>
      </c>
      <c r="J177" t="s">
        <v>2971</v>
      </c>
      <c r="K177" t="s">
        <v>3248</v>
      </c>
      <c r="L177" t="s">
        <v>2972</v>
      </c>
      <c r="M177" t="s">
        <v>2671</v>
      </c>
      <c r="N177" t="s">
        <v>3250</v>
      </c>
      <c r="O177" t="s">
        <v>7662</v>
      </c>
      <c r="P177" t="s">
        <v>3251</v>
      </c>
    </row>
    <row r="178" spans="1:20">
      <c r="A178" t="s">
        <v>3252</v>
      </c>
      <c r="B178" t="s">
        <v>3252</v>
      </c>
      <c r="C178" t="s">
        <v>3253</v>
      </c>
      <c r="D178" t="s">
        <v>2671</v>
      </c>
      <c r="E178" t="s">
        <v>2970</v>
      </c>
      <c r="F178" t="s">
        <v>3252</v>
      </c>
      <c r="G178" t="s">
        <v>2673</v>
      </c>
      <c r="H178" t="s">
        <v>4314</v>
      </c>
      <c r="I178" t="s">
        <v>4239</v>
      </c>
      <c r="J178" t="s">
        <v>2971</v>
      </c>
      <c r="K178" t="s">
        <v>3254</v>
      </c>
      <c r="L178" t="s">
        <v>2972</v>
      </c>
      <c r="M178" t="s">
        <v>2671</v>
      </c>
      <c r="N178" t="s">
        <v>3252</v>
      </c>
      <c r="O178" t="s">
        <v>7662</v>
      </c>
      <c r="P178" t="s">
        <v>3255</v>
      </c>
    </row>
    <row r="179" spans="1:20">
      <c r="A179" t="s">
        <v>3256</v>
      </c>
      <c r="B179" t="s">
        <v>3256</v>
      </c>
      <c r="C179" t="s">
        <v>3253</v>
      </c>
      <c r="D179" t="s">
        <v>2671</v>
      </c>
      <c r="E179" t="s">
        <v>2970</v>
      </c>
      <c r="F179" t="s">
        <v>3256</v>
      </c>
      <c r="G179" t="s">
        <v>2673</v>
      </c>
      <c r="H179" t="s">
        <v>6859</v>
      </c>
      <c r="I179" t="s">
        <v>4239</v>
      </c>
      <c r="J179" t="s">
        <v>2971</v>
      </c>
      <c r="K179" t="s">
        <v>3254</v>
      </c>
      <c r="L179" t="s">
        <v>2972</v>
      </c>
      <c r="M179" t="s">
        <v>2671</v>
      </c>
      <c r="N179" t="s">
        <v>3256</v>
      </c>
      <c r="O179" t="s">
        <v>7662</v>
      </c>
      <c r="P179" t="s">
        <v>3257</v>
      </c>
    </row>
    <row r="180" spans="1:20">
      <c r="A180" t="s">
        <v>3258</v>
      </c>
      <c r="B180" t="s">
        <v>3258</v>
      </c>
      <c r="C180" t="s">
        <v>3259</v>
      </c>
      <c r="D180" t="s">
        <v>2671</v>
      </c>
      <c r="E180" t="s">
        <v>3260</v>
      </c>
      <c r="F180" t="s">
        <v>3258</v>
      </c>
      <c r="G180" t="s">
        <v>2673</v>
      </c>
      <c r="H180" t="s">
        <v>4314</v>
      </c>
      <c r="I180" t="s">
        <v>4239</v>
      </c>
      <c r="J180" t="s">
        <v>3261</v>
      </c>
      <c r="K180" t="s">
        <v>2676</v>
      </c>
      <c r="L180" t="s">
        <v>3262</v>
      </c>
      <c r="M180" t="s">
        <v>2671</v>
      </c>
      <c r="N180" t="s">
        <v>3258</v>
      </c>
      <c r="O180" t="s">
        <v>7662</v>
      </c>
      <c r="P180" t="s">
        <v>3263</v>
      </c>
    </row>
    <row r="181" spans="1:20">
      <c r="A181" t="s">
        <v>3264</v>
      </c>
      <c r="B181" t="s">
        <v>3264</v>
      </c>
      <c r="C181" t="s">
        <v>3259</v>
      </c>
      <c r="D181" t="s">
        <v>2671</v>
      </c>
      <c r="E181" t="s">
        <v>3260</v>
      </c>
      <c r="F181" t="s">
        <v>3264</v>
      </c>
      <c r="G181" t="s">
        <v>2673</v>
      </c>
      <c r="H181" t="s">
        <v>6859</v>
      </c>
      <c r="I181" t="s">
        <v>4239</v>
      </c>
      <c r="J181" t="s">
        <v>3261</v>
      </c>
      <c r="K181" t="s">
        <v>2676</v>
      </c>
      <c r="L181" t="s">
        <v>3262</v>
      </c>
      <c r="M181" t="s">
        <v>2671</v>
      </c>
      <c r="N181" t="s">
        <v>3264</v>
      </c>
      <c r="O181" t="s">
        <v>7662</v>
      </c>
      <c r="P181" t="s">
        <v>3265</v>
      </c>
      <c r="Q181" t="s">
        <v>2671</v>
      </c>
      <c r="R181" t="s">
        <v>3266</v>
      </c>
      <c r="S181" t="s">
        <v>7662</v>
      </c>
      <c r="T181" t="s">
        <v>3267</v>
      </c>
    </row>
    <row r="182" spans="1:20">
      <c r="A182" t="s">
        <v>3268</v>
      </c>
      <c r="B182" t="s">
        <v>3268</v>
      </c>
      <c r="C182" t="s">
        <v>3269</v>
      </c>
      <c r="D182" t="s">
        <v>2671</v>
      </c>
      <c r="E182" t="s">
        <v>3260</v>
      </c>
      <c r="F182" t="s">
        <v>3268</v>
      </c>
      <c r="G182" t="s">
        <v>2673</v>
      </c>
      <c r="H182" t="s">
        <v>4314</v>
      </c>
      <c r="I182" t="s">
        <v>4239</v>
      </c>
      <c r="J182" t="s">
        <v>3261</v>
      </c>
      <c r="K182" t="s">
        <v>2686</v>
      </c>
      <c r="L182" t="s">
        <v>3262</v>
      </c>
      <c r="M182" t="s">
        <v>2671</v>
      </c>
      <c r="N182" t="s">
        <v>3268</v>
      </c>
      <c r="O182" t="s">
        <v>7662</v>
      </c>
      <c r="P182" t="s">
        <v>3270</v>
      </c>
    </row>
    <row r="183" spans="1:20">
      <c r="A183" t="s">
        <v>3271</v>
      </c>
      <c r="B183" t="s">
        <v>3271</v>
      </c>
      <c r="C183" t="s">
        <v>3269</v>
      </c>
      <c r="D183" t="s">
        <v>2671</v>
      </c>
      <c r="E183" t="s">
        <v>3260</v>
      </c>
      <c r="F183" t="s">
        <v>3271</v>
      </c>
      <c r="G183" t="s">
        <v>2673</v>
      </c>
      <c r="H183" t="s">
        <v>6859</v>
      </c>
      <c r="I183" t="s">
        <v>4239</v>
      </c>
      <c r="J183" t="s">
        <v>3261</v>
      </c>
      <c r="K183" t="s">
        <v>2686</v>
      </c>
      <c r="L183" t="s">
        <v>3262</v>
      </c>
      <c r="M183" t="s">
        <v>2671</v>
      </c>
      <c r="N183" t="s">
        <v>3271</v>
      </c>
      <c r="O183" t="s">
        <v>7662</v>
      </c>
      <c r="P183" t="s">
        <v>3272</v>
      </c>
    </row>
    <row r="184" spans="1:20">
      <c r="A184" t="s">
        <v>3273</v>
      </c>
      <c r="B184" t="s">
        <v>3273</v>
      </c>
      <c r="C184" t="s">
        <v>3274</v>
      </c>
      <c r="D184" t="s">
        <v>2671</v>
      </c>
      <c r="E184" t="s">
        <v>3260</v>
      </c>
      <c r="F184" t="s">
        <v>3273</v>
      </c>
      <c r="G184" t="s">
        <v>2673</v>
      </c>
      <c r="H184" t="s">
        <v>4314</v>
      </c>
      <c r="I184" t="s">
        <v>4239</v>
      </c>
      <c r="J184" t="s">
        <v>3261</v>
      </c>
      <c r="K184" t="s">
        <v>2695</v>
      </c>
      <c r="L184" t="s">
        <v>3262</v>
      </c>
      <c r="M184" t="s">
        <v>2671</v>
      </c>
      <c r="N184" t="s">
        <v>3273</v>
      </c>
      <c r="O184" t="s">
        <v>7662</v>
      </c>
      <c r="P184" t="s">
        <v>3275</v>
      </c>
    </row>
    <row r="185" spans="1:20">
      <c r="A185" t="s">
        <v>3276</v>
      </c>
      <c r="B185" t="s">
        <v>3276</v>
      </c>
      <c r="C185" t="s">
        <v>3274</v>
      </c>
      <c r="D185" t="s">
        <v>2671</v>
      </c>
      <c r="E185" t="s">
        <v>3260</v>
      </c>
      <c r="F185" t="s">
        <v>3276</v>
      </c>
      <c r="G185" t="s">
        <v>2673</v>
      </c>
      <c r="H185" t="s">
        <v>6859</v>
      </c>
      <c r="I185" t="s">
        <v>4239</v>
      </c>
      <c r="J185" t="s">
        <v>3261</v>
      </c>
      <c r="K185" t="s">
        <v>2695</v>
      </c>
      <c r="L185" t="s">
        <v>3262</v>
      </c>
      <c r="M185" t="s">
        <v>2671</v>
      </c>
      <c r="N185" t="s">
        <v>3276</v>
      </c>
      <c r="O185" t="s">
        <v>7662</v>
      </c>
      <c r="P185" t="s">
        <v>3277</v>
      </c>
    </row>
    <row r="186" spans="1:20">
      <c r="A186" t="s">
        <v>3278</v>
      </c>
      <c r="B186" t="s">
        <v>3278</v>
      </c>
      <c r="C186" t="s">
        <v>3279</v>
      </c>
      <c r="D186" t="s">
        <v>2671</v>
      </c>
      <c r="E186" t="s">
        <v>3260</v>
      </c>
      <c r="F186" t="s">
        <v>3278</v>
      </c>
      <c r="G186" t="s">
        <v>2673</v>
      </c>
      <c r="H186" t="s">
        <v>4314</v>
      </c>
      <c r="I186" t="s">
        <v>4239</v>
      </c>
      <c r="J186" t="s">
        <v>3261</v>
      </c>
      <c r="K186" t="s">
        <v>2701</v>
      </c>
      <c r="L186" t="s">
        <v>3262</v>
      </c>
      <c r="M186" t="s">
        <v>2671</v>
      </c>
      <c r="N186" t="s">
        <v>3278</v>
      </c>
      <c r="O186" t="s">
        <v>7662</v>
      </c>
      <c r="P186" t="s">
        <v>3280</v>
      </c>
    </row>
    <row r="187" spans="1:20">
      <c r="A187" t="s">
        <v>3281</v>
      </c>
      <c r="B187" t="s">
        <v>3281</v>
      </c>
      <c r="C187" t="s">
        <v>3279</v>
      </c>
      <c r="D187" t="s">
        <v>2671</v>
      </c>
      <c r="E187" t="s">
        <v>3260</v>
      </c>
      <c r="F187" t="s">
        <v>3281</v>
      </c>
      <c r="G187" t="s">
        <v>2673</v>
      </c>
      <c r="H187" t="s">
        <v>6859</v>
      </c>
      <c r="I187" t="s">
        <v>4239</v>
      </c>
      <c r="J187" t="s">
        <v>3261</v>
      </c>
      <c r="K187" t="s">
        <v>2701</v>
      </c>
      <c r="L187" t="s">
        <v>3262</v>
      </c>
      <c r="M187" t="s">
        <v>2671</v>
      </c>
      <c r="N187" t="s">
        <v>3281</v>
      </c>
      <c r="O187" t="s">
        <v>7662</v>
      </c>
      <c r="P187" t="s">
        <v>3282</v>
      </c>
    </row>
    <row r="188" spans="1:20">
      <c r="A188" t="s">
        <v>3283</v>
      </c>
      <c r="B188" t="s">
        <v>3283</v>
      </c>
      <c r="C188" t="s">
        <v>3284</v>
      </c>
      <c r="D188" t="s">
        <v>2671</v>
      </c>
      <c r="E188" t="s">
        <v>3260</v>
      </c>
      <c r="F188" t="s">
        <v>3283</v>
      </c>
      <c r="G188" t="s">
        <v>2673</v>
      </c>
      <c r="H188" t="s">
        <v>4314</v>
      </c>
      <c r="I188" t="s">
        <v>4239</v>
      </c>
      <c r="J188" t="s">
        <v>3261</v>
      </c>
      <c r="K188" t="s">
        <v>2705</v>
      </c>
      <c r="L188" t="s">
        <v>3262</v>
      </c>
      <c r="M188" t="s">
        <v>2671</v>
      </c>
      <c r="N188" t="s">
        <v>3283</v>
      </c>
      <c r="O188" t="s">
        <v>7662</v>
      </c>
      <c r="P188" t="s">
        <v>3285</v>
      </c>
    </row>
    <row r="189" spans="1:20">
      <c r="A189" t="s">
        <v>3286</v>
      </c>
      <c r="B189" t="s">
        <v>3286</v>
      </c>
      <c r="C189" t="s">
        <v>3284</v>
      </c>
      <c r="D189" t="s">
        <v>2671</v>
      </c>
      <c r="E189" t="s">
        <v>3260</v>
      </c>
      <c r="F189" t="s">
        <v>3286</v>
      </c>
      <c r="G189" t="s">
        <v>2673</v>
      </c>
      <c r="H189" t="s">
        <v>6859</v>
      </c>
      <c r="I189" t="s">
        <v>4239</v>
      </c>
      <c r="J189" t="s">
        <v>3261</v>
      </c>
      <c r="K189" t="s">
        <v>2705</v>
      </c>
      <c r="L189" t="s">
        <v>3262</v>
      </c>
      <c r="M189" t="s">
        <v>2671</v>
      </c>
      <c r="N189" t="s">
        <v>3286</v>
      </c>
      <c r="O189" t="s">
        <v>7662</v>
      </c>
      <c r="P189" t="s">
        <v>3287</v>
      </c>
    </row>
    <row r="190" spans="1:20">
      <c r="A190" t="s">
        <v>3288</v>
      </c>
      <c r="B190" t="s">
        <v>3288</v>
      </c>
      <c r="C190" t="s">
        <v>3289</v>
      </c>
      <c r="D190" t="s">
        <v>2671</v>
      </c>
      <c r="E190" t="s">
        <v>3260</v>
      </c>
      <c r="F190" t="s">
        <v>3288</v>
      </c>
      <c r="G190" t="s">
        <v>2673</v>
      </c>
      <c r="H190" t="s">
        <v>4314</v>
      </c>
      <c r="I190" t="s">
        <v>4239</v>
      </c>
      <c r="J190" t="s">
        <v>3261</v>
      </c>
      <c r="K190" t="s">
        <v>2709</v>
      </c>
      <c r="L190" t="s">
        <v>3262</v>
      </c>
      <c r="M190" t="s">
        <v>2671</v>
      </c>
      <c r="N190" t="s">
        <v>3288</v>
      </c>
      <c r="O190" t="s">
        <v>7662</v>
      </c>
      <c r="P190" t="s">
        <v>3290</v>
      </c>
    </row>
    <row r="191" spans="1:20">
      <c r="A191" t="s">
        <v>3291</v>
      </c>
      <c r="B191" t="s">
        <v>3291</v>
      </c>
      <c r="C191" t="s">
        <v>3289</v>
      </c>
      <c r="D191" t="s">
        <v>2671</v>
      </c>
      <c r="E191" t="s">
        <v>3260</v>
      </c>
      <c r="F191" t="s">
        <v>3291</v>
      </c>
      <c r="G191" t="s">
        <v>2673</v>
      </c>
      <c r="H191" t="s">
        <v>6859</v>
      </c>
      <c r="I191" t="s">
        <v>4239</v>
      </c>
      <c r="J191" t="s">
        <v>3261</v>
      </c>
      <c r="K191" t="s">
        <v>2709</v>
      </c>
      <c r="L191" t="s">
        <v>3262</v>
      </c>
      <c r="M191" t="s">
        <v>2671</v>
      </c>
      <c r="N191" t="s">
        <v>3291</v>
      </c>
      <c r="O191" t="s">
        <v>7662</v>
      </c>
      <c r="P191" t="s">
        <v>3292</v>
      </c>
    </row>
    <row r="192" spans="1:20">
      <c r="A192" t="s">
        <v>3293</v>
      </c>
      <c r="B192" t="s">
        <v>3293</v>
      </c>
      <c r="C192" t="s">
        <v>3294</v>
      </c>
      <c r="D192" t="s">
        <v>2671</v>
      </c>
      <c r="E192" t="s">
        <v>3260</v>
      </c>
      <c r="F192" t="s">
        <v>3293</v>
      </c>
      <c r="G192" t="s">
        <v>2673</v>
      </c>
      <c r="H192" t="s">
        <v>4314</v>
      </c>
      <c r="I192" t="s">
        <v>4239</v>
      </c>
      <c r="J192" t="s">
        <v>3261</v>
      </c>
      <c r="K192" t="s">
        <v>2715</v>
      </c>
      <c r="L192" t="s">
        <v>3262</v>
      </c>
      <c r="M192" t="s">
        <v>2671</v>
      </c>
      <c r="N192" t="s">
        <v>3293</v>
      </c>
      <c r="O192" t="s">
        <v>7662</v>
      </c>
      <c r="P192" t="s">
        <v>3295</v>
      </c>
    </row>
    <row r="193" spans="1:16">
      <c r="A193" t="s">
        <v>3296</v>
      </c>
      <c r="B193" t="s">
        <v>3296</v>
      </c>
      <c r="C193" t="s">
        <v>3294</v>
      </c>
      <c r="D193" t="s">
        <v>2671</v>
      </c>
      <c r="E193" t="s">
        <v>3260</v>
      </c>
      <c r="F193" t="s">
        <v>3296</v>
      </c>
      <c r="G193" t="s">
        <v>2673</v>
      </c>
      <c r="H193" t="s">
        <v>6859</v>
      </c>
      <c r="I193" t="s">
        <v>4239</v>
      </c>
      <c r="J193" t="s">
        <v>3261</v>
      </c>
      <c r="K193" t="s">
        <v>2715</v>
      </c>
      <c r="L193" t="s">
        <v>3262</v>
      </c>
      <c r="M193" t="s">
        <v>2671</v>
      </c>
      <c r="N193" t="s">
        <v>3296</v>
      </c>
      <c r="O193" t="s">
        <v>7662</v>
      </c>
      <c r="P193" t="s">
        <v>3297</v>
      </c>
    </row>
    <row r="194" spans="1:16">
      <c r="A194" t="s">
        <v>3298</v>
      </c>
      <c r="B194" t="s">
        <v>3298</v>
      </c>
      <c r="C194" t="s">
        <v>3299</v>
      </c>
      <c r="D194" t="s">
        <v>2671</v>
      </c>
      <c r="E194" t="s">
        <v>3260</v>
      </c>
      <c r="F194" t="s">
        <v>3298</v>
      </c>
      <c r="G194" t="s">
        <v>2673</v>
      </c>
      <c r="H194" t="s">
        <v>4314</v>
      </c>
      <c r="I194" t="s">
        <v>4239</v>
      </c>
      <c r="J194" t="s">
        <v>3261</v>
      </c>
      <c r="K194" t="s">
        <v>2722</v>
      </c>
      <c r="L194" t="s">
        <v>3262</v>
      </c>
      <c r="M194" t="s">
        <v>2671</v>
      </c>
      <c r="N194" t="s">
        <v>3298</v>
      </c>
      <c r="O194" t="s">
        <v>7662</v>
      </c>
      <c r="P194" t="s">
        <v>3300</v>
      </c>
    </row>
    <row r="195" spans="1:16">
      <c r="A195" t="s">
        <v>3301</v>
      </c>
      <c r="B195" t="s">
        <v>3301</v>
      </c>
      <c r="C195" t="s">
        <v>3299</v>
      </c>
      <c r="D195" t="s">
        <v>2671</v>
      </c>
      <c r="E195" t="s">
        <v>3260</v>
      </c>
      <c r="F195" t="s">
        <v>3301</v>
      </c>
      <c r="G195" t="s">
        <v>2673</v>
      </c>
      <c r="H195" t="s">
        <v>6859</v>
      </c>
      <c r="I195" t="s">
        <v>4239</v>
      </c>
      <c r="J195" t="s">
        <v>3261</v>
      </c>
      <c r="K195" t="s">
        <v>2722</v>
      </c>
      <c r="L195" t="s">
        <v>3262</v>
      </c>
      <c r="M195" t="s">
        <v>2671</v>
      </c>
      <c r="N195" t="s">
        <v>3301</v>
      </c>
      <c r="O195" t="s">
        <v>7662</v>
      </c>
      <c r="P195" t="s">
        <v>3302</v>
      </c>
    </row>
    <row r="196" spans="1:16">
      <c r="A196" t="s">
        <v>3303</v>
      </c>
      <c r="B196" t="s">
        <v>3303</v>
      </c>
      <c r="C196" t="s">
        <v>3304</v>
      </c>
      <c r="D196" t="s">
        <v>2671</v>
      </c>
      <c r="E196" t="s">
        <v>3260</v>
      </c>
      <c r="F196" t="s">
        <v>3303</v>
      </c>
      <c r="G196" t="s">
        <v>2673</v>
      </c>
      <c r="H196" t="s">
        <v>4314</v>
      </c>
      <c r="I196" t="s">
        <v>4239</v>
      </c>
      <c r="J196" t="s">
        <v>3261</v>
      </c>
      <c r="K196" t="s">
        <v>2731</v>
      </c>
      <c r="L196" t="s">
        <v>3262</v>
      </c>
      <c r="M196" t="s">
        <v>2671</v>
      </c>
      <c r="N196" t="s">
        <v>3303</v>
      </c>
      <c r="O196" t="s">
        <v>7662</v>
      </c>
      <c r="P196" t="s">
        <v>3305</v>
      </c>
    </row>
    <row r="197" spans="1:16">
      <c r="A197" t="s">
        <v>3306</v>
      </c>
      <c r="B197" t="s">
        <v>3306</v>
      </c>
      <c r="C197" t="s">
        <v>3304</v>
      </c>
      <c r="D197" t="s">
        <v>2671</v>
      </c>
      <c r="E197" t="s">
        <v>3260</v>
      </c>
      <c r="F197" t="s">
        <v>3306</v>
      </c>
      <c r="G197" t="s">
        <v>2673</v>
      </c>
      <c r="H197" t="s">
        <v>6859</v>
      </c>
      <c r="I197" t="s">
        <v>4239</v>
      </c>
      <c r="J197" t="s">
        <v>3261</v>
      </c>
      <c r="K197" t="s">
        <v>2731</v>
      </c>
      <c r="L197" t="s">
        <v>3262</v>
      </c>
      <c r="M197" t="s">
        <v>2671</v>
      </c>
      <c r="N197" t="s">
        <v>3306</v>
      </c>
      <c r="O197" t="s">
        <v>7662</v>
      </c>
      <c r="P197" t="s">
        <v>3307</v>
      </c>
    </row>
    <row r="198" spans="1:16">
      <c r="A198" t="s">
        <v>3308</v>
      </c>
      <c r="B198" t="s">
        <v>3308</v>
      </c>
      <c r="C198" t="s">
        <v>3309</v>
      </c>
      <c r="D198" t="s">
        <v>2671</v>
      </c>
      <c r="E198" t="s">
        <v>3260</v>
      </c>
      <c r="F198" t="s">
        <v>3308</v>
      </c>
      <c r="G198" t="s">
        <v>2673</v>
      </c>
      <c r="H198" t="s">
        <v>4314</v>
      </c>
      <c r="I198" t="s">
        <v>4239</v>
      </c>
      <c r="J198" t="s">
        <v>3261</v>
      </c>
      <c r="K198" t="s">
        <v>2740</v>
      </c>
      <c r="L198" t="s">
        <v>3262</v>
      </c>
      <c r="M198" t="s">
        <v>2671</v>
      </c>
      <c r="N198" t="s">
        <v>3308</v>
      </c>
      <c r="O198" t="s">
        <v>7662</v>
      </c>
      <c r="P198" t="s">
        <v>3310</v>
      </c>
    </row>
    <row r="199" spans="1:16">
      <c r="A199" t="s">
        <v>3311</v>
      </c>
      <c r="B199" t="s">
        <v>3311</v>
      </c>
      <c r="C199" t="s">
        <v>3309</v>
      </c>
      <c r="D199" t="s">
        <v>2671</v>
      </c>
      <c r="E199" t="s">
        <v>3260</v>
      </c>
      <c r="F199" t="s">
        <v>3311</v>
      </c>
      <c r="G199" t="s">
        <v>2673</v>
      </c>
      <c r="H199" t="s">
        <v>6859</v>
      </c>
      <c r="I199" t="s">
        <v>4239</v>
      </c>
      <c r="J199" t="s">
        <v>3261</v>
      </c>
      <c r="K199" t="s">
        <v>2740</v>
      </c>
      <c r="L199" t="s">
        <v>3262</v>
      </c>
      <c r="M199" t="s">
        <v>2671</v>
      </c>
      <c r="N199" t="s">
        <v>3311</v>
      </c>
      <c r="O199" t="s">
        <v>7662</v>
      </c>
      <c r="P199" t="s">
        <v>3312</v>
      </c>
    </row>
    <row r="200" spans="1:16">
      <c r="A200" t="s">
        <v>3313</v>
      </c>
      <c r="B200" t="s">
        <v>3313</v>
      </c>
      <c r="C200" t="s">
        <v>3314</v>
      </c>
      <c r="D200" t="s">
        <v>2671</v>
      </c>
      <c r="E200" t="s">
        <v>3260</v>
      </c>
      <c r="F200" t="s">
        <v>3313</v>
      </c>
      <c r="G200" t="s">
        <v>2673</v>
      </c>
      <c r="H200" t="s">
        <v>4314</v>
      </c>
      <c r="I200" t="s">
        <v>4239</v>
      </c>
      <c r="J200" t="s">
        <v>3261</v>
      </c>
      <c r="K200" t="s">
        <v>2744</v>
      </c>
      <c r="L200" t="s">
        <v>3262</v>
      </c>
      <c r="M200" t="s">
        <v>2671</v>
      </c>
      <c r="N200" t="s">
        <v>3313</v>
      </c>
      <c r="O200" t="s">
        <v>7662</v>
      </c>
      <c r="P200" t="s">
        <v>3315</v>
      </c>
    </row>
    <row r="201" spans="1:16">
      <c r="A201" t="s">
        <v>3316</v>
      </c>
      <c r="B201" t="s">
        <v>3316</v>
      </c>
      <c r="C201" t="s">
        <v>3314</v>
      </c>
      <c r="D201" t="s">
        <v>2671</v>
      </c>
      <c r="E201" t="s">
        <v>3260</v>
      </c>
      <c r="F201" t="s">
        <v>3316</v>
      </c>
      <c r="G201" t="s">
        <v>2673</v>
      </c>
      <c r="H201" t="s">
        <v>6859</v>
      </c>
      <c r="I201" t="s">
        <v>4239</v>
      </c>
      <c r="J201" t="s">
        <v>3261</v>
      </c>
      <c r="K201" t="s">
        <v>2744</v>
      </c>
      <c r="L201" t="s">
        <v>3262</v>
      </c>
      <c r="M201" t="s">
        <v>2671</v>
      </c>
      <c r="N201" t="s">
        <v>3316</v>
      </c>
      <c r="O201" t="s">
        <v>7662</v>
      </c>
      <c r="P201" t="s">
        <v>3317</v>
      </c>
    </row>
    <row r="202" spans="1:16">
      <c r="A202" t="s">
        <v>3318</v>
      </c>
      <c r="B202" t="s">
        <v>3318</v>
      </c>
      <c r="C202" t="s">
        <v>3319</v>
      </c>
      <c r="D202" t="s">
        <v>2671</v>
      </c>
      <c r="E202" t="s">
        <v>3260</v>
      </c>
      <c r="F202" t="s">
        <v>3318</v>
      </c>
      <c r="G202" t="s">
        <v>2673</v>
      </c>
      <c r="H202" t="s">
        <v>4314</v>
      </c>
      <c r="I202" t="s">
        <v>4239</v>
      </c>
      <c r="J202" t="s">
        <v>3261</v>
      </c>
      <c r="K202" t="s">
        <v>2753</v>
      </c>
      <c r="L202" t="s">
        <v>3262</v>
      </c>
      <c r="M202" t="s">
        <v>2671</v>
      </c>
      <c r="N202" t="s">
        <v>3318</v>
      </c>
      <c r="O202" t="s">
        <v>7662</v>
      </c>
      <c r="P202" t="s">
        <v>3320</v>
      </c>
    </row>
    <row r="203" spans="1:16">
      <c r="A203" t="s">
        <v>3321</v>
      </c>
      <c r="B203" t="s">
        <v>3321</v>
      </c>
      <c r="C203" t="s">
        <v>3319</v>
      </c>
      <c r="D203" t="s">
        <v>2671</v>
      </c>
      <c r="E203" t="s">
        <v>3260</v>
      </c>
      <c r="F203" t="s">
        <v>3321</v>
      </c>
      <c r="G203" t="s">
        <v>2673</v>
      </c>
      <c r="H203" t="s">
        <v>6859</v>
      </c>
      <c r="I203" t="s">
        <v>4239</v>
      </c>
      <c r="J203" t="s">
        <v>3261</v>
      </c>
      <c r="K203" t="s">
        <v>2753</v>
      </c>
      <c r="L203" t="s">
        <v>3262</v>
      </c>
      <c r="M203" t="s">
        <v>2671</v>
      </c>
      <c r="N203" t="s">
        <v>3321</v>
      </c>
      <c r="O203" t="s">
        <v>7662</v>
      </c>
      <c r="P203" t="s">
        <v>3322</v>
      </c>
    </row>
    <row r="204" spans="1:16">
      <c r="A204" t="s">
        <v>3323</v>
      </c>
      <c r="B204" t="s">
        <v>3323</v>
      </c>
      <c r="C204" t="s">
        <v>3324</v>
      </c>
      <c r="D204" t="s">
        <v>2671</v>
      </c>
      <c r="E204" t="s">
        <v>3260</v>
      </c>
      <c r="F204" t="s">
        <v>3323</v>
      </c>
      <c r="G204" t="s">
        <v>2673</v>
      </c>
      <c r="H204" t="s">
        <v>4314</v>
      </c>
      <c r="I204" t="s">
        <v>4239</v>
      </c>
      <c r="J204" t="s">
        <v>3261</v>
      </c>
      <c r="K204" t="s">
        <v>2762</v>
      </c>
      <c r="L204" t="s">
        <v>3262</v>
      </c>
      <c r="M204" t="s">
        <v>2671</v>
      </c>
      <c r="N204" t="s">
        <v>3323</v>
      </c>
      <c r="O204" t="s">
        <v>7662</v>
      </c>
      <c r="P204" t="s">
        <v>3325</v>
      </c>
    </row>
    <row r="205" spans="1:16">
      <c r="A205" t="s">
        <v>3326</v>
      </c>
      <c r="B205" t="s">
        <v>3326</v>
      </c>
      <c r="C205" t="s">
        <v>3324</v>
      </c>
      <c r="D205" t="s">
        <v>2671</v>
      </c>
      <c r="E205" t="s">
        <v>3260</v>
      </c>
      <c r="F205" t="s">
        <v>3326</v>
      </c>
      <c r="G205" t="s">
        <v>2673</v>
      </c>
      <c r="H205" t="s">
        <v>6859</v>
      </c>
      <c r="I205" t="s">
        <v>4239</v>
      </c>
      <c r="J205" t="s">
        <v>3261</v>
      </c>
      <c r="K205" t="s">
        <v>2762</v>
      </c>
      <c r="L205" t="s">
        <v>3262</v>
      </c>
      <c r="M205" t="s">
        <v>2671</v>
      </c>
      <c r="N205" t="s">
        <v>3326</v>
      </c>
      <c r="O205" t="s">
        <v>7662</v>
      </c>
      <c r="P205" t="s">
        <v>3327</v>
      </c>
    </row>
    <row r="206" spans="1:16">
      <c r="A206" t="s">
        <v>3328</v>
      </c>
      <c r="B206" t="s">
        <v>3328</v>
      </c>
      <c r="C206" t="s">
        <v>3329</v>
      </c>
      <c r="D206" t="s">
        <v>2671</v>
      </c>
      <c r="E206" t="s">
        <v>3260</v>
      </c>
      <c r="F206" t="s">
        <v>3328</v>
      </c>
      <c r="G206" t="s">
        <v>2673</v>
      </c>
      <c r="H206" t="s">
        <v>4314</v>
      </c>
      <c r="I206" t="s">
        <v>4239</v>
      </c>
      <c r="J206" t="s">
        <v>3261</v>
      </c>
      <c r="K206" t="s">
        <v>2771</v>
      </c>
      <c r="L206" t="s">
        <v>3262</v>
      </c>
      <c r="M206" t="s">
        <v>2671</v>
      </c>
      <c r="N206" t="s">
        <v>3328</v>
      </c>
      <c r="O206" t="s">
        <v>7662</v>
      </c>
      <c r="P206" t="s">
        <v>3330</v>
      </c>
    </row>
    <row r="207" spans="1:16">
      <c r="A207" t="s">
        <v>3331</v>
      </c>
      <c r="B207" t="s">
        <v>3331</v>
      </c>
      <c r="C207" t="s">
        <v>3329</v>
      </c>
      <c r="D207" t="s">
        <v>2671</v>
      </c>
      <c r="E207" t="s">
        <v>3260</v>
      </c>
      <c r="F207" t="s">
        <v>3331</v>
      </c>
      <c r="G207" t="s">
        <v>2673</v>
      </c>
      <c r="H207" t="s">
        <v>6859</v>
      </c>
      <c r="I207" t="s">
        <v>4239</v>
      </c>
      <c r="J207" t="s">
        <v>3261</v>
      </c>
      <c r="K207" t="s">
        <v>2771</v>
      </c>
      <c r="L207" t="s">
        <v>3262</v>
      </c>
      <c r="M207" t="s">
        <v>2671</v>
      </c>
      <c r="N207" t="s">
        <v>3331</v>
      </c>
      <c r="O207" t="s">
        <v>7662</v>
      </c>
      <c r="P207" t="s">
        <v>3332</v>
      </c>
    </row>
    <row r="208" spans="1:16">
      <c r="A208" t="s">
        <v>3333</v>
      </c>
      <c r="B208" t="s">
        <v>3333</v>
      </c>
      <c r="C208" t="s">
        <v>3334</v>
      </c>
      <c r="D208" t="s">
        <v>2671</v>
      </c>
      <c r="E208" t="s">
        <v>3260</v>
      </c>
      <c r="F208" t="s">
        <v>3333</v>
      </c>
      <c r="G208" t="s">
        <v>2673</v>
      </c>
      <c r="H208" t="s">
        <v>4314</v>
      </c>
      <c r="I208" t="s">
        <v>4239</v>
      </c>
      <c r="J208" t="s">
        <v>3261</v>
      </c>
      <c r="K208" t="s">
        <v>2780</v>
      </c>
      <c r="L208" t="s">
        <v>3262</v>
      </c>
      <c r="M208" t="s">
        <v>2671</v>
      </c>
      <c r="N208" t="s">
        <v>3333</v>
      </c>
      <c r="O208" t="s">
        <v>7662</v>
      </c>
      <c r="P208" t="s">
        <v>3335</v>
      </c>
    </row>
    <row r="209" spans="1:16">
      <c r="A209" t="s">
        <v>3336</v>
      </c>
      <c r="B209" t="s">
        <v>3336</v>
      </c>
      <c r="C209" t="s">
        <v>3334</v>
      </c>
      <c r="D209" t="s">
        <v>2671</v>
      </c>
      <c r="E209" t="s">
        <v>3260</v>
      </c>
      <c r="F209" t="s">
        <v>3336</v>
      </c>
      <c r="G209" t="s">
        <v>2673</v>
      </c>
      <c r="H209" t="s">
        <v>6859</v>
      </c>
      <c r="I209" t="s">
        <v>4239</v>
      </c>
      <c r="J209" t="s">
        <v>3261</v>
      </c>
      <c r="K209" t="s">
        <v>2780</v>
      </c>
      <c r="L209" t="s">
        <v>3262</v>
      </c>
      <c r="M209" t="s">
        <v>2671</v>
      </c>
      <c r="N209" t="s">
        <v>3336</v>
      </c>
      <c r="O209" t="s">
        <v>7662</v>
      </c>
      <c r="P209" t="s">
        <v>3337</v>
      </c>
    </row>
    <row r="210" spans="1:16">
      <c r="A210" t="s">
        <v>3338</v>
      </c>
      <c r="B210" t="s">
        <v>3338</v>
      </c>
      <c r="C210" t="s">
        <v>3339</v>
      </c>
      <c r="D210" t="s">
        <v>2671</v>
      </c>
      <c r="E210" t="s">
        <v>3260</v>
      </c>
      <c r="F210" t="s">
        <v>3338</v>
      </c>
      <c r="G210" t="s">
        <v>2673</v>
      </c>
      <c r="H210" t="s">
        <v>4314</v>
      </c>
      <c r="I210" t="s">
        <v>4239</v>
      </c>
      <c r="J210" t="s">
        <v>3261</v>
      </c>
      <c r="K210" t="s">
        <v>2789</v>
      </c>
      <c r="L210" t="s">
        <v>3262</v>
      </c>
      <c r="M210" t="s">
        <v>2671</v>
      </c>
      <c r="N210" t="s">
        <v>3338</v>
      </c>
      <c r="O210" t="s">
        <v>7662</v>
      </c>
      <c r="P210" t="s">
        <v>3340</v>
      </c>
    </row>
    <row r="211" spans="1:16">
      <c r="A211" t="s">
        <v>3341</v>
      </c>
      <c r="B211" t="s">
        <v>3341</v>
      </c>
      <c r="C211" t="s">
        <v>3339</v>
      </c>
      <c r="D211" t="s">
        <v>2671</v>
      </c>
      <c r="E211" t="s">
        <v>3260</v>
      </c>
      <c r="F211" t="s">
        <v>3341</v>
      </c>
      <c r="G211" t="s">
        <v>2673</v>
      </c>
      <c r="H211" t="s">
        <v>6859</v>
      </c>
      <c r="I211" t="s">
        <v>4239</v>
      </c>
      <c r="J211" t="s">
        <v>3261</v>
      </c>
      <c r="K211" t="s">
        <v>2789</v>
      </c>
      <c r="L211" t="s">
        <v>3262</v>
      </c>
      <c r="M211" t="s">
        <v>2671</v>
      </c>
      <c r="N211" t="s">
        <v>3341</v>
      </c>
      <c r="O211" t="s">
        <v>7662</v>
      </c>
      <c r="P211" t="s">
        <v>3342</v>
      </c>
    </row>
    <row r="212" spans="1:16">
      <c r="A212" t="s">
        <v>3343</v>
      </c>
      <c r="B212" t="s">
        <v>3343</v>
      </c>
      <c r="C212" t="s">
        <v>3344</v>
      </c>
      <c r="D212" t="s">
        <v>2671</v>
      </c>
      <c r="E212" t="s">
        <v>3260</v>
      </c>
      <c r="F212" t="s">
        <v>3343</v>
      </c>
      <c r="G212" t="s">
        <v>2673</v>
      </c>
      <c r="H212" t="s">
        <v>4314</v>
      </c>
      <c r="I212" t="s">
        <v>4239</v>
      </c>
      <c r="J212" t="s">
        <v>3261</v>
      </c>
      <c r="K212" t="s">
        <v>2793</v>
      </c>
      <c r="L212" t="s">
        <v>3262</v>
      </c>
      <c r="M212" t="s">
        <v>2671</v>
      </c>
      <c r="N212" t="s">
        <v>3343</v>
      </c>
      <c r="O212" t="s">
        <v>7662</v>
      </c>
      <c r="P212" t="s">
        <v>3345</v>
      </c>
    </row>
    <row r="213" spans="1:16">
      <c r="A213" t="s">
        <v>3346</v>
      </c>
      <c r="B213" t="s">
        <v>3346</v>
      </c>
      <c r="C213" t="s">
        <v>3344</v>
      </c>
      <c r="D213" t="s">
        <v>2671</v>
      </c>
      <c r="E213" t="s">
        <v>3260</v>
      </c>
      <c r="F213" t="s">
        <v>3346</v>
      </c>
      <c r="G213" t="s">
        <v>2673</v>
      </c>
      <c r="H213" t="s">
        <v>6859</v>
      </c>
      <c r="I213" t="s">
        <v>4239</v>
      </c>
      <c r="J213" t="s">
        <v>3261</v>
      </c>
      <c r="K213" t="s">
        <v>2793</v>
      </c>
      <c r="L213" t="s">
        <v>3262</v>
      </c>
      <c r="M213" t="s">
        <v>2671</v>
      </c>
      <c r="N213" t="s">
        <v>3346</v>
      </c>
      <c r="O213" t="s">
        <v>7662</v>
      </c>
      <c r="P213" t="s">
        <v>3347</v>
      </c>
    </row>
    <row r="214" spans="1:16">
      <c r="A214" t="s">
        <v>3348</v>
      </c>
      <c r="B214" t="s">
        <v>3348</v>
      </c>
      <c r="C214" t="s">
        <v>3349</v>
      </c>
      <c r="D214" t="s">
        <v>2671</v>
      </c>
      <c r="E214" t="s">
        <v>3260</v>
      </c>
      <c r="F214" t="s">
        <v>3348</v>
      </c>
      <c r="G214" t="s">
        <v>2673</v>
      </c>
      <c r="H214" t="s">
        <v>4314</v>
      </c>
      <c r="I214" t="s">
        <v>4239</v>
      </c>
      <c r="J214" t="s">
        <v>3261</v>
      </c>
      <c r="K214" t="s">
        <v>2802</v>
      </c>
      <c r="L214" t="s">
        <v>3262</v>
      </c>
      <c r="M214" t="s">
        <v>2671</v>
      </c>
      <c r="N214" t="s">
        <v>3348</v>
      </c>
      <c r="O214" t="s">
        <v>7662</v>
      </c>
      <c r="P214" t="s">
        <v>3350</v>
      </c>
    </row>
    <row r="215" spans="1:16">
      <c r="A215" t="s">
        <v>3351</v>
      </c>
      <c r="B215" t="s">
        <v>3351</v>
      </c>
      <c r="C215" t="s">
        <v>3349</v>
      </c>
      <c r="D215" t="s">
        <v>2671</v>
      </c>
      <c r="E215" t="s">
        <v>3260</v>
      </c>
      <c r="F215" t="s">
        <v>3351</v>
      </c>
      <c r="G215" t="s">
        <v>2673</v>
      </c>
      <c r="H215" t="s">
        <v>6859</v>
      </c>
      <c r="I215" t="s">
        <v>4239</v>
      </c>
      <c r="J215" t="s">
        <v>3261</v>
      </c>
      <c r="K215" t="s">
        <v>2802</v>
      </c>
      <c r="L215" t="s">
        <v>3262</v>
      </c>
      <c r="M215" t="s">
        <v>2671</v>
      </c>
      <c r="N215" t="s">
        <v>3351</v>
      </c>
      <c r="O215" t="s">
        <v>7662</v>
      </c>
      <c r="P215" t="s">
        <v>3352</v>
      </c>
    </row>
    <row r="216" spans="1:16">
      <c r="A216" t="s">
        <v>3353</v>
      </c>
      <c r="B216" t="s">
        <v>3353</v>
      </c>
      <c r="C216" t="s">
        <v>3354</v>
      </c>
      <c r="D216" t="s">
        <v>2671</v>
      </c>
      <c r="E216" t="s">
        <v>3260</v>
      </c>
      <c r="F216" t="s">
        <v>3353</v>
      </c>
      <c r="G216" t="s">
        <v>2673</v>
      </c>
      <c r="H216" t="s">
        <v>4314</v>
      </c>
      <c r="I216" t="s">
        <v>4239</v>
      </c>
      <c r="J216" t="s">
        <v>3261</v>
      </c>
      <c r="K216" t="s">
        <v>2811</v>
      </c>
      <c r="L216" t="s">
        <v>3262</v>
      </c>
      <c r="M216" t="s">
        <v>2671</v>
      </c>
      <c r="N216" t="s">
        <v>3353</v>
      </c>
      <c r="O216" t="s">
        <v>7662</v>
      </c>
      <c r="P216" t="s">
        <v>3355</v>
      </c>
    </row>
    <row r="217" spans="1:16">
      <c r="A217" t="s">
        <v>3356</v>
      </c>
      <c r="B217" t="s">
        <v>3356</v>
      </c>
      <c r="C217" t="s">
        <v>3354</v>
      </c>
      <c r="D217" t="s">
        <v>2671</v>
      </c>
      <c r="E217" t="s">
        <v>3260</v>
      </c>
      <c r="F217" t="s">
        <v>3356</v>
      </c>
      <c r="G217" t="s">
        <v>2673</v>
      </c>
      <c r="H217" t="s">
        <v>6859</v>
      </c>
      <c r="I217" t="s">
        <v>4239</v>
      </c>
      <c r="J217" t="s">
        <v>3261</v>
      </c>
      <c r="K217" t="s">
        <v>2811</v>
      </c>
      <c r="L217" t="s">
        <v>3262</v>
      </c>
      <c r="M217" t="s">
        <v>2671</v>
      </c>
      <c r="N217" t="s">
        <v>3356</v>
      </c>
      <c r="O217" t="s">
        <v>7662</v>
      </c>
      <c r="P217" t="s">
        <v>3357</v>
      </c>
    </row>
    <row r="218" spans="1:16">
      <c r="A218" t="s">
        <v>3358</v>
      </c>
      <c r="B218" t="s">
        <v>3358</v>
      </c>
      <c r="C218" t="s">
        <v>3359</v>
      </c>
      <c r="D218" t="s">
        <v>2671</v>
      </c>
      <c r="E218" t="s">
        <v>3260</v>
      </c>
      <c r="F218" t="s">
        <v>3358</v>
      </c>
      <c r="G218" t="s">
        <v>2673</v>
      </c>
      <c r="H218" t="s">
        <v>4314</v>
      </c>
      <c r="I218" t="s">
        <v>4239</v>
      </c>
      <c r="J218" t="s">
        <v>3261</v>
      </c>
      <c r="K218" t="s">
        <v>2820</v>
      </c>
      <c r="L218" t="s">
        <v>3262</v>
      </c>
      <c r="M218" t="s">
        <v>2671</v>
      </c>
      <c r="N218" t="s">
        <v>3358</v>
      </c>
      <c r="O218" t="s">
        <v>7662</v>
      </c>
      <c r="P218" t="s">
        <v>3360</v>
      </c>
    </row>
    <row r="219" spans="1:16">
      <c r="A219" t="s">
        <v>3361</v>
      </c>
      <c r="B219" t="s">
        <v>3361</v>
      </c>
      <c r="C219" t="s">
        <v>3359</v>
      </c>
      <c r="D219" t="s">
        <v>2671</v>
      </c>
      <c r="E219" t="s">
        <v>3260</v>
      </c>
      <c r="F219" t="s">
        <v>3361</v>
      </c>
      <c r="G219" t="s">
        <v>2673</v>
      </c>
      <c r="H219" t="s">
        <v>6859</v>
      </c>
      <c r="I219" t="s">
        <v>4239</v>
      </c>
      <c r="J219" t="s">
        <v>3261</v>
      </c>
      <c r="K219" t="s">
        <v>2820</v>
      </c>
      <c r="L219" t="s">
        <v>3262</v>
      </c>
      <c r="M219" t="s">
        <v>2671</v>
      </c>
      <c r="N219" t="s">
        <v>3361</v>
      </c>
      <c r="O219" t="s">
        <v>7662</v>
      </c>
      <c r="P219" t="s">
        <v>3362</v>
      </c>
    </row>
    <row r="220" spans="1:16">
      <c r="A220" t="s">
        <v>3363</v>
      </c>
      <c r="B220" t="s">
        <v>3363</v>
      </c>
      <c r="C220" t="s">
        <v>3364</v>
      </c>
      <c r="D220" t="s">
        <v>2671</v>
      </c>
      <c r="E220" t="s">
        <v>3260</v>
      </c>
      <c r="F220" t="s">
        <v>3363</v>
      </c>
      <c r="G220" t="s">
        <v>2673</v>
      </c>
      <c r="H220" t="s">
        <v>4314</v>
      </c>
      <c r="I220" t="s">
        <v>4239</v>
      </c>
      <c r="J220" t="s">
        <v>3261</v>
      </c>
      <c r="K220" t="s">
        <v>2829</v>
      </c>
      <c r="L220" t="s">
        <v>3262</v>
      </c>
      <c r="M220" t="s">
        <v>2671</v>
      </c>
      <c r="N220" t="s">
        <v>3363</v>
      </c>
      <c r="O220" t="s">
        <v>7662</v>
      </c>
      <c r="P220" t="s">
        <v>3365</v>
      </c>
    </row>
    <row r="221" spans="1:16">
      <c r="A221" t="s">
        <v>3366</v>
      </c>
      <c r="B221" t="s">
        <v>3366</v>
      </c>
      <c r="C221" t="s">
        <v>3364</v>
      </c>
      <c r="D221" t="s">
        <v>2671</v>
      </c>
      <c r="E221" t="s">
        <v>3260</v>
      </c>
      <c r="F221" t="s">
        <v>3366</v>
      </c>
      <c r="G221" t="s">
        <v>2673</v>
      </c>
      <c r="H221" t="s">
        <v>6859</v>
      </c>
      <c r="I221" t="s">
        <v>4239</v>
      </c>
      <c r="J221" t="s">
        <v>3261</v>
      </c>
      <c r="K221" t="s">
        <v>2829</v>
      </c>
      <c r="L221" t="s">
        <v>3262</v>
      </c>
      <c r="M221" t="s">
        <v>2671</v>
      </c>
      <c r="N221" t="s">
        <v>3366</v>
      </c>
      <c r="O221" t="s">
        <v>7662</v>
      </c>
      <c r="P221" t="s">
        <v>3367</v>
      </c>
    </row>
    <row r="222" spans="1:16">
      <c r="A222" t="s">
        <v>3368</v>
      </c>
      <c r="B222" t="s">
        <v>3368</v>
      </c>
      <c r="C222" t="s">
        <v>3369</v>
      </c>
      <c r="D222" t="s">
        <v>2671</v>
      </c>
      <c r="E222" t="s">
        <v>3260</v>
      </c>
      <c r="F222" t="s">
        <v>3368</v>
      </c>
      <c r="G222" t="s">
        <v>2673</v>
      </c>
      <c r="H222" t="s">
        <v>4314</v>
      </c>
      <c r="I222" t="s">
        <v>4239</v>
      </c>
      <c r="J222" t="s">
        <v>3261</v>
      </c>
      <c r="K222" t="s">
        <v>2838</v>
      </c>
      <c r="L222" t="s">
        <v>3262</v>
      </c>
      <c r="M222" t="s">
        <v>2671</v>
      </c>
      <c r="N222" t="s">
        <v>3368</v>
      </c>
      <c r="O222" t="s">
        <v>7662</v>
      </c>
      <c r="P222" t="s">
        <v>3370</v>
      </c>
    </row>
    <row r="223" spans="1:16">
      <c r="A223" t="s">
        <v>3371</v>
      </c>
      <c r="B223" t="s">
        <v>3371</v>
      </c>
      <c r="C223" t="s">
        <v>3369</v>
      </c>
      <c r="D223" t="s">
        <v>2671</v>
      </c>
      <c r="E223" t="s">
        <v>3260</v>
      </c>
      <c r="F223" t="s">
        <v>3371</v>
      </c>
      <c r="G223" t="s">
        <v>2673</v>
      </c>
      <c r="H223" t="s">
        <v>6859</v>
      </c>
      <c r="I223" t="s">
        <v>4239</v>
      </c>
      <c r="J223" t="s">
        <v>3261</v>
      </c>
      <c r="K223" t="s">
        <v>2838</v>
      </c>
      <c r="L223" t="s">
        <v>3262</v>
      </c>
      <c r="M223" t="s">
        <v>2671</v>
      </c>
      <c r="N223" t="s">
        <v>3371</v>
      </c>
      <c r="O223" t="s">
        <v>7662</v>
      </c>
      <c r="P223" t="s">
        <v>3372</v>
      </c>
    </row>
    <row r="224" spans="1:16">
      <c r="A224" t="s">
        <v>3373</v>
      </c>
      <c r="B224" t="s">
        <v>3373</v>
      </c>
      <c r="C224" t="s">
        <v>3374</v>
      </c>
      <c r="D224" t="s">
        <v>2671</v>
      </c>
      <c r="E224" t="s">
        <v>3260</v>
      </c>
      <c r="F224" t="s">
        <v>3373</v>
      </c>
      <c r="G224" t="s">
        <v>2673</v>
      </c>
      <c r="H224" t="s">
        <v>4314</v>
      </c>
      <c r="I224" t="s">
        <v>4239</v>
      </c>
      <c r="J224" t="s">
        <v>3261</v>
      </c>
      <c r="K224" t="s">
        <v>2847</v>
      </c>
      <c r="L224" t="s">
        <v>3262</v>
      </c>
      <c r="M224" t="s">
        <v>2671</v>
      </c>
      <c r="N224" t="s">
        <v>3373</v>
      </c>
      <c r="O224" t="s">
        <v>7662</v>
      </c>
      <c r="P224" t="s">
        <v>3375</v>
      </c>
    </row>
    <row r="225" spans="1:16">
      <c r="A225" t="s">
        <v>3376</v>
      </c>
      <c r="B225" t="s">
        <v>3376</v>
      </c>
      <c r="C225" t="s">
        <v>3374</v>
      </c>
      <c r="D225" t="s">
        <v>2671</v>
      </c>
      <c r="E225" t="s">
        <v>3260</v>
      </c>
      <c r="F225" t="s">
        <v>3376</v>
      </c>
      <c r="G225" t="s">
        <v>2673</v>
      </c>
      <c r="H225" t="s">
        <v>6859</v>
      </c>
      <c r="I225" t="s">
        <v>4239</v>
      </c>
      <c r="J225" t="s">
        <v>3261</v>
      </c>
      <c r="K225" t="s">
        <v>2847</v>
      </c>
      <c r="L225" t="s">
        <v>3262</v>
      </c>
      <c r="M225" t="s">
        <v>2671</v>
      </c>
      <c r="N225" t="s">
        <v>3376</v>
      </c>
      <c r="O225" t="s">
        <v>7662</v>
      </c>
      <c r="P225" t="s">
        <v>3377</v>
      </c>
    </row>
    <row r="226" spans="1:16">
      <c r="A226" t="s">
        <v>3378</v>
      </c>
      <c r="B226" t="s">
        <v>3378</v>
      </c>
      <c r="C226" t="s">
        <v>3379</v>
      </c>
      <c r="D226" t="s">
        <v>2671</v>
      </c>
      <c r="E226" t="s">
        <v>3260</v>
      </c>
      <c r="F226" t="s">
        <v>3378</v>
      </c>
      <c r="G226" t="s">
        <v>2673</v>
      </c>
      <c r="H226" t="s">
        <v>4314</v>
      </c>
      <c r="I226" t="s">
        <v>4239</v>
      </c>
      <c r="J226" t="s">
        <v>3261</v>
      </c>
      <c r="K226" t="s">
        <v>2856</v>
      </c>
      <c r="L226" t="s">
        <v>3262</v>
      </c>
      <c r="M226" t="s">
        <v>2671</v>
      </c>
      <c r="N226" t="s">
        <v>3378</v>
      </c>
      <c r="O226" t="s">
        <v>7662</v>
      </c>
      <c r="P226" t="s">
        <v>3380</v>
      </c>
    </row>
    <row r="227" spans="1:16">
      <c r="A227" t="s">
        <v>3381</v>
      </c>
      <c r="B227" t="s">
        <v>3381</v>
      </c>
      <c r="C227" t="s">
        <v>3379</v>
      </c>
      <c r="D227" t="s">
        <v>2671</v>
      </c>
      <c r="E227" t="s">
        <v>3260</v>
      </c>
      <c r="F227" t="s">
        <v>3381</v>
      </c>
      <c r="G227" t="s">
        <v>2673</v>
      </c>
      <c r="H227" t="s">
        <v>6859</v>
      </c>
      <c r="I227" t="s">
        <v>4239</v>
      </c>
      <c r="J227" t="s">
        <v>3261</v>
      </c>
      <c r="K227" t="s">
        <v>2856</v>
      </c>
      <c r="L227" t="s">
        <v>3262</v>
      </c>
      <c r="M227" t="s">
        <v>2671</v>
      </c>
      <c r="N227" t="s">
        <v>3381</v>
      </c>
      <c r="O227" t="s">
        <v>7662</v>
      </c>
      <c r="P227" t="s">
        <v>3382</v>
      </c>
    </row>
    <row r="228" spans="1:16">
      <c r="A228" t="s">
        <v>3383</v>
      </c>
      <c r="B228" t="s">
        <v>3383</v>
      </c>
      <c r="C228" t="s">
        <v>3384</v>
      </c>
      <c r="D228" t="s">
        <v>2671</v>
      </c>
      <c r="E228" t="s">
        <v>3260</v>
      </c>
      <c r="F228" t="s">
        <v>3383</v>
      </c>
      <c r="G228" t="s">
        <v>2673</v>
      </c>
      <c r="H228" t="s">
        <v>4314</v>
      </c>
      <c r="I228" t="s">
        <v>4239</v>
      </c>
      <c r="J228" t="s">
        <v>3261</v>
      </c>
      <c r="K228" t="s">
        <v>2866</v>
      </c>
      <c r="L228" t="s">
        <v>3262</v>
      </c>
      <c r="M228" t="s">
        <v>2671</v>
      </c>
      <c r="N228" t="s">
        <v>3383</v>
      </c>
      <c r="O228" t="s">
        <v>7662</v>
      </c>
      <c r="P228" t="s">
        <v>3385</v>
      </c>
    </row>
    <row r="229" spans="1:16">
      <c r="A229" t="s">
        <v>3386</v>
      </c>
      <c r="B229" t="s">
        <v>3386</v>
      </c>
      <c r="C229" t="s">
        <v>3384</v>
      </c>
      <c r="D229" t="s">
        <v>2671</v>
      </c>
      <c r="E229" t="s">
        <v>3260</v>
      </c>
      <c r="F229" t="s">
        <v>3386</v>
      </c>
      <c r="G229" t="s">
        <v>2673</v>
      </c>
      <c r="H229" t="s">
        <v>6859</v>
      </c>
      <c r="I229" t="s">
        <v>4239</v>
      </c>
      <c r="J229" t="s">
        <v>3261</v>
      </c>
      <c r="K229" t="s">
        <v>2866</v>
      </c>
      <c r="L229" t="s">
        <v>3262</v>
      </c>
      <c r="M229" t="s">
        <v>2671</v>
      </c>
      <c r="N229" t="s">
        <v>3386</v>
      </c>
      <c r="O229" t="s">
        <v>7662</v>
      </c>
      <c r="P229" t="s">
        <v>3387</v>
      </c>
    </row>
    <row r="230" spans="1:16">
      <c r="A230" t="s">
        <v>3388</v>
      </c>
      <c r="B230" t="s">
        <v>3388</v>
      </c>
      <c r="C230" t="s">
        <v>3389</v>
      </c>
      <c r="D230" t="s">
        <v>2671</v>
      </c>
      <c r="E230" t="s">
        <v>3260</v>
      </c>
      <c r="F230" t="s">
        <v>3388</v>
      </c>
      <c r="G230" t="s">
        <v>2673</v>
      </c>
      <c r="H230" t="s">
        <v>4314</v>
      </c>
      <c r="I230" t="s">
        <v>4239</v>
      </c>
      <c r="J230" t="s">
        <v>3261</v>
      </c>
      <c r="K230" t="s">
        <v>2875</v>
      </c>
      <c r="L230" t="s">
        <v>3262</v>
      </c>
      <c r="M230" t="s">
        <v>2671</v>
      </c>
      <c r="N230" t="s">
        <v>3388</v>
      </c>
      <c r="O230" t="s">
        <v>7662</v>
      </c>
      <c r="P230" t="s">
        <v>3390</v>
      </c>
    </row>
    <row r="231" spans="1:16">
      <c r="A231" t="s">
        <v>3391</v>
      </c>
      <c r="B231" t="s">
        <v>3391</v>
      </c>
      <c r="C231" t="s">
        <v>3389</v>
      </c>
      <c r="D231" t="s">
        <v>2671</v>
      </c>
      <c r="E231" t="s">
        <v>3260</v>
      </c>
      <c r="F231" t="s">
        <v>3391</v>
      </c>
      <c r="G231" t="s">
        <v>2673</v>
      </c>
      <c r="H231" t="s">
        <v>6859</v>
      </c>
      <c r="I231" t="s">
        <v>4239</v>
      </c>
      <c r="J231" t="s">
        <v>3261</v>
      </c>
      <c r="K231" t="s">
        <v>2875</v>
      </c>
      <c r="L231" t="s">
        <v>3262</v>
      </c>
      <c r="M231" t="s">
        <v>2671</v>
      </c>
      <c r="N231" t="s">
        <v>3391</v>
      </c>
      <c r="O231" t="s">
        <v>7662</v>
      </c>
      <c r="P231" t="s">
        <v>3392</v>
      </c>
    </row>
    <row r="232" spans="1:16">
      <c r="A232" t="s">
        <v>3393</v>
      </c>
      <c r="B232" t="s">
        <v>3393</v>
      </c>
      <c r="C232" t="s">
        <v>3394</v>
      </c>
      <c r="D232" t="s">
        <v>2671</v>
      </c>
      <c r="E232" t="s">
        <v>3260</v>
      </c>
      <c r="F232" t="s">
        <v>3393</v>
      </c>
      <c r="G232" t="s">
        <v>2673</v>
      </c>
      <c r="H232" t="s">
        <v>4314</v>
      </c>
      <c r="I232" t="s">
        <v>4239</v>
      </c>
      <c r="J232" t="s">
        <v>3261</v>
      </c>
      <c r="K232" t="s">
        <v>2884</v>
      </c>
      <c r="L232" t="s">
        <v>3262</v>
      </c>
      <c r="M232" t="s">
        <v>2671</v>
      </c>
      <c r="N232" t="s">
        <v>3393</v>
      </c>
      <c r="O232" t="s">
        <v>7662</v>
      </c>
      <c r="P232" t="s">
        <v>3395</v>
      </c>
    </row>
    <row r="233" spans="1:16">
      <c r="A233" t="s">
        <v>3396</v>
      </c>
      <c r="B233" t="s">
        <v>3396</v>
      </c>
      <c r="C233" t="s">
        <v>3394</v>
      </c>
      <c r="D233" t="s">
        <v>2671</v>
      </c>
      <c r="E233" t="s">
        <v>3260</v>
      </c>
      <c r="F233" t="s">
        <v>3396</v>
      </c>
      <c r="G233" t="s">
        <v>2673</v>
      </c>
      <c r="H233" t="s">
        <v>6859</v>
      </c>
      <c r="I233" t="s">
        <v>4239</v>
      </c>
      <c r="J233" t="s">
        <v>3261</v>
      </c>
      <c r="K233" t="s">
        <v>2884</v>
      </c>
      <c r="L233" t="s">
        <v>3262</v>
      </c>
      <c r="M233" t="s">
        <v>2671</v>
      </c>
      <c r="N233" t="s">
        <v>3396</v>
      </c>
      <c r="O233" t="s">
        <v>7662</v>
      </c>
      <c r="P233" t="s">
        <v>3397</v>
      </c>
    </row>
    <row r="234" spans="1:16">
      <c r="A234" t="s">
        <v>3398</v>
      </c>
      <c r="B234" t="s">
        <v>3398</v>
      </c>
      <c r="C234" t="s">
        <v>3399</v>
      </c>
      <c r="D234" t="s">
        <v>2671</v>
      </c>
      <c r="E234" t="s">
        <v>3260</v>
      </c>
      <c r="F234" t="s">
        <v>3398</v>
      </c>
      <c r="G234" t="s">
        <v>2673</v>
      </c>
      <c r="H234" t="s">
        <v>4314</v>
      </c>
      <c r="I234" t="s">
        <v>4239</v>
      </c>
      <c r="J234" t="s">
        <v>3261</v>
      </c>
      <c r="K234" t="s">
        <v>2891</v>
      </c>
      <c r="L234" t="s">
        <v>3262</v>
      </c>
      <c r="M234" t="s">
        <v>2671</v>
      </c>
      <c r="N234" t="s">
        <v>3398</v>
      </c>
      <c r="O234" t="s">
        <v>7662</v>
      </c>
      <c r="P234" t="s">
        <v>3400</v>
      </c>
    </row>
    <row r="235" spans="1:16">
      <c r="A235" t="s">
        <v>3401</v>
      </c>
      <c r="B235" t="s">
        <v>3401</v>
      </c>
      <c r="C235" t="s">
        <v>3399</v>
      </c>
      <c r="D235" t="s">
        <v>2671</v>
      </c>
      <c r="E235" t="s">
        <v>3260</v>
      </c>
      <c r="F235" t="s">
        <v>3401</v>
      </c>
      <c r="G235" t="s">
        <v>2673</v>
      </c>
      <c r="H235" t="s">
        <v>6859</v>
      </c>
      <c r="I235" t="s">
        <v>4239</v>
      </c>
      <c r="J235" t="s">
        <v>3261</v>
      </c>
      <c r="K235" t="s">
        <v>2891</v>
      </c>
      <c r="L235" t="s">
        <v>3262</v>
      </c>
      <c r="M235" t="s">
        <v>2671</v>
      </c>
      <c r="N235" t="s">
        <v>3401</v>
      </c>
      <c r="O235" t="s">
        <v>7662</v>
      </c>
      <c r="P235" t="s">
        <v>3402</v>
      </c>
    </row>
    <row r="236" spans="1:16">
      <c r="A236" t="s">
        <v>3403</v>
      </c>
      <c r="B236" t="s">
        <v>3403</v>
      </c>
      <c r="C236" t="s">
        <v>3404</v>
      </c>
      <c r="D236" t="s">
        <v>2671</v>
      </c>
      <c r="E236" t="s">
        <v>3260</v>
      </c>
      <c r="F236" t="s">
        <v>3403</v>
      </c>
      <c r="G236" t="s">
        <v>2673</v>
      </c>
      <c r="H236" t="s">
        <v>4314</v>
      </c>
      <c r="I236" t="s">
        <v>4239</v>
      </c>
      <c r="J236" t="s">
        <v>3261</v>
      </c>
      <c r="K236" t="s">
        <v>2895</v>
      </c>
      <c r="L236" t="s">
        <v>3262</v>
      </c>
      <c r="M236" t="s">
        <v>2671</v>
      </c>
      <c r="N236" t="s">
        <v>3403</v>
      </c>
      <c r="O236" t="s">
        <v>7662</v>
      </c>
      <c r="P236" t="s">
        <v>3405</v>
      </c>
    </row>
    <row r="237" spans="1:16">
      <c r="A237" t="s">
        <v>3406</v>
      </c>
      <c r="B237" t="s">
        <v>3406</v>
      </c>
      <c r="C237" t="s">
        <v>3404</v>
      </c>
      <c r="D237" t="s">
        <v>2671</v>
      </c>
      <c r="E237" t="s">
        <v>3260</v>
      </c>
      <c r="F237" t="s">
        <v>3406</v>
      </c>
      <c r="G237" t="s">
        <v>2673</v>
      </c>
      <c r="H237" t="s">
        <v>6859</v>
      </c>
      <c r="I237" t="s">
        <v>4239</v>
      </c>
      <c r="J237" t="s">
        <v>3261</v>
      </c>
      <c r="K237" t="s">
        <v>2895</v>
      </c>
      <c r="L237" t="s">
        <v>3262</v>
      </c>
      <c r="M237" t="s">
        <v>2671</v>
      </c>
      <c r="N237" t="s">
        <v>3406</v>
      </c>
      <c r="O237" t="s">
        <v>7662</v>
      </c>
      <c r="P237" t="s">
        <v>3407</v>
      </c>
    </row>
    <row r="238" spans="1:16">
      <c r="A238" t="s">
        <v>3408</v>
      </c>
      <c r="B238" t="s">
        <v>3408</v>
      </c>
      <c r="C238" t="s">
        <v>3409</v>
      </c>
      <c r="D238" t="s">
        <v>2671</v>
      </c>
      <c r="E238" t="s">
        <v>3260</v>
      </c>
      <c r="F238" t="s">
        <v>3408</v>
      </c>
      <c r="G238" t="s">
        <v>2673</v>
      </c>
      <c r="H238" t="s">
        <v>4314</v>
      </c>
      <c r="I238" t="s">
        <v>4239</v>
      </c>
      <c r="J238" t="s">
        <v>3261</v>
      </c>
      <c r="K238" t="s">
        <v>2904</v>
      </c>
      <c r="L238" t="s">
        <v>3262</v>
      </c>
      <c r="M238" t="s">
        <v>2671</v>
      </c>
      <c r="N238" t="s">
        <v>3408</v>
      </c>
      <c r="O238" t="s">
        <v>7662</v>
      </c>
      <c r="P238" t="s">
        <v>3410</v>
      </c>
    </row>
    <row r="239" spans="1:16">
      <c r="A239" t="s">
        <v>3411</v>
      </c>
      <c r="B239" t="s">
        <v>3411</v>
      </c>
      <c r="C239" t="s">
        <v>3409</v>
      </c>
      <c r="D239" t="s">
        <v>2671</v>
      </c>
      <c r="E239" t="s">
        <v>3260</v>
      </c>
      <c r="F239" t="s">
        <v>3411</v>
      </c>
      <c r="G239" t="s">
        <v>2673</v>
      </c>
      <c r="H239" t="s">
        <v>6859</v>
      </c>
      <c r="I239" t="s">
        <v>4239</v>
      </c>
      <c r="J239" t="s">
        <v>3261</v>
      </c>
      <c r="K239" t="s">
        <v>2904</v>
      </c>
      <c r="L239" t="s">
        <v>3262</v>
      </c>
      <c r="M239" t="s">
        <v>2671</v>
      </c>
      <c r="N239" t="s">
        <v>3411</v>
      </c>
      <c r="O239" t="s">
        <v>7662</v>
      </c>
      <c r="P239" t="s">
        <v>3412</v>
      </c>
    </row>
    <row r="240" spans="1:16">
      <c r="A240" t="s">
        <v>3413</v>
      </c>
      <c r="B240" t="s">
        <v>3413</v>
      </c>
      <c r="C240" t="s">
        <v>3414</v>
      </c>
      <c r="D240" t="s">
        <v>2671</v>
      </c>
      <c r="E240" t="s">
        <v>3260</v>
      </c>
      <c r="F240" t="s">
        <v>3413</v>
      </c>
      <c r="G240" t="s">
        <v>2673</v>
      </c>
      <c r="H240" t="s">
        <v>4314</v>
      </c>
      <c r="I240" t="s">
        <v>4239</v>
      </c>
      <c r="J240" t="s">
        <v>3261</v>
      </c>
      <c r="K240" t="s">
        <v>2911</v>
      </c>
      <c r="L240" t="s">
        <v>3262</v>
      </c>
      <c r="M240" t="s">
        <v>2671</v>
      </c>
      <c r="N240" t="s">
        <v>3413</v>
      </c>
      <c r="O240" t="s">
        <v>7662</v>
      </c>
      <c r="P240" t="s">
        <v>3415</v>
      </c>
    </row>
    <row r="241" spans="1:20">
      <c r="A241" t="s">
        <v>3416</v>
      </c>
      <c r="B241" t="s">
        <v>3416</v>
      </c>
      <c r="C241" t="s">
        <v>3414</v>
      </c>
      <c r="D241" t="s">
        <v>2671</v>
      </c>
      <c r="E241" t="s">
        <v>3260</v>
      </c>
      <c r="F241" t="s">
        <v>3416</v>
      </c>
      <c r="G241" t="s">
        <v>2673</v>
      </c>
      <c r="H241" t="s">
        <v>6859</v>
      </c>
      <c r="I241" t="s">
        <v>4239</v>
      </c>
      <c r="J241" t="s">
        <v>3261</v>
      </c>
      <c r="K241" t="s">
        <v>2911</v>
      </c>
      <c r="L241" t="s">
        <v>3262</v>
      </c>
      <c r="M241" t="s">
        <v>2671</v>
      </c>
      <c r="N241" t="s">
        <v>3416</v>
      </c>
      <c r="O241" t="s">
        <v>7662</v>
      </c>
      <c r="P241" t="s">
        <v>3417</v>
      </c>
    </row>
    <row r="242" spans="1:20">
      <c r="A242" t="s">
        <v>3418</v>
      </c>
      <c r="B242" t="s">
        <v>3418</v>
      </c>
      <c r="C242" t="s">
        <v>3419</v>
      </c>
      <c r="D242" t="s">
        <v>2671</v>
      </c>
      <c r="E242" t="s">
        <v>3260</v>
      </c>
      <c r="F242" t="s">
        <v>3418</v>
      </c>
      <c r="G242" t="s">
        <v>2673</v>
      </c>
      <c r="H242" t="s">
        <v>4314</v>
      </c>
      <c r="I242" t="s">
        <v>4239</v>
      </c>
      <c r="J242" t="s">
        <v>3261</v>
      </c>
      <c r="K242" t="s">
        <v>2918</v>
      </c>
      <c r="L242" t="s">
        <v>3262</v>
      </c>
      <c r="M242" t="s">
        <v>2671</v>
      </c>
      <c r="N242" t="s">
        <v>3418</v>
      </c>
      <c r="O242" t="s">
        <v>7662</v>
      </c>
      <c r="P242" t="s">
        <v>3420</v>
      </c>
    </row>
    <row r="243" spans="1:20">
      <c r="A243" t="s">
        <v>3421</v>
      </c>
      <c r="B243" t="s">
        <v>3421</v>
      </c>
      <c r="C243" t="s">
        <v>3419</v>
      </c>
      <c r="D243" t="s">
        <v>2671</v>
      </c>
      <c r="E243" t="s">
        <v>3260</v>
      </c>
      <c r="F243" t="s">
        <v>3421</v>
      </c>
      <c r="G243" t="s">
        <v>2673</v>
      </c>
      <c r="H243" t="s">
        <v>6859</v>
      </c>
      <c r="I243" t="s">
        <v>4239</v>
      </c>
      <c r="J243" t="s">
        <v>3261</v>
      </c>
      <c r="K243" t="s">
        <v>2918</v>
      </c>
      <c r="L243" t="s">
        <v>3262</v>
      </c>
      <c r="M243" t="s">
        <v>2671</v>
      </c>
      <c r="N243" t="s">
        <v>3421</v>
      </c>
      <c r="O243" t="s">
        <v>7662</v>
      </c>
      <c r="P243" t="s">
        <v>3422</v>
      </c>
    </row>
    <row r="244" spans="1:20">
      <c r="A244" t="s">
        <v>3423</v>
      </c>
      <c r="B244" t="s">
        <v>3423</v>
      </c>
      <c r="C244" t="s">
        <v>3424</v>
      </c>
      <c r="D244" t="s">
        <v>2671</v>
      </c>
      <c r="E244" t="s">
        <v>3260</v>
      </c>
      <c r="F244" t="s">
        <v>3423</v>
      </c>
      <c r="G244" t="s">
        <v>2673</v>
      </c>
      <c r="H244" t="s">
        <v>4314</v>
      </c>
      <c r="I244" t="s">
        <v>4239</v>
      </c>
      <c r="J244" t="s">
        <v>3261</v>
      </c>
      <c r="K244" t="s">
        <v>2925</v>
      </c>
      <c r="L244" t="s">
        <v>3262</v>
      </c>
      <c r="M244" t="s">
        <v>2671</v>
      </c>
      <c r="N244" t="s">
        <v>3423</v>
      </c>
      <c r="O244" t="s">
        <v>7662</v>
      </c>
      <c r="P244" t="s">
        <v>3425</v>
      </c>
    </row>
    <row r="245" spans="1:20">
      <c r="A245" t="s">
        <v>3426</v>
      </c>
      <c r="B245" t="s">
        <v>3426</v>
      </c>
      <c r="C245" t="s">
        <v>3424</v>
      </c>
      <c r="D245" t="s">
        <v>2671</v>
      </c>
      <c r="E245" t="s">
        <v>3260</v>
      </c>
      <c r="F245" t="s">
        <v>3426</v>
      </c>
      <c r="G245" t="s">
        <v>2673</v>
      </c>
      <c r="H245" t="s">
        <v>6859</v>
      </c>
      <c r="I245" t="s">
        <v>4239</v>
      </c>
      <c r="J245" t="s">
        <v>3261</v>
      </c>
      <c r="K245" t="s">
        <v>2925</v>
      </c>
      <c r="L245" t="s">
        <v>3262</v>
      </c>
      <c r="M245" t="s">
        <v>2671</v>
      </c>
      <c r="N245" t="s">
        <v>3426</v>
      </c>
      <c r="O245" t="s">
        <v>7662</v>
      </c>
      <c r="P245" t="s">
        <v>3427</v>
      </c>
    </row>
    <row r="246" spans="1:20">
      <c r="A246" t="s">
        <v>3428</v>
      </c>
      <c r="B246" t="s">
        <v>3428</v>
      </c>
      <c r="C246" t="s">
        <v>3429</v>
      </c>
      <c r="D246" t="s">
        <v>2671</v>
      </c>
      <c r="E246" t="s">
        <v>3260</v>
      </c>
      <c r="F246" t="s">
        <v>3428</v>
      </c>
      <c r="G246" t="s">
        <v>2673</v>
      </c>
      <c r="H246" t="s">
        <v>4314</v>
      </c>
      <c r="I246" t="s">
        <v>4239</v>
      </c>
      <c r="J246" t="s">
        <v>3261</v>
      </c>
      <c r="K246" t="s">
        <v>2932</v>
      </c>
      <c r="L246" t="s">
        <v>3262</v>
      </c>
      <c r="M246" t="s">
        <v>2671</v>
      </c>
      <c r="N246" t="s">
        <v>3428</v>
      </c>
      <c r="O246" t="s">
        <v>7662</v>
      </c>
      <c r="P246" t="s">
        <v>3430</v>
      </c>
    </row>
    <row r="247" spans="1:20">
      <c r="A247" t="s">
        <v>3431</v>
      </c>
      <c r="B247" t="s">
        <v>3431</v>
      </c>
      <c r="C247" t="s">
        <v>3429</v>
      </c>
      <c r="D247" t="s">
        <v>2671</v>
      </c>
      <c r="E247" t="s">
        <v>3260</v>
      </c>
      <c r="F247" t="s">
        <v>3431</v>
      </c>
      <c r="G247" t="s">
        <v>2673</v>
      </c>
      <c r="H247" t="s">
        <v>6859</v>
      </c>
      <c r="I247" t="s">
        <v>4239</v>
      </c>
      <c r="J247" t="s">
        <v>3261</v>
      </c>
      <c r="K247" t="s">
        <v>2932</v>
      </c>
      <c r="L247" t="s">
        <v>3262</v>
      </c>
      <c r="M247" t="s">
        <v>2671</v>
      </c>
      <c r="N247" t="s">
        <v>3431</v>
      </c>
      <c r="O247" t="s">
        <v>7662</v>
      </c>
      <c r="P247" t="s">
        <v>3432</v>
      </c>
    </row>
    <row r="248" spans="1:20">
      <c r="A248" t="s">
        <v>3433</v>
      </c>
      <c r="B248" t="s">
        <v>3433</v>
      </c>
      <c r="C248" t="s">
        <v>3434</v>
      </c>
      <c r="D248" t="s">
        <v>2671</v>
      </c>
      <c r="E248" t="s">
        <v>3260</v>
      </c>
      <c r="F248" t="s">
        <v>3433</v>
      </c>
      <c r="G248" t="s">
        <v>2673</v>
      </c>
      <c r="H248" t="s">
        <v>4314</v>
      </c>
      <c r="I248" t="s">
        <v>4239</v>
      </c>
      <c r="J248" t="s">
        <v>3261</v>
      </c>
      <c r="K248" t="s">
        <v>2936</v>
      </c>
      <c r="L248" t="s">
        <v>3262</v>
      </c>
      <c r="M248" t="s">
        <v>2671</v>
      </c>
      <c r="N248" t="s">
        <v>3433</v>
      </c>
      <c r="O248" t="s">
        <v>7662</v>
      </c>
      <c r="P248" t="s">
        <v>3435</v>
      </c>
    </row>
    <row r="249" spans="1:20">
      <c r="A249" t="s">
        <v>3436</v>
      </c>
      <c r="B249" t="s">
        <v>3436</v>
      </c>
      <c r="C249" t="s">
        <v>3434</v>
      </c>
      <c r="D249" t="s">
        <v>2671</v>
      </c>
      <c r="E249" t="s">
        <v>3260</v>
      </c>
      <c r="F249" t="s">
        <v>3436</v>
      </c>
      <c r="G249" t="s">
        <v>2673</v>
      </c>
      <c r="H249" t="s">
        <v>6859</v>
      </c>
      <c r="I249" t="s">
        <v>4239</v>
      </c>
      <c r="J249" t="s">
        <v>3261</v>
      </c>
      <c r="K249" t="s">
        <v>2936</v>
      </c>
      <c r="L249" t="s">
        <v>3262</v>
      </c>
      <c r="M249" t="s">
        <v>2671</v>
      </c>
      <c r="N249" t="s">
        <v>3436</v>
      </c>
      <c r="O249" t="s">
        <v>7662</v>
      </c>
      <c r="P249" t="s">
        <v>3437</v>
      </c>
    </row>
    <row r="250" spans="1:20">
      <c r="A250" t="s">
        <v>3438</v>
      </c>
      <c r="B250" t="s">
        <v>3438</v>
      </c>
      <c r="C250" t="s">
        <v>3439</v>
      </c>
      <c r="D250" t="s">
        <v>2671</v>
      </c>
      <c r="E250" t="s">
        <v>3260</v>
      </c>
      <c r="F250" t="s">
        <v>3438</v>
      </c>
      <c r="G250" t="s">
        <v>2673</v>
      </c>
      <c r="H250" t="s">
        <v>4314</v>
      </c>
      <c r="I250" t="s">
        <v>4239</v>
      </c>
      <c r="J250" t="s">
        <v>3261</v>
      </c>
      <c r="K250" t="s">
        <v>2940</v>
      </c>
      <c r="L250" t="s">
        <v>3262</v>
      </c>
      <c r="M250" t="s">
        <v>2671</v>
      </c>
      <c r="N250" t="s">
        <v>3438</v>
      </c>
      <c r="O250" t="s">
        <v>7662</v>
      </c>
      <c r="P250" t="s">
        <v>3440</v>
      </c>
    </row>
    <row r="251" spans="1:20">
      <c r="A251" t="s">
        <v>3441</v>
      </c>
      <c r="B251" t="s">
        <v>3441</v>
      </c>
      <c r="C251" t="s">
        <v>3439</v>
      </c>
      <c r="D251" t="s">
        <v>2671</v>
      </c>
      <c r="E251" t="s">
        <v>3260</v>
      </c>
      <c r="F251" t="s">
        <v>3441</v>
      </c>
      <c r="G251" t="s">
        <v>2673</v>
      </c>
      <c r="H251" t="s">
        <v>6859</v>
      </c>
      <c r="I251" t="s">
        <v>4239</v>
      </c>
      <c r="J251" t="s">
        <v>3261</v>
      </c>
      <c r="K251" t="s">
        <v>2940</v>
      </c>
      <c r="L251" t="s">
        <v>3262</v>
      </c>
      <c r="M251" t="s">
        <v>2671</v>
      </c>
      <c r="N251" t="s">
        <v>3441</v>
      </c>
      <c r="O251" t="s">
        <v>7662</v>
      </c>
      <c r="P251" t="s">
        <v>3442</v>
      </c>
    </row>
    <row r="252" spans="1:20">
      <c r="A252" t="s">
        <v>3443</v>
      </c>
      <c r="B252" t="s">
        <v>3443</v>
      </c>
      <c r="C252" t="s">
        <v>3444</v>
      </c>
      <c r="D252" t="s">
        <v>2671</v>
      </c>
      <c r="E252" t="s">
        <v>3260</v>
      </c>
      <c r="F252" t="s">
        <v>3443</v>
      </c>
      <c r="G252" t="s">
        <v>2673</v>
      </c>
      <c r="H252" t="s">
        <v>4314</v>
      </c>
      <c r="I252" t="s">
        <v>4239</v>
      </c>
      <c r="J252" t="s">
        <v>3261</v>
      </c>
      <c r="K252" t="s">
        <v>3153</v>
      </c>
      <c r="L252" t="s">
        <v>3262</v>
      </c>
      <c r="M252" t="s">
        <v>2671</v>
      </c>
      <c r="N252" t="s">
        <v>3443</v>
      </c>
      <c r="O252" t="s">
        <v>7662</v>
      </c>
      <c r="P252" t="s">
        <v>3445</v>
      </c>
    </row>
    <row r="253" spans="1:20">
      <c r="A253" t="s">
        <v>3446</v>
      </c>
      <c r="B253" t="s">
        <v>3446</v>
      </c>
      <c r="C253" t="s">
        <v>3444</v>
      </c>
      <c r="D253" t="s">
        <v>2671</v>
      </c>
      <c r="E253" t="s">
        <v>3260</v>
      </c>
      <c r="F253" t="s">
        <v>3446</v>
      </c>
      <c r="G253" t="s">
        <v>2673</v>
      </c>
      <c r="H253" t="s">
        <v>6859</v>
      </c>
      <c r="I253" t="s">
        <v>4239</v>
      </c>
      <c r="J253" t="s">
        <v>3261</v>
      </c>
      <c r="K253" t="s">
        <v>3153</v>
      </c>
      <c r="L253" t="s">
        <v>3262</v>
      </c>
      <c r="M253" t="s">
        <v>2671</v>
      </c>
      <c r="N253" t="s">
        <v>3446</v>
      </c>
      <c r="O253" t="s">
        <v>7662</v>
      </c>
      <c r="P253" t="s">
        <v>3447</v>
      </c>
    </row>
    <row r="254" spans="1:20">
      <c r="A254" t="s">
        <v>3448</v>
      </c>
      <c r="B254" t="s">
        <v>3448</v>
      </c>
      <c r="C254" t="s">
        <v>3449</v>
      </c>
      <c r="D254" t="s">
        <v>2671</v>
      </c>
      <c r="E254" t="s">
        <v>3260</v>
      </c>
      <c r="F254" t="s">
        <v>3448</v>
      </c>
      <c r="G254" t="s">
        <v>2673</v>
      </c>
      <c r="H254" t="s">
        <v>4314</v>
      </c>
      <c r="I254" t="s">
        <v>4239</v>
      </c>
      <c r="J254" t="s">
        <v>3261</v>
      </c>
      <c r="K254" t="s">
        <v>2947</v>
      </c>
      <c r="L254" t="s">
        <v>3262</v>
      </c>
      <c r="M254" t="s">
        <v>2671</v>
      </c>
      <c r="N254" t="s">
        <v>3448</v>
      </c>
      <c r="O254" t="s">
        <v>7662</v>
      </c>
      <c r="P254" t="s">
        <v>3450</v>
      </c>
      <c r="Q254" t="s">
        <v>2671</v>
      </c>
      <c r="R254" t="s">
        <v>3451</v>
      </c>
      <c r="S254" t="s">
        <v>7662</v>
      </c>
      <c r="T254" t="s">
        <v>3452</v>
      </c>
    </row>
    <row r="255" spans="1:20">
      <c r="A255" t="s">
        <v>3453</v>
      </c>
      <c r="B255" t="s">
        <v>3453</v>
      </c>
      <c r="C255" t="s">
        <v>3449</v>
      </c>
      <c r="D255" t="s">
        <v>2671</v>
      </c>
      <c r="E255" t="s">
        <v>3260</v>
      </c>
      <c r="F255" t="s">
        <v>3453</v>
      </c>
      <c r="G255" t="s">
        <v>2673</v>
      </c>
      <c r="H255" t="s">
        <v>6859</v>
      </c>
      <c r="I255" t="s">
        <v>4239</v>
      </c>
      <c r="J255" t="s">
        <v>3261</v>
      </c>
      <c r="K255" t="s">
        <v>2947</v>
      </c>
      <c r="L255" t="s">
        <v>3262</v>
      </c>
      <c r="M255" t="s">
        <v>2671</v>
      </c>
      <c r="N255" t="s">
        <v>3453</v>
      </c>
      <c r="O255" t="s">
        <v>7662</v>
      </c>
      <c r="P255" t="s">
        <v>3454</v>
      </c>
    </row>
    <row r="256" spans="1:20">
      <c r="A256" t="s">
        <v>3455</v>
      </c>
      <c r="B256" t="s">
        <v>3455</v>
      </c>
      <c r="C256" t="s">
        <v>3456</v>
      </c>
      <c r="D256" t="s">
        <v>2671</v>
      </c>
      <c r="E256" t="s">
        <v>3260</v>
      </c>
      <c r="F256" t="s">
        <v>3455</v>
      </c>
      <c r="G256" t="s">
        <v>2673</v>
      </c>
      <c r="H256" t="s">
        <v>4314</v>
      </c>
      <c r="I256" t="s">
        <v>4239</v>
      </c>
      <c r="J256" t="s">
        <v>3261</v>
      </c>
      <c r="K256" t="s">
        <v>3164</v>
      </c>
      <c r="L256" t="s">
        <v>3262</v>
      </c>
      <c r="M256" t="s">
        <v>2671</v>
      </c>
      <c r="N256" t="s">
        <v>3455</v>
      </c>
      <c r="O256" t="s">
        <v>7662</v>
      </c>
      <c r="P256" t="s">
        <v>3457</v>
      </c>
    </row>
    <row r="257" spans="1:20">
      <c r="A257" t="s">
        <v>3458</v>
      </c>
      <c r="B257" t="s">
        <v>3458</v>
      </c>
      <c r="C257" t="s">
        <v>3456</v>
      </c>
      <c r="D257" t="s">
        <v>2671</v>
      </c>
      <c r="E257" t="s">
        <v>3260</v>
      </c>
      <c r="F257" t="s">
        <v>3458</v>
      </c>
      <c r="G257" t="s">
        <v>2673</v>
      </c>
      <c r="H257" t="s">
        <v>6859</v>
      </c>
      <c r="I257" t="s">
        <v>4239</v>
      </c>
      <c r="J257" t="s">
        <v>3261</v>
      </c>
      <c r="K257" t="s">
        <v>3164</v>
      </c>
      <c r="L257" t="s">
        <v>3262</v>
      </c>
      <c r="M257" t="s">
        <v>2671</v>
      </c>
      <c r="N257" t="s">
        <v>3458</v>
      </c>
      <c r="O257" t="s">
        <v>7662</v>
      </c>
      <c r="P257" t="s">
        <v>3459</v>
      </c>
    </row>
    <row r="258" spans="1:20">
      <c r="A258" t="s">
        <v>3460</v>
      </c>
      <c r="B258" t="s">
        <v>3460</v>
      </c>
      <c r="C258" t="s">
        <v>3461</v>
      </c>
      <c r="D258" t="s">
        <v>2671</v>
      </c>
      <c r="E258" t="s">
        <v>3260</v>
      </c>
      <c r="F258" t="s">
        <v>3460</v>
      </c>
      <c r="G258" t="s">
        <v>2673</v>
      </c>
      <c r="H258" t="s">
        <v>4314</v>
      </c>
      <c r="I258" t="s">
        <v>4239</v>
      </c>
      <c r="J258" t="s">
        <v>3261</v>
      </c>
      <c r="K258" t="s">
        <v>3170</v>
      </c>
      <c r="L258" t="s">
        <v>3262</v>
      </c>
      <c r="M258" t="s">
        <v>2671</v>
      </c>
      <c r="N258" t="s">
        <v>3460</v>
      </c>
      <c r="O258" t="s">
        <v>7662</v>
      </c>
      <c r="P258" t="s">
        <v>3462</v>
      </c>
    </row>
    <row r="259" spans="1:20">
      <c r="A259" t="s">
        <v>3463</v>
      </c>
      <c r="B259" t="s">
        <v>3463</v>
      </c>
      <c r="C259" t="s">
        <v>3461</v>
      </c>
      <c r="D259" t="s">
        <v>2671</v>
      </c>
      <c r="E259" t="s">
        <v>3260</v>
      </c>
      <c r="F259" t="s">
        <v>3463</v>
      </c>
      <c r="G259" t="s">
        <v>2673</v>
      </c>
      <c r="H259" t="s">
        <v>6859</v>
      </c>
      <c r="I259" t="s">
        <v>4239</v>
      </c>
      <c r="J259" t="s">
        <v>3261</v>
      </c>
      <c r="K259" t="s">
        <v>3170</v>
      </c>
      <c r="L259" t="s">
        <v>3262</v>
      </c>
      <c r="M259" t="s">
        <v>2671</v>
      </c>
      <c r="N259" t="s">
        <v>3463</v>
      </c>
      <c r="O259" t="s">
        <v>7662</v>
      </c>
      <c r="P259" t="s">
        <v>3464</v>
      </c>
    </row>
    <row r="260" spans="1:20">
      <c r="A260" t="s">
        <v>3465</v>
      </c>
      <c r="B260" t="s">
        <v>3465</v>
      </c>
      <c r="C260" t="s">
        <v>3466</v>
      </c>
      <c r="D260" t="s">
        <v>2671</v>
      </c>
      <c r="E260" t="s">
        <v>3260</v>
      </c>
      <c r="F260" t="s">
        <v>3465</v>
      </c>
      <c r="G260" t="s">
        <v>2673</v>
      </c>
      <c r="H260" t="s">
        <v>4314</v>
      </c>
      <c r="I260" t="s">
        <v>4239</v>
      </c>
      <c r="J260" t="s">
        <v>3261</v>
      </c>
      <c r="K260" t="s">
        <v>3176</v>
      </c>
      <c r="L260" t="s">
        <v>3262</v>
      </c>
      <c r="M260" t="s">
        <v>2671</v>
      </c>
      <c r="N260" t="s">
        <v>3465</v>
      </c>
      <c r="O260" t="s">
        <v>7662</v>
      </c>
      <c r="P260" t="s">
        <v>3467</v>
      </c>
    </row>
    <row r="261" spans="1:20">
      <c r="A261" t="s">
        <v>3468</v>
      </c>
      <c r="B261" t="s">
        <v>3468</v>
      </c>
      <c r="C261" t="s">
        <v>3466</v>
      </c>
      <c r="D261" t="s">
        <v>2671</v>
      </c>
      <c r="E261" t="s">
        <v>3260</v>
      </c>
      <c r="F261" t="s">
        <v>3468</v>
      </c>
      <c r="G261" t="s">
        <v>2673</v>
      </c>
      <c r="H261" t="s">
        <v>6859</v>
      </c>
      <c r="I261" t="s">
        <v>4239</v>
      </c>
      <c r="J261" t="s">
        <v>3261</v>
      </c>
      <c r="K261" t="s">
        <v>3176</v>
      </c>
      <c r="L261" t="s">
        <v>3262</v>
      </c>
      <c r="M261" t="s">
        <v>2671</v>
      </c>
      <c r="N261" t="s">
        <v>3468</v>
      </c>
      <c r="O261" t="s">
        <v>7662</v>
      </c>
      <c r="P261" t="s">
        <v>3469</v>
      </c>
    </row>
    <row r="262" spans="1:20">
      <c r="A262" t="s">
        <v>3470</v>
      </c>
      <c r="B262" t="s">
        <v>3470</v>
      </c>
      <c r="C262" t="s">
        <v>3471</v>
      </c>
      <c r="D262" t="s">
        <v>2671</v>
      </c>
      <c r="E262" t="s">
        <v>3260</v>
      </c>
      <c r="F262" t="s">
        <v>3470</v>
      </c>
      <c r="G262" t="s">
        <v>2673</v>
      </c>
      <c r="H262" t="s">
        <v>4314</v>
      </c>
      <c r="I262" t="s">
        <v>4239</v>
      </c>
      <c r="J262" t="s">
        <v>3261</v>
      </c>
      <c r="K262" t="s">
        <v>3182</v>
      </c>
      <c r="L262" t="s">
        <v>3262</v>
      </c>
      <c r="M262" t="s">
        <v>2671</v>
      </c>
      <c r="N262" t="s">
        <v>3470</v>
      </c>
      <c r="O262" t="s">
        <v>7662</v>
      </c>
      <c r="P262" t="s">
        <v>3472</v>
      </c>
    </row>
    <row r="263" spans="1:20">
      <c r="A263" t="s">
        <v>3473</v>
      </c>
      <c r="B263" t="s">
        <v>3473</v>
      </c>
      <c r="C263" t="s">
        <v>3471</v>
      </c>
      <c r="D263" t="s">
        <v>2671</v>
      </c>
      <c r="E263" t="s">
        <v>3260</v>
      </c>
      <c r="F263" t="s">
        <v>3473</v>
      </c>
      <c r="G263" t="s">
        <v>2673</v>
      </c>
      <c r="H263" t="s">
        <v>6859</v>
      </c>
      <c r="I263" t="s">
        <v>4239</v>
      </c>
      <c r="J263" t="s">
        <v>3261</v>
      </c>
      <c r="K263" t="s">
        <v>3182</v>
      </c>
      <c r="L263" t="s">
        <v>3262</v>
      </c>
      <c r="M263" t="s">
        <v>2671</v>
      </c>
      <c r="N263" t="s">
        <v>3473</v>
      </c>
      <c r="O263" t="s">
        <v>7662</v>
      </c>
      <c r="P263" t="s">
        <v>3474</v>
      </c>
    </row>
    <row r="264" spans="1:20">
      <c r="A264" t="s">
        <v>3475</v>
      </c>
      <c r="B264" t="s">
        <v>3475</v>
      </c>
      <c r="C264" t="s">
        <v>3476</v>
      </c>
      <c r="D264" t="s">
        <v>2671</v>
      </c>
      <c r="E264" t="s">
        <v>3260</v>
      </c>
      <c r="F264" t="s">
        <v>3475</v>
      </c>
      <c r="G264" t="s">
        <v>2673</v>
      </c>
      <c r="H264" t="s">
        <v>4314</v>
      </c>
      <c r="I264" t="s">
        <v>4239</v>
      </c>
      <c r="J264" t="s">
        <v>3261</v>
      </c>
      <c r="K264" t="s">
        <v>3188</v>
      </c>
      <c r="L264" t="s">
        <v>3262</v>
      </c>
      <c r="M264" t="s">
        <v>2671</v>
      </c>
      <c r="N264" t="s">
        <v>3475</v>
      </c>
      <c r="O264" t="s">
        <v>7662</v>
      </c>
      <c r="P264" t="s">
        <v>3477</v>
      </c>
    </row>
    <row r="265" spans="1:20">
      <c r="A265" t="s">
        <v>3478</v>
      </c>
      <c r="B265" t="s">
        <v>3478</v>
      </c>
      <c r="C265" t="s">
        <v>3476</v>
      </c>
      <c r="D265" t="s">
        <v>2671</v>
      </c>
      <c r="E265" t="s">
        <v>3260</v>
      </c>
      <c r="F265" t="s">
        <v>3478</v>
      </c>
      <c r="G265" t="s">
        <v>2673</v>
      </c>
      <c r="H265" t="s">
        <v>6859</v>
      </c>
      <c r="I265" t="s">
        <v>4239</v>
      </c>
      <c r="J265" t="s">
        <v>3261</v>
      </c>
      <c r="K265" t="s">
        <v>3188</v>
      </c>
      <c r="L265" t="s">
        <v>3262</v>
      </c>
      <c r="M265" t="s">
        <v>2671</v>
      </c>
      <c r="N265" t="s">
        <v>3478</v>
      </c>
      <c r="O265" t="s">
        <v>7662</v>
      </c>
      <c r="P265" t="s">
        <v>3479</v>
      </c>
    </row>
    <row r="266" spans="1:20">
      <c r="A266" t="s">
        <v>3480</v>
      </c>
      <c r="B266" t="s">
        <v>3480</v>
      </c>
      <c r="C266" t="s">
        <v>3481</v>
      </c>
      <c r="D266" t="s">
        <v>2671</v>
      </c>
      <c r="E266" t="s">
        <v>3260</v>
      </c>
      <c r="F266" t="s">
        <v>3480</v>
      </c>
      <c r="G266" t="s">
        <v>2673</v>
      </c>
      <c r="H266" t="s">
        <v>4314</v>
      </c>
      <c r="I266" t="s">
        <v>4239</v>
      </c>
      <c r="J266" t="s">
        <v>3261</v>
      </c>
      <c r="K266" t="s">
        <v>2954</v>
      </c>
      <c r="L266" t="s">
        <v>3262</v>
      </c>
      <c r="M266" t="s">
        <v>2671</v>
      </c>
      <c r="N266" t="s">
        <v>3480</v>
      </c>
      <c r="O266" t="s">
        <v>7662</v>
      </c>
      <c r="P266" t="s">
        <v>3482</v>
      </c>
    </row>
    <row r="267" spans="1:20">
      <c r="A267" t="s">
        <v>3483</v>
      </c>
      <c r="B267" t="s">
        <v>3483</v>
      </c>
      <c r="C267" t="s">
        <v>3481</v>
      </c>
      <c r="D267" t="s">
        <v>2671</v>
      </c>
      <c r="E267" t="s">
        <v>3260</v>
      </c>
      <c r="F267" t="s">
        <v>3483</v>
      </c>
      <c r="G267" t="s">
        <v>2673</v>
      </c>
      <c r="H267" t="s">
        <v>6859</v>
      </c>
      <c r="I267" t="s">
        <v>4239</v>
      </c>
      <c r="J267" t="s">
        <v>3261</v>
      </c>
      <c r="K267" t="s">
        <v>2954</v>
      </c>
      <c r="L267" t="s">
        <v>3262</v>
      </c>
      <c r="M267" t="s">
        <v>2671</v>
      </c>
      <c r="N267" t="s">
        <v>3483</v>
      </c>
      <c r="O267" t="s">
        <v>7662</v>
      </c>
      <c r="P267" t="s">
        <v>3484</v>
      </c>
    </row>
    <row r="268" spans="1:20">
      <c r="A268" t="s">
        <v>3485</v>
      </c>
      <c r="B268" t="s">
        <v>3485</v>
      </c>
      <c r="C268" t="s">
        <v>3486</v>
      </c>
      <c r="D268" t="s">
        <v>2671</v>
      </c>
      <c r="E268" t="s">
        <v>3260</v>
      </c>
      <c r="F268" t="s">
        <v>3485</v>
      </c>
      <c r="G268" t="s">
        <v>2673</v>
      </c>
      <c r="H268" t="s">
        <v>4314</v>
      </c>
      <c r="I268" t="s">
        <v>4239</v>
      </c>
      <c r="J268" t="s">
        <v>3261</v>
      </c>
      <c r="K268" t="s">
        <v>3199</v>
      </c>
      <c r="L268" t="s">
        <v>3262</v>
      </c>
      <c r="M268" t="s">
        <v>2671</v>
      </c>
      <c r="N268" t="s">
        <v>3485</v>
      </c>
      <c r="O268" t="s">
        <v>7662</v>
      </c>
      <c r="P268" t="s">
        <v>3487</v>
      </c>
    </row>
    <row r="269" spans="1:20">
      <c r="A269" t="s">
        <v>3488</v>
      </c>
      <c r="B269" t="s">
        <v>3488</v>
      </c>
      <c r="C269" t="s">
        <v>3486</v>
      </c>
      <c r="D269" t="s">
        <v>2671</v>
      </c>
      <c r="E269" t="s">
        <v>3260</v>
      </c>
      <c r="F269" t="s">
        <v>3488</v>
      </c>
      <c r="G269" t="s">
        <v>2673</v>
      </c>
      <c r="H269" t="s">
        <v>6859</v>
      </c>
      <c r="I269" t="s">
        <v>4239</v>
      </c>
      <c r="J269" t="s">
        <v>3261</v>
      </c>
      <c r="K269" t="s">
        <v>3199</v>
      </c>
      <c r="L269" t="s">
        <v>3262</v>
      </c>
      <c r="M269" t="s">
        <v>2671</v>
      </c>
      <c r="N269" t="s">
        <v>3488</v>
      </c>
      <c r="O269" t="s">
        <v>7662</v>
      </c>
      <c r="P269" t="s">
        <v>3489</v>
      </c>
    </row>
    <row r="270" spans="1:20">
      <c r="A270" t="s">
        <v>3490</v>
      </c>
      <c r="B270" t="s">
        <v>3490</v>
      </c>
      <c r="C270" t="s">
        <v>3491</v>
      </c>
      <c r="D270" t="s">
        <v>2671</v>
      </c>
      <c r="E270" t="s">
        <v>3260</v>
      </c>
      <c r="F270" t="s">
        <v>3490</v>
      </c>
      <c r="G270" t="s">
        <v>2673</v>
      </c>
      <c r="H270" t="s">
        <v>4314</v>
      </c>
      <c r="I270" t="s">
        <v>4239</v>
      </c>
      <c r="J270" t="s">
        <v>3261</v>
      </c>
      <c r="K270" t="s">
        <v>3205</v>
      </c>
      <c r="L270" t="s">
        <v>3262</v>
      </c>
      <c r="M270" t="s">
        <v>2671</v>
      </c>
      <c r="N270" t="s">
        <v>3490</v>
      </c>
      <c r="O270" t="s">
        <v>7662</v>
      </c>
      <c r="P270" t="s">
        <v>3492</v>
      </c>
    </row>
    <row r="271" spans="1:20">
      <c r="A271" t="s">
        <v>3493</v>
      </c>
      <c r="B271" t="s">
        <v>3493</v>
      </c>
      <c r="C271" t="s">
        <v>3491</v>
      </c>
      <c r="D271" t="s">
        <v>2671</v>
      </c>
      <c r="E271" t="s">
        <v>3260</v>
      </c>
      <c r="F271" t="s">
        <v>3493</v>
      </c>
      <c r="G271" t="s">
        <v>2673</v>
      </c>
      <c r="H271" t="s">
        <v>6859</v>
      </c>
      <c r="I271" t="s">
        <v>4239</v>
      </c>
      <c r="J271" t="s">
        <v>3261</v>
      </c>
      <c r="K271" t="s">
        <v>3205</v>
      </c>
      <c r="L271" t="s">
        <v>3262</v>
      </c>
      <c r="M271" t="s">
        <v>2671</v>
      </c>
      <c r="N271" t="s">
        <v>3493</v>
      </c>
      <c r="O271" t="s">
        <v>7662</v>
      </c>
      <c r="P271" t="s">
        <v>3494</v>
      </c>
      <c r="Q271" t="s">
        <v>2671</v>
      </c>
      <c r="R271" t="s">
        <v>3495</v>
      </c>
      <c r="S271" t="s">
        <v>7662</v>
      </c>
      <c r="T271" t="s">
        <v>3496</v>
      </c>
    </row>
    <row r="272" spans="1:20">
      <c r="A272" t="s">
        <v>3497</v>
      </c>
      <c r="B272" t="s">
        <v>3497</v>
      </c>
      <c r="C272" t="s">
        <v>3498</v>
      </c>
      <c r="D272" t="s">
        <v>2671</v>
      </c>
      <c r="E272" t="s">
        <v>3260</v>
      </c>
      <c r="F272" t="s">
        <v>3497</v>
      </c>
      <c r="G272" t="s">
        <v>2673</v>
      </c>
      <c r="H272" t="s">
        <v>4314</v>
      </c>
      <c r="I272" t="s">
        <v>4239</v>
      </c>
      <c r="J272" t="s">
        <v>3261</v>
      </c>
      <c r="K272" t="s">
        <v>2958</v>
      </c>
      <c r="L272" t="s">
        <v>3262</v>
      </c>
      <c r="M272" t="s">
        <v>2671</v>
      </c>
      <c r="N272" t="s">
        <v>3497</v>
      </c>
      <c r="O272" t="s">
        <v>7662</v>
      </c>
      <c r="P272" t="s">
        <v>3499</v>
      </c>
    </row>
    <row r="273" spans="1:16">
      <c r="A273" t="s">
        <v>3500</v>
      </c>
      <c r="B273" t="s">
        <v>3500</v>
      </c>
      <c r="C273" t="s">
        <v>3498</v>
      </c>
      <c r="D273" t="s">
        <v>2671</v>
      </c>
      <c r="E273" t="s">
        <v>3260</v>
      </c>
      <c r="F273" t="s">
        <v>3500</v>
      </c>
      <c r="G273" t="s">
        <v>2673</v>
      </c>
      <c r="H273" t="s">
        <v>6859</v>
      </c>
      <c r="I273" t="s">
        <v>4239</v>
      </c>
      <c r="J273" t="s">
        <v>3261</v>
      </c>
      <c r="K273" t="s">
        <v>2958</v>
      </c>
      <c r="L273" t="s">
        <v>3262</v>
      </c>
      <c r="M273" t="s">
        <v>2671</v>
      </c>
      <c r="N273" t="s">
        <v>3500</v>
      </c>
      <c r="O273" t="s">
        <v>7662</v>
      </c>
      <c r="P273" t="s">
        <v>3501</v>
      </c>
    </row>
    <row r="274" spans="1:16">
      <c r="A274" t="s">
        <v>3502</v>
      </c>
      <c r="B274" t="s">
        <v>3502</v>
      </c>
      <c r="C274" t="s">
        <v>3503</v>
      </c>
      <c r="D274" t="s">
        <v>2671</v>
      </c>
      <c r="E274" t="s">
        <v>3260</v>
      </c>
      <c r="F274" t="s">
        <v>3502</v>
      </c>
      <c r="G274" t="s">
        <v>2673</v>
      </c>
      <c r="H274" t="s">
        <v>4314</v>
      </c>
      <c r="I274" t="s">
        <v>4239</v>
      </c>
      <c r="J274" t="s">
        <v>3261</v>
      </c>
      <c r="K274" t="s">
        <v>3214</v>
      </c>
      <c r="L274" t="s">
        <v>3262</v>
      </c>
      <c r="M274" t="s">
        <v>2671</v>
      </c>
      <c r="N274" t="s">
        <v>3502</v>
      </c>
      <c r="O274" t="s">
        <v>7662</v>
      </c>
      <c r="P274" t="s">
        <v>3504</v>
      </c>
    </row>
    <row r="275" spans="1:16">
      <c r="A275" t="s">
        <v>3505</v>
      </c>
      <c r="B275" t="s">
        <v>3505</v>
      </c>
      <c r="C275" t="s">
        <v>3503</v>
      </c>
      <c r="D275" t="s">
        <v>2671</v>
      </c>
      <c r="E275" t="s">
        <v>3260</v>
      </c>
      <c r="F275" t="s">
        <v>3505</v>
      </c>
      <c r="G275" t="s">
        <v>2673</v>
      </c>
      <c r="H275" t="s">
        <v>6859</v>
      </c>
      <c r="I275" t="s">
        <v>4239</v>
      </c>
      <c r="J275" t="s">
        <v>3261</v>
      </c>
      <c r="K275" t="s">
        <v>3214</v>
      </c>
      <c r="L275" t="s">
        <v>3262</v>
      </c>
      <c r="M275" t="s">
        <v>2671</v>
      </c>
      <c r="N275" t="s">
        <v>3505</v>
      </c>
      <c r="O275" t="s">
        <v>7662</v>
      </c>
      <c r="P275" t="s">
        <v>3506</v>
      </c>
    </row>
    <row r="276" spans="1:16">
      <c r="A276" t="s">
        <v>3507</v>
      </c>
      <c r="B276" t="s">
        <v>3507</v>
      </c>
      <c r="C276" t="s">
        <v>3508</v>
      </c>
      <c r="D276" t="s">
        <v>2671</v>
      </c>
      <c r="E276" t="s">
        <v>3260</v>
      </c>
      <c r="F276" t="s">
        <v>3507</v>
      </c>
      <c r="G276" t="s">
        <v>2673</v>
      </c>
      <c r="H276" t="s">
        <v>4314</v>
      </c>
      <c r="I276" t="s">
        <v>4239</v>
      </c>
      <c r="J276" t="s">
        <v>3261</v>
      </c>
      <c r="K276" t="s">
        <v>2962</v>
      </c>
      <c r="L276" t="s">
        <v>3262</v>
      </c>
      <c r="M276" t="s">
        <v>2671</v>
      </c>
      <c r="N276" t="s">
        <v>3507</v>
      </c>
      <c r="O276" t="s">
        <v>7662</v>
      </c>
      <c r="P276" t="s">
        <v>3509</v>
      </c>
    </row>
    <row r="277" spans="1:16">
      <c r="A277" t="s">
        <v>3510</v>
      </c>
      <c r="B277" t="s">
        <v>3510</v>
      </c>
      <c r="C277" t="s">
        <v>3508</v>
      </c>
      <c r="D277" t="s">
        <v>2671</v>
      </c>
      <c r="E277" t="s">
        <v>3260</v>
      </c>
      <c r="F277" t="s">
        <v>3510</v>
      </c>
      <c r="G277" t="s">
        <v>2673</v>
      </c>
      <c r="H277" t="s">
        <v>6859</v>
      </c>
      <c r="I277" t="s">
        <v>4239</v>
      </c>
      <c r="J277" t="s">
        <v>3261</v>
      </c>
      <c r="K277" t="s">
        <v>2962</v>
      </c>
      <c r="L277" t="s">
        <v>3262</v>
      </c>
      <c r="M277" t="s">
        <v>2671</v>
      </c>
      <c r="N277" t="s">
        <v>3510</v>
      </c>
      <c r="O277" t="s">
        <v>7662</v>
      </c>
      <c r="P277" t="s">
        <v>3511</v>
      </c>
    </row>
    <row r="278" spans="1:16">
      <c r="A278" t="s">
        <v>3512</v>
      </c>
      <c r="B278" t="s">
        <v>3512</v>
      </c>
      <c r="C278" t="s">
        <v>3513</v>
      </c>
      <c r="D278" t="s">
        <v>2671</v>
      </c>
      <c r="E278" t="s">
        <v>3260</v>
      </c>
      <c r="F278" t="s">
        <v>3512</v>
      </c>
      <c r="G278" t="s">
        <v>2673</v>
      </c>
      <c r="H278" t="s">
        <v>4314</v>
      </c>
      <c r="I278" t="s">
        <v>4239</v>
      </c>
      <c r="J278" t="s">
        <v>3261</v>
      </c>
      <c r="K278" t="s">
        <v>2966</v>
      </c>
      <c r="L278" t="s">
        <v>3262</v>
      </c>
      <c r="M278" t="s">
        <v>2671</v>
      </c>
      <c r="N278" t="s">
        <v>3512</v>
      </c>
      <c r="O278" t="s">
        <v>7662</v>
      </c>
      <c r="P278" t="s">
        <v>3514</v>
      </c>
    </row>
    <row r="279" spans="1:16">
      <c r="A279" t="s">
        <v>3515</v>
      </c>
      <c r="B279" t="s">
        <v>3515</v>
      </c>
      <c r="C279" t="s">
        <v>3513</v>
      </c>
      <c r="D279" t="s">
        <v>2671</v>
      </c>
      <c r="E279" t="s">
        <v>3260</v>
      </c>
      <c r="F279" t="s">
        <v>3515</v>
      </c>
      <c r="G279" t="s">
        <v>2673</v>
      </c>
      <c r="H279" t="s">
        <v>6859</v>
      </c>
      <c r="I279" t="s">
        <v>4239</v>
      </c>
      <c r="J279" t="s">
        <v>3261</v>
      </c>
      <c r="K279" t="s">
        <v>2966</v>
      </c>
      <c r="L279" t="s">
        <v>3262</v>
      </c>
      <c r="M279" t="s">
        <v>2671</v>
      </c>
      <c r="N279" t="s">
        <v>3515</v>
      </c>
      <c r="O279" t="s">
        <v>7662</v>
      </c>
      <c r="P279" t="s">
        <v>3516</v>
      </c>
    </row>
    <row r="280" spans="1:16">
      <c r="A280" t="s">
        <v>3517</v>
      </c>
      <c r="B280" t="s">
        <v>3517</v>
      </c>
      <c r="C280" t="s">
        <v>3518</v>
      </c>
      <c r="D280" t="s">
        <v>2671</v>
      </c>
      <c r="E280" t="s">
        <v>3260</v>
      </c>
      <c r="F280" t="s">
        <v>3517</v>
      </c>
      <c r="G280" t="s">
        <v>2673</v>
      </c>
      <c r="H280" t="s">
        <v>4314</v>
      </c>
      <c r="I280" t="s">
        <v>4239</v>
      </c>
      <c r="J280" t="s">
        <v>3261</v>
      </c>
      <c r="K280" t="s">
        <v>3230</v>
      </c>
      <c r="L280" t="s">
        <v>3262</v>
      </c>
      <c r="M280" t="s">
        <v>2671</v>
      </c>
      <c r="N280" t="s">
        <v>3517</v>
      </c>
      <c r="O280" t="s">
        <v>7662</v>
      </c>
      <c r="P280" t="s">
        <v>3519</v>
      </c>
    </row>
    <row r="281" spans="1:16">
      <c r="A281" t="s">
        <v>3520</v>
      </c>
      <c r="B281" t="s">
        <v>3520</v>
      </c>
      <c r="C281" t="s">
        <v>3518</v>
      </c>
      <c r="D281" t="s">
        <v>2671</v>
      </c>
      <c r="E281" t="s">
        <v>3260</v>
      </c>
      <c r="F281" t="s">
        <v>3520</v>
      </c>
      <c r="G281" t="s">
        <v>2673</v>
      </c>
      <c r="H281" t="s">
        <v>6859</v>
      </c>
      <c r="I281" t="s">
        <v>4239</v>
      </c>
      <c r="J281" t="s">
        <v>3261</v>
      </c>
      <c r="K281" t="s">
        <v>3230</v>
      </c>
      <c r="L281" t="s">
        <v>3262</v>
      </c>
      <c r="M281" t="s">
        <v>2671</v>
      </c>
      <c r="N281" t="s">
        <v>3520</v>
      </c>
      <c r="O281" t="s">
        <v>7662</v>
      </c>
      <c r="P281" t="s">
        <v>3521</v>
      </c>
    </row>
    <row r="282" spans="1:16">
      <c r="A282" t="s">
        <v>3522</v>
      </c>
      <c r="B282" t="s">
        <v>3522</v>
      </c>
      <c r="C282" t="s">
        <v>3523</v>
      </c>
      <c r="D282" t="s">
        <v>2671</v>
      </c>
      <c r="E282" t="s">
        <v>3260</v>
      </c>
      <c r="F282" t="s">
        <v>3522</v>
      </c>
      <c r="G282" t="s">
        <v>2673</v>
      </c>
      <c r="H282" t="s">
        <v>4314</v>
      </c>
      <c r="I282" t="s">
        <v>4239</v>
      </c>
      <c r="J282" t="s">
        <v>3261</v>
      </c>
      <c r="K282" t="s">
        <v>3236</v>
      </c>
      <c r="L282" t="s">
        <v>3262</v>
      </c>
      <c r="M282" t="s">
        <v>2671</v>
      </c>
      <c r="N282" t="s">
        <v>3522</v>
      </c>
      <c r="O282" t="s">
        <v>7662</v>
      </c>
      <c r="P282" t="s">
        <v>3524</v>
      </c>
    </row>
    <row r="283" spans="1:16">
      <c r="A283" t="s">
        <v>3525</v>
      </c>
      <c r="B283" t="s">
        <v>3525</v>
      </c>
      <c r="C283" t="s">
        <v>3523</v>
      </c>
      <c r="D283" t="s">
        <v>2671</v>
      </c>
      <c r="E283" t="s">
        <v>3260</v>
      </c>
      <c r="F283" t="s">
        <v>3525</v>
      </c>
      <c r="G283" t="s">
        <v>2673</v>
      </c>
      <c r="H283" t="s">
        <v>6859</v>
      </c>
      <c r="I283" t="s">
        <v>4239</v>
      </c>
      <c r="J283" t="s">
        <v>3261</v>
      </c>
      <c r="K283" t="s">
        <v>3236</v>
      </c>
      <c r="L283" t="s">
        <v>3262</v>
      </c>
      <c r="M283" t="s">
        <v>2671</v>
      </c>
      <c r="N283" t="s">
        <v>3525</v>
      </c>
      <c r="O283" t="s">
        <v>7662</v>
      </c>
      <c r="P283" t="s">
        <v>3526</v>
      </c>
    </row>
    <row r="284" spans="1:16">
      <c r="A284" t="s">
        <v>3527</v>
      </c>
      <c r="B284" t="s">
        <v>3527</v>
      </c>
      <c r="C284" t="s">
        <v>3528</v>
      </c>
      <c r="D284" t="s">
        <v>2671</v>
      </c>
      <c r="E284" t="s">
        <v>3260</v>
      </c>
      <c r="F284" t="s">
        <v>3527</v>
      </c>
      <c r="G284" t="s">
        <v>2673</v>
      </c>
      <c r="H284" t="s">
        <v>4314</v>
      </c>
      <c r="I284" t="s">
        <v>4239</v>
      </c>
      <c r="J284" t="s">
        <v>3261</v>
      </c>
      <c r="K284" t="s">
        <v>3242</v>
      </c>
      <c r="L284" t="s">
        <v>3262</v>
      </c>
      <c r="M284" t="s">
        <v>2671</v>
      </c>
      <c r="N284" t="s">
        <v>3527</v>
      </c>
      <c r="O284" t="s">
        <v>7662</v>
      </c>
      <c r="P284" t="s">
        <v>3529</v>
      </c>
    </row>
    <row r="285" spans="1:16">
      <c r="A285" t="s">
        <v>3530</v>
      </c>
      <c r="B285" t="s">
        <v>3530</v>
      </c>
      <c r="C285" t="s">
        <v>3528</v>
      </c>
      <c r="D285" t="s">
        <v>2671</v>
      </c>
      <c r="E285" t="s">
        <v>3260</v>
      </c>
      <c r="F285" t="s">
        <v>3530</v>
      </c>
      <c r="G285" t="s">
        <v>2673</v>
      </c>
      <c r="H285" t="s">
        <v>6859</v>
      </c>
      <c r="I285" t="s">
        <v>4239</v>
      </c>
      <c r="J285" t="s">
        <v>3261</v>
      </c>
      <c r="K285" t="s">
        <v>3242</v>
      </c>
      <c r="L285" t="s">
        <v>3262</v>
      </c>
      <c r="M285" t="s">
        <v>2671</v>
      </c>
      <c r="N285" t="s">
        <v>3530</v>
      </c>
      <c r="O285" t="s">
        <v>7662</v>
      </c>
      <c r="P285" t="s">
        <v>3531</v>
      </c>
    </row>
    <row r="286" spans="1:16">
      <c r="A286" t="s">
        <v>3532</v>
      </c>
      <c r="B286" t="s">
        <v>3532</v>
      </c>
      <c r="C286" t="s">
        <v>3533</v>
      </c>
      <c r="D286" t="s">
        <v>2671</v>
      </c>
      <c r="E286" t="s">
        <v>3260</v>
      </c>
      <c r="F286" t="s">
        <v>3532</v>
      </c>
      <c r="G286" t="s">
        <v>2673</v>
      </c>
      <c r="H286" t="s">
        <v>4314</v>
      </c>
      <c r="I286" t="s">
        <v>4239</v>
      </c>
      <c r="J286" t="s">
        <v>3261</v>
      </c>
      <c r="K286" t="s">
        <v>3248</v>
      </c>
      <c r="L286" t="s">
        <v>3262</v>
      </c>
      <c r="M286" t="s">
        <v>2671</v>
      </c>
      <c r="N286" t="s">
        <v>3532</v>
      </c>
      <c r="O286" t="s">
        <v>7662</v>
      </c>
      <c r="P286" t="s">
        <v>3534</v>
      </c>
    </row>
    <row r="287" spans="1:16">
      <c r="A287" t="s">
        <v>3535</v>
      </c>
      <c r="B287" t="s">
        <v>3535</v>
      </c>
      <c r="C287" t="s">
        <v>3533</v>
      </c>
      <c r="D287" t="s">
        <v>2671</v>
      </c>
      <c r="E287" t="s">
        <v>3260</v>
      </c>
      <c r="F287" t="s">
        <v>3535</v>
      </c>
      <c r="G287" t="s">
        <v>2673</v>
      </c>
      <c r="H287" t="s">
        <v>6859</v>
      </c>
      <c r="I287" t="s">
        <v>4239</v>
      </c>
      <c r="J287" t="s">
        <v>3261</v>
      </c>
      <c r="K287" t="s">
        <v>3248</v>
      </c>
      <c r="L287" t="s">
        <v>3262</v>
      </c>
      <c r="M287" t="s">
        <v>2671</v>
      </c>
      <c r="N287" t="s">
        <v>3535</v>
      </c>
      <c r="O287" t="s">
        <v>7662</v>
      </c>
      <c r="P287" t="s">
        <v>3536</v>
      </c>
    </row>
    <row r="288" spans="1:16">
      <c r="A288" t="s">
        <v>3537</v>
      </c>
      <c r="B288" t="s">
        <v>3537</v>
      </c>
      <c r="C288" t="s">
        <v>3538</v>
      </c>
      <c r="D288" t="s">
        <v>2671</v>
      </c>
      <c r="E288" t="s">
        <v>3260</v>
      </c>
      <c r="F288" t="s">
        <v>3537</v>
      </c>
      <c r="G288" t="s">
        <v>2673</v>
      </c>
      <c r="H288" t="s">
        <v>4314</v>
      </c>
      <c r="I288" t="s">
        <v>4239</v>
      </c>
      <c r="J288" t="s">
        <v>3261</v>
      </c>
      <c r="K288" t="s">
        <v>3254</v>
      </c>
      <c r="L288" t="s">
        <v>3262</v>
      </c>
      <c r="M288" t="s">
        <v>2671</v>
      </c>
      <c r="N288" t="s">
        <v>3537</v>
      </c>
      <c r="O288" t="s">
        <v>7662</v>
      </c>
      <c r="P288" t="s">
        <v>3539</v>
      </c>
    </row>
    <row r="289" spans="1:20">
      <c r="A289" t="s">
        <v>3540</v>
      </c>
      <c r="B289" t="s">
        <v>3540</v>
      </c>
      <c r="C289" t="s">
        <v>3538</v>
      </c>
      <c r="D289" t="s">
        <v>2671</v>
      </c>
      <c r="E289" t="s">
        <v>3260</v>
      </c>
      <c r="F289" t="s">
        <v>3540</v>
      </c>
      <c r="G289" t="s">
        <v>2673</v>
      </c>
      <c r="H289" t="s">
        <v>6859</v>
      </c>
      <c r="I289" t="s">
        <v>4239</v>
      </c>
      <c r="J289" t="s">
        <v>3261</v>
      </c>
      <c r="K289" t="s">
        <v>3254</v>
      </c>
      <c r="L289" t="s">
        <v>3262</v>
      </c>
      <c r="M289" t="s">
        <v>2671</v>
      </c>
      <c r="N289" t="s">
        <v>3540</v>
      </c>
      <c r="O289" t="s">
        <v>7662</v>
      </c>
      <c r="P289" t="s">
        <v>3541</v>
      </c>
    </row>
    <row r="290" spans="1:20">
      <c r="A290" t="s">
        <v>3543</v>
      </c>
      <c r="B290" t="s">
        <v>3543</v>
      </c>
      <c r="C290" t="s">
        <v>3544</v>
      </c>
      <c r="D290" t="s">
        <v>2671</v>
      </c>
      <c r="E290" t="s">
        <v>3545</v>
      </c>
      <c r="F290" t="s">
        <v>3543</v>
      </c>
      <c r="G290" t="s">
        <v>2673</v>
      </c>
      <c r="H290" t="s">
        <v>4314</v>
      </c>
      <c r="I290" t="s">
        <v>4239</v>
      </c>
      <c r="J290" t="s">
        <v>3546</v>
      </c>
      <c r="K290" t="s">
        <v>2676</v>
      </c>
      <c r="L290" t="s">
        <v>3547</v>
      </c>
      <c r="M290" t="s">
        <v>2671</v>
      </c>
      <c r="N290" t="s">
        <v>3543</v>
      </c>
      <c r="O290" t="s">
        <v>7662</v>
      </c>
      <c r="P290" t="s">
        <v>3548</v>
      </c>
    </row>
    <row r="291" spans="1:20">
      <c r="A291" t="s">
        <v>3549</v>
      </c>
      <c r="B291" t="s">
        <v>3549</v>
      </c>
      <c r="C291" t="s">
        <v>3544</v>
      </c>
      <c r="D291" t="s">
        <v>2671</v>
      </c>
      <c r="E291" t="s">
        <v>3545</v>
      </c>
      <c r="F291" t="s">
        <v>3549</v>
      </c>
      <c r="G291" t="s">
        <v>2673</v>
      </c>
      <c r="H291" t="s">
        <v>6859</v>
      </c>
      <c r="I291" t="s">
        <v>4239</v>
      </c>
      <c r="J291" t="s">
        <v>3546</v>
      </c>
      <c r="K291" t="s">
        <v>2676</v>
      </c>
      <c r="L291" t="s">
        <v>3547</v>
      </c>
      <c r="M291" t="s">
        <v>2671</v>
      </c>
      <c r="N291" t="s">
        <v>3549</v>
      </c>
      <c r="O291" t="s">
        <v>7662</v>
      </c>
      <c r="P291" t="s">
        <v>3550</v>
      </c>
      <c r="Q291" t="s">
        <v>2671</v>
      </c>
      <c r="R291" t="s">
        <v>3551</v>
      </c>
      <c r="S291" t="s">
        <v>7662</v>
      </c>
      <c r="T291" t="s">
        <v>3552</v>
      </c>
    </row>
    <row r="292" spans="1:20">
      <c r="A292" t="s">
        <v>3553</v>
      </c>
      <c r="B292" t="s">
        <v>3553</v>
      </c>
      <c r="C292" t="s">
        <v>3554</v>
      </c>
      <c r="D292" t="s">
        <v>2671</v>
      </c>
      <c r="E292" t="s">
        <v>3545</v>
      </c>
      <c r="F292" t="s">
        <v>3553</v>
      </c>
      <c r="G292" t="s">
        <v>2673</v>
      </c>
      <c r="H292" t="s">
        <v>4314</v>
      </c>
      <c r="I292" t="s">
        <v>4239</v>
      </c>
      <c r="J292" t="s">
        <v>3546</v>
      </c>
      <c r="K292" t="s">
        <v>2686</v>
      </c>
      <c r="L292" t="s">
        <v>3547</v>
      </c>
      <c r="M292" t="s">
        <v>2671</v>
      </c>
      <c r="N292" t="s">
        <v>3553</v>
      </c>
      <c r="O292" t="s">
        <v>7662</v>
      </c>
      <c r="P292" t="s">
        <v>3555</v>
      </c>
    </row>
    <row r="293" spans="1:20">
      <c r="A293" t="s">
        <v>3556</v>
      </c>
      <c r="B293" t="s">
        <v>3556</v>
      </c>
      <c r="C293" t="s">
        <v>3554</v>
      </c>
      <c r="D293" t="s">
        <v>2671</v>
      </c>
      <c r="E293" t="s">
        <v>3545</v>
      </c>
      <c r="F293" t="s">
        <v>3556</v>
      </c>
      <c r="G293" t="s">
        <v>2673</v>
      </c>
      <c r="H293" t="s">
        <v>6859</v>
      </c>
      <c r="I293" t="s">
        <v>4239</v>
      </c>
      <c r="J293" t="s">
        <v>3546</v>
      </c>
      <c r="K293" t="s">
        <v>2686</v>
      </c>
      <c r="L293" t="s">
        <v>3547</v>
      </c>
      <c r="M293" t="s">
        <v>2671</v>
      </c>
      <c r="N293" t="s">
        <v>3556</v>
      </c>
      <c r="O293" t="s">
        <v>7662</v>
      </c>
      <c r="P293" t="s">
        <v>3557</v>
      </c>
    </row>
    <row r="294" spans="1:20">
      <c r="A294" t="s">
        <v>3558</v>
      </c>
      <c r="B294" t="s">
        <v>3558</v>
      </c>
      <c r="C294" t="s">
        <v>3559</v>
      </c>
      <c r="D294" t="s">
        <v>2671</v>
      </c>
      <c r="E294" t="s">
        <v>3545</v>
      </c>
      <c r="F294" t="s">
        <v>3558</v>
      </c>
      <c r="G294" t="s">
        <v>2673</v>
      </c>
      <c r="H294" t="s">
        <v>4314</v>
      </c>
      <c r="I294" t="s">
        <v>4239</v>
      </c>
      <c r="J294" t="s">
        <v>3546</v>
      </c>
      <c r="K294" t="s">
        <v>2695</v>
      </c>
      <c r="L294" t="s">
        <v>3547</v>
      </c>
      <c r="M294" t="s">
        <v>2671</v>
      </c>
      <c r="N294" t="s">
        <v>3558</v>
      </c>
      <c r="O294" t="s">
        <v>7662</v>
      </c>
      <c r="P294" t="s">
        <v>3560</v>
      </c>
    </row>
    <row r="295" spans="1:20">
      <c r="A295" t="s">
        <v>3561</v>
      </c>
      <c r="B295" t="s">
        <v>3561</v>
      </c>
      <c r="C295" t="s">
        <v>3559</v>
      </c>
      <c r="D295" t="s">
        <v>2671</v>
      </c>
      <c r="E295" t="s">
        <v>3545</v>
      </c>
      <c r="F295" t="s">
        <v>3561</v>
      </c>
      <c r="G295" t="s">
        <v>2673</v>
      </c>
      <c r="H295" t="s">
        <v>6859</v>
      </c>
      <c r="I295" t="s">
        <v>4239</v>
      </c>
      <c r="J295" t="s">
        <v>3546</v>
      </c>
      <c r="K295" t="s">
        <v>2695</v>
      </c>
      <c r="L295" t="s">
        <v>3547</v>
      </c>
      <c r="M295" t="s">
        <v>2671</v>
      </c>
      <c r="N295" t="s">
        <v>3561</v>
      </c>
      <c r="O295" t="s">
        <v>7662</v>
      </c>
      <c r="P295" t="s">
        <v>3562</v>
      </c>
    </row>
    <row r="296" spans="1:20">
      <c r="A296" t="s">
        <v>3563</v>
      </c>
      <c r="B296" t="s">
        <v>3563</v>
      </c>
      <c r="C296" t="s">
        <v>3564</v>
      </c>
      <c r="D296" t="s">
        <v>2671</v>
      </c>
      <c r="E296" t="s">
        <v>3545</v>
      </c>
      <c r="F296" t="s">
        <v>3563</v>
      </c>
      <c r="G296" t="s">
        <v>2673</v>
      </c>
      <c r="H296" t="s">
        <v>4314</v>
      </c>
      <c r="I296" t="s">
        <v>4239</v>
      </c>
      <c r="J296" t="s">
        <v>3546</v>
      </c>
      <c r="K296" t="s">
        <v>2701</v>
      </c>
      <c r="L296" t="s">
        <v>3547</v>
      </c>
      <c r="M296" t="s">
        <v>2671</v>
      </c>
      <c r="N296" t="s">
        <v>3563</v>
      </c>
      <c r="O296" t="s">
        <v>7662</v>
      </c>
      <c r="P296" t="s">
        <v>3565</v>
      </c>
    </row>
    <row r="297" spans="1:20">
      <c r="A297" t="s">
        <v>3566</v>
      </c>
      <c r="B297" t="s">
        <v>3566</v>
      </c>
      <c r="C297" t="s">
        <v>3564</v>
      </c>
      <c r="D297" t="s">
        <v>2671</v>
      </c>
      <c r="E297" t="s">
        <v>3545</v>
      </c>
      <c r="F297" t="s">
        <v>3566</v>
      </c>
      <c r="G297" t="s">
        <v>2673</v>
      </c>
      <c r="H297" t="s">
        <v>6859</v>
      </c>
      <c r="I297" t="s">
        <v>4239</v>
      </c>
      <c r="J297" t="s">
        <v>3546</v>
      </c>
      <c r="K297" t="s">
        <v>2701</v>
      </c>
      <c r="L297" t="s">
        <v>3547</v>
      </c>
      <c r="M297" t="s">
        <v>2671</v>
      </c>
      <c r="N297" t="s">
        <v>3566</v>
      </c>
      <c r="O297" t="s">
        <v>7662</v>
      </c>
      <c r="P297" t="s">
        <v>3567</v>
      </c>
    </row>
    <row r="298" spans="1:20">
      <c r="A298" t="s">
        <v>3568</v>
      </c>
      <c r="B298" t="s">
        <v>3568</v>
      </c>
      <c r="C298" t="s">
        <v>3569</v>
      </c>
      <c r="D298" t="s">
        <v>2671</v>
      </c>
      <c r="E298" t="s">
        <v>3545</v>
      </c>
      <c r="F298" t="s">
        <v>3568</v>
      </c>
      <c r="G298" t="s">
        <v>2673</v>
      </c>
      <c r="H298" t="s">
        <v>4314</v>
      </c>
      <c r="I298" t="s">
        <v>4239</v>
      </c>
      <c r="J298" t="s">
        <v>3546</v>
      </c>
      <c r="K298" t="s">
        <v>2705</v>
      </c>
      <c r="L298" t="s">
        <v>3547</v>
      </c>
      <c r="M298" t="s">
        <v>2671</v>
      </c>
      <c r="N298" t="s">
        <v>3568</v>
      </c>
      <c r="O298" t="s">
        <v>7662</v>
      </c>
      <c r="P298" t="s">
        <v>3570</v>
      </c>
    </row>
    <row r="299" spans="1:20">
      <c r="A299" t="s">
        <v>3571</v>
      </c>
      <c r="B299" t="s">
        <v>3571</v>
      </c>
      <c r="C299" t="s">
        <v>3569</v>
      </c>
      <c r="D299" t="s">
        <v>2671</v>
      </c>
      <c r="E299" t="s">
        <v>3545</v>
      </c>
      <c r="F299" t="s">
        <v>3571</v>
      </c>
      <c r="G299" t="s">
        <v>2673</v>
      </c>
      <c r="H299" t="s">
        <v>6859</v>
      </c>
      <c r="I299" t="s">
        <v>4239</v>
      </c>
      <c r="J299" t="s">
        <v>3546</v>
      </c>
      <c r="K299" t="s">
        <v>2705</v>
      </c>
      <c r="L299" t="s">
        <v>3547</v>
      </c>
      <c r="M299" t="s">
        <v>2671</v>
      </c>
      <c r="N299" t="s">
        <v>3571</v>
      </c>
      <c r="O299" t="s">
        <v>7662</v>
      </c>
      <c r="P299" t="s">
        <v>3572</v>
      </c>
    </row>
    <row r="300" spans="1:20">
      <c r="A300" t="s">
        <v>3573</v>
      </c>
      <c r="B300" t="s">
        <v>3573</v>
      </c>
      <c r="C300" t="s">
        <v>3574</v>
      </c>
      <c r="D300" t="s">
        <v>2671</v>
      </c>
      <c r="E300" t="s">
        <v>3545</v>
      </c>
      <c r="F300" t="s">
        <v>3573</v>
      </c>
      <c r="G300" t="s">
        <v>2673</v>
      </c>
      <c r="H300" t="s">
        <v>4314</v>
      </c>
      <c r="I300" t="s">
        <v>4239</v>
      </c>
      <c r="J300" t="s">
        <v>3546</v>
      </c>
      <c r="K300" t="s">
        <v>2709</v>
      </c>
      <c r="L300" t="s">
        <v>3547</v>
      </c>
      <c r="M300" t="s">
        <v>2671</v>
      </c>
      <c r="N300" t="s">
        <v>3573</v>
      </c>
      <c r="O300" t="s">
        <v>7662</v>
      </c>
      <c r="P300" t="s">
        <v>3575</v>
      </c>
    </row>
    <row r="301" spans="1:20">
      <c r="A301" t="s">
        <v>3576</v>
      </c>
      <c r="B301" t="s">
        <v>3576</v>
      </c>
      <c r="C301" t="s">
        <v>3574</v>
      </c>
      <c r="D301" t="s">
        <v>2671</v>
      </c>
      <c r="E301" t="s">
        <v>3545</v>
      </c>
      <c r="F301" t="s">
        <v>3576</v>
      </c>
      <c r="G301" t="s">
        <v>2673</v>
      </c>
      <c r="H301" t="s">
        <v>6859</v>
      </c>
      <c r="I301" t="s">
        <v>4239</v>
      </c>
      <c r="J301" t="s">
        <v>3546</v>
      </c>
      <c r="K301" t="s">
        <v>2709</v>
      </c>
      <c r="L301" t="s">
        <v>3547</v>
      </c>
      <c r="M301" t="s">
        <v>2671</v>
      </c>
      <c r="N301" t="s">
        <v>3576</v>
      </c>
      <c r="O301" t="s">
        <v>7662</v>
      </c>
      <c r="P301" t="s">
        <v>3577</v>
      </c>
    </row>
    <row r="302" spans="1:20">
      <c r="A302" t="s">
        <v>3578</v>
      </c>
      <c r="B302" t="s">
        <v>3578</v>
      </c>
      <c r="C302" t="s">
        <v>3579</v>
      </c>
      <c r="D302" t="s">
        <v>2671</v>
      </c>
      <c r="E302" t="s">
        <v>3545</v>
      </c>
      <c r="F302" t="s">
        <v>3578</v>
      </c>
      <c r="G302" t="s">
        <v>2673</v>
      </c>
      <c r="H302" t="s">
        <v>4314</v>
      </c>
      <c r="I302" t="s">
        <v>4239</v>
      </c>
      <c r="J302" t="s">
        <v>3546</v>
      </c>
      <c r="K302" t="s">
        <v>2715</v>
      </c>
      <c r="L302" t="s">
        <v>3547</v>
      </c>
      <c r="M302" t="s">
        <v>2671</v>
      </c>
      <c r="N302" t="s">
        <v>3578</v>
      </c>
      <c r="O302" t="s">
        <v>7662</v>
      </c>
      <c r="P302" t="s">
        <v>3580</v>
      </c>
    </row>
    <row r="303" spans="1:20">
      <c r="A303" t="s">
        <v>3581</v>
      </c>
      <c r="B303" t="s">
        <v>3581</v>
      </c>
      <c r="C303" t="s">
        <v>3582</v>
      </c>
      <c r="D303" t="s">
        <v>2671</v>
      </c>
      <c r="E303" t="s">
        <v>3545</v>
      </c>
      <c r="F303" t="s">
        <v>3581</v>
      </c>
      <c r="G303" t="s">
        <v>2673</v>
      </c>
      <c r="H303" t="s">
        <v>6859</v>
      </c>
      <c r="I303" t="s">
        <v>4239</v>
      </c>
      <c r="J303" t="s">
        <v>3546</v>
      </c>
      <c r="K303" t="s">
        <v>2715</v>
      </c>
      <c r="L303" t="s">
        <v>3583</v>
      </c>
      <c r="M303" t="s">
        <v>2671</v>
      </c>
      <c r="N303" t="s">
        <v>3584</v>
      </c>
      <c r="O303" t="s">
        <v>7662</v>
      </c>
      <c r="P303" t="s">
        <v>3585</v>
      </c>
    </row>
    <row r="304" spans="1:20">
      <c r="A304" t="s">
        <v>3586</v>
      </c>
      <c r="B304" t="s">
        <v>3586</v>
      </c>
      <c r="C304" t="s">
        <v>3587</v>
      </c>
      <c r="D304" t="s">
        <v>2671</v>
      </c>
      <c r="E304" t="s">
        <v>3545</v>
      </c>
      <c r="F304" t="s">
        <v>3586</v>
      </c>
      <c r="G304" t="s">
        <v>2673</v>
      </c>
      <c r="H304" t="s">
        <v>4314</v>
      </c>
      <c r="I304" t="s">
        <v>4239</v>
      </c>
      <c r="J304" t="s">
        <v>3546</v>
      </c>
      <c r="K304" t="s">
        <v>2722</v>
      </c>
      <c r="L304" t="s">
        <v>3547</v>
      </c>
      <c r="M304" t="s">
        <v>2671</v>
      </c>
      <c r="N304" t="s">
        <v>3586</v>
      </c>
      <c r="O304" t="s">
        <v>7662</v>
      </c>
      <c r="P304" t="s">
        <v>3588</v>
      </c>
    </row>
    <row r="305" spans="1:20">
      <c r="A305" t="s">
        <v>3589</v>
      </c>
      <c r="B305" t="s">
        <v>3589</v>
      </c>
      <c r="C305" t="s">
        <v>3587</v>
      </c>
      <c r="D305" t="s">
        <v>2671</v>
      </c>
      <c r="E305" t="s">
        <v>3545</v>
      </c>
      <c r="F305" t="s">
        <v>3589</v>
      </c>
      <c r="G305" t="s">
        <v>2673</v>
      </c>
      <c r="H305" t="s">
        <v>6859</v>
      </c>
      <c r="I305" t="s">
        <v>4239</v>
      </c>
      <c r="J305" t="s">
        <v>3546</v>
      </c>
      <c r="K305" t="s">
        <v>2722</v>
      </c>
      <c r="L305" t="s">
        <v>3547</v>
      </c>
      <c r="M305" t="s">
        <v>2671</v>
      </c>
      <c r="N305" t="s">
        <v>3589</v>
      </c>
      <c r="O305" t="s">
        <v>7662</v>
      </c>
      <c r="P305" t="s">
        <v>3590</v>
      </c>
    </row>
    <row r="306" spans="1:20">
      <c r="A306" t="s">
        <v>3591</v>
      </c>
      <c r="B306" t="s">
        <v>3591</v>
      </c>
      <c r="C306" t="s">
        <v>3592</v>
      </c>
      <c r="D306" t="s">
        <v>2671</v>
      </c>
      <c r="E306" t="s">
        <v>3545</v>
      </c>
      <c r="F306" t="s">
        <v>3591</v>
      </c>
      <c r="G306" t="s">
        <v>2673</v>
      </c>
      <c r="H306" t="s">
        <v>4314</v>
      </c>
      <c r="I306" t="s">
        <v>4239</v>
      </c>
      <c r="J306" t="s">
        <v>3546</v>
      </c>
      <c r="K306" t="s">
        <v>2731</v>
      </c>
      <c r="L306" t="s">
        <v>3547</v>
      </c>
      <c r="M306" t="s">
        <v>2671</v>
      </c>
      <c r="N306" t="s">
        <v>3591</v>
      </c>
      <c r="O306" t="s">
        <v>7662</v>
      </c>
      <c r="P306" t="s">
        <v>3593</v>
      </c>
    </row>
    <row r="307" spans="1:20">
      <c r="A307" t="s">
        <v>3594</v>
      </c>
      <c r="B307" t="s">
        <v>3594</v>
      </c>
      <c r="C307" t="s">
        <v>3592</v>
      </c>
      <c r="D307" t="s">
        <v>2671</v>
      </c>
      <c r="E307" t="s">
        <v>3545</v>
      </c>
      <c r="F307" t="s">
        <v>3594</v>
      </c>
      <c r="G307" t="s">
        <v>2673</v>
      </c>
      <c r="H307" t="s">
        <v>6859</v>
      </c>
      <c r="I307" t="s">
        <v>4239</v>
      </c>
      <c r="J307" t="s">
        <v>3546</v>
      </c>
      <c r="K307" t="s">
        <v>2731</v>
      </c>
      <c r="L307" t="s">
        <v>3547</v>
      </c>
      <c r="M307" t="s">
        <v>2671</v>
      </c>
      <c r="N307" t="s">
        <v>3594</v>
      </c>
      <c r="O307" t="s">
        <v>7662</v>
      </c>
      <c r="P307" t="s">
        <v>3595</v>
      </c>
    </row>
    <row r="308" spans="1:20">
      <c r="A308" t="s">
        <v>3596</v>
      </c>
      <c r="B308" t="s">
        <v>3596</v>
      </c>
      <c r="C308" t="s">
        <v>3597</v>
      </c>
      <c r="D308" t="s">
        <v>2671</v>
      </c>
      <c r="E308" t="s">
        <v>3545</v>
      </c>
      <c r="F308" t="s">
        <v>3596</v>
      </c>
      <c r="G308" t="s">
        <v>2673</v>
      </c>
      <c r="H308" t="s">
        <v>4314</v>
      </c>
      <c r="I308" t="s">
        <v>4239</v>
      </c>
      <c r="J308" t="s">
        <v>3546</v>
      </c>
      <c r="K308" t="s">
        <v>2740</v>
      </c>
      <c r="L308" t="s">
        <v>3547</v>
      </c>
      <c r="M308" t="s">
        <v>2671</v>
      </c>
      <c r="N308" t="s">
        <v>3596</v>
      </c>
      <c r="O308" t="s">
        <v>7662</v>
      </c>
      <c r="P308" t="s">
        <v>3598</v>
      </c>
    </row>
    <row r="309" spans="1:20">
      <c r="A309" t="s">
        <v>3599</v>
      </c>
      <c r="B309" t="s">
        <v>3599</v>
      </c>
      <c r="C309" t="s">
        <v>3597</v>
      </c>
      <c r="D309" t="s">
        <v>2671</v>
      </c>
      <c r="E309" t="s">
        <v>3545</v>
      </c>
      <c r="F309" t="s">
        <v>3599</v>
      </c>
      <c r="G309" t="s">
        <v>2673</v>
      </c>
      <c r="H309" t="s">
        <v>6859</v>
      </c>
      <c r="I309" t="s">
        <v>4239</v>
      </c>
      <c r="J309" t="s">
        <v>3546</v>
      </c>
      <c r="K309" t="s">
        <v>2740</v>
      </c>
      <c r="L309" t="s">
        <v>3547</v>
      </c>
      <c r="M309" t="s">
        <v>2671</v>
      </c>
      <c r="N309" t="s">
        <v>3599</v>
      </c>
      <c r="O309" t="s">
        <v>7662</v>
      </c>
      <c r="P309" t="s">
        <v>3600</v>
      </c>
    </row>
    <row r="310" spans="1:20">
      <c r="A310" t="s">
        <v>3601</v>
      </c>
      <c r="B310" t="s">
        <v>3601</v>
      </c>
      <c r="C310" t="s">
        <v>3602</v>
      </c>
      <c r="D310" t="s">
        <v>2671</v>
      </c>
      <c r="E310" t="s">
        <v>3545</v>
      </c>
      <c r="F310" t="s">
        <v>3601</v>
      </c>
      <c r="G310" t="s">
        <v>2673</v>
      </c>
      <c r="H310" t="s">
        <v>4314</v>
      </c>
      <c r="I310" t="s">
        <v>4239</v>
      </c>
      <c r="J310" t="s">
        <v>3546</v>
      </c>
      <c r="K310" t="s">
        <v>2744</v>
      </c>
      <c r="L310" t="s">
        <v>3547</v>
      </c>
      <c r="M310" t="s">
        <v>2671</v>
      </c>
      <c r="N310" t="s">
        <v>3601</v>
      </c>
      <c r="O310" t="s">
        <v>7662</v>
      </c>
      <c r="P310" t="s">
        <v>3603</v>
      </c>
      <c r="Q310" t="s">
        <v>2671</v>
      </c>
      <c r="R310" t="s">
        <v>3604</v>
      </c>
      <c r="S310" t="s">
        <v>7662</v>
      </c>
      <c r="T310" t="s">
        <v>3605</v>
      </c>
    </row>
    <row r="311" spans="1:20">
      <c r="A311" t="s">
        <v>3606</v>
      </c>
      <c r="B311" t="s">
        <v>3606</v>
      </c>
      <c r="C311" t="s">
        <v>3602</v>
      </c>
      <c r="D311" t="s">
        <v>2671</v>
      </c>
      <c r="E311" t="s">
        <v>3545</v>
      </c>
      <c r="F311" t="s">
        <v>3606</v>
      </c>
      <c r="G311" t="s">
        <v>2673</v>
      </c>
      <c r="H311" t="s">
        <v>6859</v>
      </c>
      <c r="I311" t="s">
        <v>4239</v>
      </c>
      <c r="J311" t="s">
        <v>3546</v>
      </c>
      <c r="K311" t="s">
        <v>2744</v>
      </c>
      <c r="L311" t="s">
        <v>3547</v>
      </c>
      <c r="M311" t="s">
        <v>2671</v>
      </c>
      <c r="N311" t="s">
        <v>3606</v>
      </c>
      <c r="O311" t="s">
        <v>7662</v>
      </c>
      <c r="P311" t="s">
        <v>3607</v>
      </c>
      <c r="Q311" t="s">
        <v>2671</v>
      </c>
      <c r="R311" t="s">
        <v>3608</v>
      </c>
      <c r="S311" t="s">
        <v>7662</v>
      </c>
      <c r="T311" t="s">
        <v>3609</v>
      </c>
    </row>
    <row r="312" spans="1:20">
      <c r="A312" t="s">
        <v>3610</v>
      </c>
      <c r="B312" t="s">
        <v>3610</v>
      </c>
      <c r="C312" t="s">
        <v>3611</v>
      </c>
      <c r="D312" t="s">
        <v>2671</v>
      </c>
      <c r="E312" t="s">
        <v>3545</v>
      </c>
      <c r="F312" t="s">
        <v>3610</v>
      </c>
      <c r="G312" t="s">
        <v>2673</v>
      </c>
      <c r="H312" t="s">
        <v>4314</v>
      </c>
      <c r="I312" t="s">
        <v>4239</v>
      </c>
      <c r="J312" t="s">
        <v>3546</v>
      </c>
      <c r="K312" t="s">
        <v>2753</v>
      </c>
      <c r="L312" t="s">
        <v>3547</v>
      </c>
      <c r="M312" t="s">
        <v>2671</v>
      </c>
      <c r="N312" t="s">
        <v>3610</v>
      </c>
      <c r="O312" t="s">
        <v>7662</v>
      </c>
      <c r="P312" t="s">
        <v>3612</v>
      </c>
      <c r="Q312" t="s">
        <v>2671</v>
      </c>
      <c r="R312" t="s">
        <v>3613</v>
      </c>
      <c r="S312" t="s">
        <v>7662</v>
      </c>
      <c r="T312" t="s">
        <v>3614</v>
      </c>
    </row>
    <row r="313" spans="1:20">
      <c r="A313" t="s">
        <v>3615</v>
      </c>
      <c r="B313" t="s">
        <v>3615</v>
      </c>
      <c r="C313" t="s">
        <v>3611</v>
      </c>
      <c r="D313" t="s">
        <v>2671</v>
      </c>
      <c r="E313" t="s">
        <v>3545</v>
      </c>
      <c r="F313" t="s">
        <v>3615</v>
      </c>
      <c r="G313" t="s">
        <v>2673</v>
      </c>
      <c r="H313" t="s">
        <v>6859</v>
      </c>
      <c r="I313" t="s">
        <v>4239</v>
      </c>
      <c r="J313" t="s">
        <v>3546</v>
      </c>
      <c r="K313" t="s">
        <v>2753</v>
      </c>
      <c r="L313" t="s">
        <v>3547</v>
      </c>
      <c r="M313" t="s">
        <v>2671</v>
      </c>
      <c r="N313" t="s">
        <v>3615</v>
      </c>
      <c r="O313" t="s">
        <v>7662</v>
      </c>
      <c r="P313" t="s">
        <v>3616</v>
      </c>
    </row>
    <row r="314" spans="1:20">
      <c r="A314" t="s">
        <v>3617</v>
      </c>
      <c r="B314" t="s">
        <v>3617</v>
      </c>
      <c r="C314" t="s">
        <v>3618</v>
      </c>
      <c r="D314" t="s">
        <v>2671</v>
      </c>
      <c r="E314" t="s">
        <v>3545</v>
      </c>
      <c r="F314" t="s">
        <v>3617</v>
      </c>
      <c r="G314" t="s">
        <v>2673</v>
      </c>
      <c r="H314" t="s">
        <v>4314</v>
      </c>
      <c r="I314" t="s">
        <v>4239</v>
      </c>
      <c r="J314" t="s">
        <v>3546</v>
      </c>
      <c r="K314" t="s">
        <v>2762</v>
      </c>
      <c r="L314" t="s">
        <v>3547</v>
      </c>
      <c r="M314" t="s">
        <v>2671</v>
      </c>
      <c r="N314" t="s">
        <v>3617</v>
      </c>
      <c r="O314" t="s">
        <v>7662</v>
      </c>
      <c r="P314" t="s">
        <v>3619</v>
      </c>
    </row>
    <row r="315" spans="1:20">
      <c r="A315" t="s">
        <v>3620</v>
      </c>
      <c r="B315" t="s">
        <v>3620</v>
      </c>
      <c r="C315" t="s">
        <v>3618</v>
      </c>
      <c r="D315" t="s">
        <v>2671</v>
      </c>
      <c r="E315" t="s">
        <v>3545</v>
      </c>
      <c r="F315" t="s">
        <v>3620</v>
      </c>
      <c r="G315" t="s">
        <v>2673</v>
      </c>
      <c r="H315" t="s">
        <v>6859</v>
      </c>
      <c r="I315" t="s">
        <v>4239</v>
      </c>
      <c r="J315" t="s">
        <v>3546</v>
      </c>
      <c r="K315" t="s">
        <v>2762</v>
      </c>
      <c r="L315" t="s">
        <v>3547</v>
      </c>
      <c r="M315" t="s">
        <v>2671</v>
      </c>
      <c r="N315" t="s">
        <v>3620</v>
      </c>
      <c r="O315" t="s">
        <v>7662</v>
      </c>
      <c r="P315" t="s">
        <v>3621</v>
      </c>
      <c r="Q315" t="s">
        <v>2671</v>
      </c>
      <c r="R315" t="s">
        <v>3622</v>
      </c>
      <c r="S315" t="s">
        <v>7662</v>
      </c>
      <c r="T315" t="s">
        <v>3623</v>
      </c>
    </row>
    <row r="316" spans="1:20">
      <c r="A316" t="s">
        <v>3624</v>
      </c>
      <c r="B316" t="s">
        <v>3624</v>
      </c>
      <c r="C316" t="s">
        <v>3625</v>
      </c>
      <c r="D316" t="s">
        <v>2671</v>
      </c>
      <c r="E316" t="s">
        <v>3545</v>
      </c>
      <c r="F316" t="s">
        <v>3624</v>
      </c>
      <c r="G316" t="s">
        <v>2673</v>
      </c>
      <c r="H316" t="s">
        <v>4314</v>
      </c>
      <c r="I316" t="s">
        <v>4239</v>
      </c>
      <c r="J316" t="s">
        <v>3546</v>
      </c>
      <c r="K316" t="s">
        <v>2771</v>
      </c>
      <c r="L316" t="s">
        <v>3547</v>
      </c>
      <c r="M316" t="s">
        <v>2671</v>
      </c>
      <c r="N316" t="s">
        <v>3624</v>
      </c>
      <c r="O316" t="s">
        <v>7662</v>
      </c>
      <c r="P316" t="s">
        <v>3626</v>
      </c>
      <c r="Q316" t="s">
        <v>2671</v>
      </c>
      <c r="R316" t="s">
        <v>3627</v>
      </c>
      <c r="S316" t="s">
        <v>7662</v>
      </c>
      <c r="T316" t="s">
        <v>3628</v>
      </c>
    </row>
    <row r="317" spans="1:20">
      <c r="A317" t="s">
        <v>3629</v>
      </c>
      <c r="B317" t="s">
        <v>3629</v>
      </c>
      <c r="C317" t="s">
        <v>3625</v>
      </c>
      <c r="D317" t="s">
        <v>2671</v>
      </c>
      <c r="E317" t="s">
        <v>3545</v>
      </c>
      <c r="F317" t="s">
        <v>3629</v>
      </c>
      <c r="G317" t="s">
        <v>2673</v>
      </c>
      <c r="H317" t="s">
        <v>6859</v>
      </c>
      <c r="I317" t="s">
        <v>4239</v>
      </c>
      <c r="J317" t="s">
        <v>3546</v>
      </c>
      <c r="K317" t="s">
        <v>2771</v>
      </c>
      <c r="L317" t="s">
        <v>3547</v>
      </c>
      <c r="M317" t="s">
        <v>2671</v>
      </c>
      <c r="N317" t="s">
        <v>3629</v>
      </c>
      <c r="O317" t="s">
        <v>7662</v>
      </c>
      <c r="P317" t="s">
        <v>3630</v>
      </c>
    </row>
    <row r="318" spans="1:20">
      <c r="A318" t="s">
        <v>3631</v>
      </c>
      <c r="B318" t="s">
        <v>3631</v>
      </c>
      <c r="C318" t="s">
        <v>3632</v>
      </c>
      <c r="D318" t="s">
        <v>2671</v>
      </c>
      <c r="E318" t="s">
        <v>3545</v>
      </c>
      <c r="F318" t="s">
        <v>3631</v>
      </c>
      <c r="G318" t="s">
        <v>2673</v>
      </c>
      <c r="H318" t="s">
        <v>4314</v>
      </c>
      <c r="I318" t="s">
        <v>4239</v>
      </c>
      <c r="J318" t="s">
        <v>3546</v>
      </c>
      <c r="K318" t="s">
        <v>2780</v>
      </c>
      <c r="L318" t="s">
        <v>3547</v>
      </c>
      <c r="M318" t="s">
        <v>2671</v>
      </c>
      <c r="N318" t="s">
        <v>3631</v>
      </c>
      <c r="O318" t="s">
        <v>7662</v>
      </c>
      <c r="P318" t="s">
        <v>3633</v>
      </c>
      <c r="Q318" t="s">
        <v>2671</v>
      </c>
      <c r="R318" t="s">
        <v>3634</v>
      </c>
      <c r="S318" t="s">
        <v>7662</v>
      </c>
      <c r="T318" t="s">
        <v>3635</v>
      </c>
    </row>
    <row r="319" spans="1:20">
      <c r="A319" t="s">
        <v>3636</v>
      </c>
      <c r="B319" t="s">
        <v>3636</v>
      </c>
      <c r="C319" t="s">
        <v>3632</v>
      </c>
      <c r="D319" t="s">
        <v>2671</v>
      </c>
      <c r="E319" t="s">
        <v>3545</v>
      </c>
      <c r="F319" t="s">
        <v>3636</v>
      </c>
      <c r="G319" t="s">
        <v>2673</v>
      </c>
      <c r="H319" t="s">
        <v>6859</v>
      </c>
      <c r="I319" t="s">
        <v>4239</v>
      </c>
      <c r="J319" t="s">
        <v>3546</v>
      </c>
      <c r="K319" t="s">
        <v>2780</v>
      </c>
      <c r="L319" t="s">
        <v>3547</v>
      </c>
      <c r="M319" t="s">
        <v>2671</v>
      </c>
      <c r="N319" t="s">
        <v>3636</v>
      </c>
      <c r="O319" t="s">
        <v>7662</v>
      </c>
      <c r="P319" t="s">
        <v>3637</v>
      </c>
    </row>
    <row r="320" spans="1:20">
      <c r="A320" t="s">
        <v>3638</v>
      </c>
      <c r="B320" t="s">
        <v>3638</v>
      </c>
      <c r="C320" t="s">
        <v>3639</v>
      </c>
      <c r="D320" t="s">
        <v>2671</v>
      </c>
      <c r="E320" t="s">
        <v>3545</v>
      </c>
      <c r="F320" t="s">
        <v>3638</v>
      </c>
      <c r="G320" t="s">
        <v>2673</v>
      </c>
      <c r="H320" t="s">
        <v>4314</v>
      </c>
      <c r="I320" t="s">
        <v>4239</v>
      </c>
      <c r="J320" t="s">
        <v>3546</v>
      </c>
      <c r="K320" t="s">
        <v>2789</v>
      </c>
      <c r="L320" t="s">
        <v>3547</v>
      </c>
      <c r="M320" t="s">
        <v>2671</v>
      </c>
      <c r="N320" t="s">
        <v>3638</v>
      </c>
      <c r="O320" t="s">
        <v>7662</v>
      </c>
      <c r="P320" t="s">
        <v>3640</v>
      </c>
    </row>
    <row r="321" spans="1:20">
      <c r="A321" t="s">
        <v>3641</v>
      </c>
      <c r="B321" t="s">
        <v>3641</v>
      </c>
      <c r="C321" t="s">
        <v>3639</v>
      </c>
      <c r="D321" t="s">
        <v>2671</v>
      </c>
      <c r="E321" t="s">
        <v>3545</v>
      </c>
      <c r="F321" t="s">
        <v>3641</v>
      </c>
      <c r="G321" t="s">
        <v>2673</v>
      </c>
      <c r="H321" t="s">
        <v>6859</v>
      </c>
      <c r="I321" t="s">
        <v>4239</v>
      </c>
      <c r="J321" t="s">
        <v>3546</v>
      </c>
      <c r="K321" t="s">
        <v>2789</v>
      </c>
      <c r="L321" t="s">
        <v>3547</v>
      </c>
      <c r="M321" t="s">
        <v>2671</v>
      </c>
      <c r="N321" t="s">
        <v>3641</v>
      </c>
      <c r="O321" t="s">
        <v>7662</v>
      </c>
      <c r="P321" t="s">
        <v>3642</v>
      </c>
    </row>
    <row r="322" spans="1:20">
      <c r="A322" t="s">
        <v>3643</v>
      </c>
      <c r="B322" t="s">
        <v>3643</v>
      </c>
      <c r="C322" t="s">
        <v>3644</v>
      </c>
      <c r="D322" t="s">
        <v>2671</v>
      </c>
      <c r="E322" t="s">
        <v>3545</v>
      </c>
      <c r="F322" t="s">
        <v>3643</v>
      </c>
      <c r="G322" t="s">
        <v>2673</v>
      </c>
      <c r="H322" t="s">
        <v>4314</v>
      </c>
      <c r="I322" t="s">
        <v>4239</v>
      </c>
      <c r="J322" t="s">
        <v>3546</v>
      </c>
      <c r="K322" t="s">
        <v>2793</v>
      </c>
      <c r="L322" t="s">
        <v>3547</v>
      </c>
      <c r="M322" t="s">
        <v>2671</v>
      </c>
      <c r="N322" t="s">
        <v>3643</v>
      </c>
      <c r="O322" t="s">
        <v>7662</v>
      </c>
      <c r="P322" t="s">
        <v>3645</v>
      </c>
    </row>
    <row r="323" spans="1:20">
      <c r="A323" t="s">
        <v>3646</v>
      </c>
      <c r="B323" t="s">
        <v>3646</v>
      </c>
      <c r="C323" t="s">
        <v>3644</v>
      </c>
      <c r="D323" t="s">
        <v>2671</v>
      </c>
      <c r="E323" t="s">
        <v>3545</v>
      </c>
      <c r="F323" t="s">
        <v>3646</v>
      </c>
      <c r="G323" t="s">
        <v>2673</v>
      </c>
      <c r="H323" t="s">
        <v>6859</v>
      </c>
      <c r="I323" t="s">
        <v>4239</v>
      </c>
      <c r="J323" t="s">
        <v>3546</v>
      </c>
      <c r="K323" t="s">
        <v>2793</v>
      </c>
      <c r="L323" t="s">
        <v>3547</v>
      </c>
      <c r="M323" t="s">
        <v>2671</v>
      </c>
      <c r="N323" t="s">
        <v>3646</v>
      </c>
      <c r="O323" t="s">
        <v>7662</v>
      </c>
      <c r="P323" t="s">
        <v>3647</v>
      </c>
    </row>
    <row r="324" spans="1:20">
      <c r="A324" t="s">
        <v>3648</v>
      </c>
      <c r="B324" t="s">
        <v>3648</v>
      </c>
      <c r="C324" t="s">
        <v>3649</v>
      </c>
      <c r="D324" t="s">
        <v>2671</v>
      </c>
      <c r="E324" t="s">
        <v>3545</v>
      </c>
      <c r="F324" t="s">
        <v>3648</v>
      </c>
      <c r="G324" t="s">
        <v>2673</v>
      </c>
      <c r="H324" t="s">
        <v>4314</v>
      </c>
      <c r="I324" t="s">
        <v>4239</v>
      </c>
      <c r="J324" t="s">
        <v>3546</v>
      </c>
      <c r="K324" t="s">
        <v>2802</v>
      </c>
      <c r="L324" t="s">
        <v>3547</v>
      </c>
      <c r="M324" t="s">
        <v>2671</v>
      </c>
      <c r="N324" t="s">
        <v>3648</v>
      </c>
      <c r="O324" t="s">
        <v>7662</v>
      </c>
      <c r="P324" t="s">
        <v>3650</v>
      </c>
      <c r="Q324" t="s">
        <v>2671</v>
      </c>
      <c r="R324" t="s">
        <v>3651</v>
      </c>
      <c r="S324" t="s">
        <v>7662</v>
      </c>
      <c r="T324" t="s">
        <v>3652</v>
      </c>
    </row>
    <row r="325" spans="1:20">
      <c r="A325" t="s">
        <v>3653</v>
      </c>
      <c r="B325" t="s">
        <v>3653</v>
      </c>
      <c r="C325" t="s">
        <v>3649</v>
      </c>
      <c r="D325" t="s">
        <v>2671</v>
      </c>
      <c r="E325" t="s">
        <v>3545</v>
      </c>
      <c r="F325" t="s">
        <v>3653</v>
      </c>
      <c r="G325" t="s">
        <v>2673</v>
      </c>
      <c r="H325" t="s">
        <v>6859</v>
      </c>
      <c r="I325" t="s">
        <v>4239</v>
      </c>
      <c r="J325" t="s">
        <v>3546</v>
      </c>
      <c r="K325" t="s">
        <v>2802</v>
      </c>
      <c r="L325" t="s">
        <v>3547</v>
      </c>
      <c r="M325" t="s">
        <v>2671</v>
      </c>
      <c r="N325" t="s">
        <v>3653</v>
      </c>
      <c r="O325" t="s">
        <v>7662</v>
      </c>
      <c r="P325" t="s">
        <v>3654</v>
      </c>
    </row>
    <row r="326" spans="1:20">
      <c r="A326" t="s">
        <v>3655</v>
      </c>
      <c r="B326" t="s">
        <v>3655</v>
      </c>
      <c r="C326" t="s">
        <v>3656</v>
      </c>
      <c r="D326" t="s">
        <v>2671</v>
      </c>
      <c r="E326" t="s">
        <v>3545</v>
      </c>
      <c r="F326" t="s">
        <v>3655</v>
      </c>
      <c r="G326" t="s">
        <v>2673</v>
      </c>
      <c r="H326" t="s">
        <v>4314</v>
      </c>
      <c r="I326" t="s">
        <v>4239</v>
      </c>
      <c r="J326" t="s">
        <v>3546</v>
      </c>
      <c r="K326" t="s">
        <v>2811</v>
      </c>
      <c r="L326" t="s">
        <v>3547</v>
      </c>
      <c r="M326" t="s">
        <v>2671</v>
      </c>
      <c r="N326" t="s">
        <v>3655</v>
      </c>
      <c r="O326" t="s">
        <v>7662</v>
      </c>
      <c r="P326" t="s">
        <v>3657</v>
      </c>
    </row>
    <row r="327" spans="1:20">
      <c r="A327" t="s">
        <v>3658</v>
      </c>
      <c r="B327" t="s">
        <v>3658</v>
      </c>
      <c r="C327" t="s">
        <v>3656</v>
      </c>
      <c r="D327" t="s">
        <v>2671</v>
      </c>
      <c r="E327" t="s">
        <v>3545</v>
      </c>
      <c r="F327" t="s">
        <v>3658</v>
      </c>
      <c r="G327" t="s">
        <v>2673</v>
      </c>
      <c r="H327" t="s">
        <v>6859</v>
      </c>
      <c r="I327" t="s">
        <v>4239</v>
      </c>
      <c r="J327" t="s">
        <v>3546</v>
      </c>
      <c r="K327" t="s">
        <v>2811</v>
      </c>
      <c r="L327" t="s">
        <v>3547</v>
      </c>
      <c r="M327" t="s">
        <v>2671</v>
      </c>
      <c r="N327" t="s">
        <v>3658</v>
      </c>
      <c r="O327" t="s">
        <v>7662</v>
      </c>
      <c r="P327" t="s">
        <v>3659</v>
      </c>
    </row>
    <row r="328" spans="1:20">
      <c r="A328" t="s">
        <v>3660</v>
      </c>
      <c r="B328" t="s">
        <v>3660</v>
      </c>
      <c r="C328" t="s">
        <v>3661</v>
      </c>
      <c r="D328" t="s">
        <v>2671</v>
      </c>
      <c r="E328" t="s">
        <v>3545</v>
      </c>
      <c r="F328" t="s">
        <v>3660</v>
      </c>
      <c r="G328" t="s">
        <v>2673</v>
      </c>
      <c r="H328" t="s">
        <v>4314</v>
      </c>
      <c r="I328" t="s">
        <v>4239</v>
      </c>
      <c r="J328" t="s">
        <v>3546</v>
      </c>
      <c r="K328" t="s">
        <v>2820</v>
      </c>
      <c r="L328" t="s">
        <v>3547</v>
      </c>
      <c r="M328" t="s">
        <v>2671</v>
      </c>
      <c r="N328" t="s">
        <v>3660</v>
      </c>
      <c r="O328" t="s">
        <v>7662</v>
      </c>
      <c r="P328" t="s">
        <v>3662</v>
      </c>
    </row>
    <row r="329" spans="1:20">
      <c r="A329" t="s">
        <v>3663</v>
      </c>
      <c r="B329" t="s">
        <v>3663</v>
      </c>
      <c r="C329" t="s">
        <v>3661</v>
      </c>
      <c r="D329" t="s">
        <v>2671</v>
      </c>
      <c r="E329" t="s">
        <v>3545</v>
      </c>
      <c r="F329" t="s">
        <v>3663</v>
      </c>
      <c r="G329" t="s">
        <v>2673</v>
      </c>
      <c r="H329" t="s">
        <v>6859</v>
      </c>
      <c r="I329" t="s">
        <v>4239</v>
      </c>
      <c r="J329" t="s">
        <v>3546</v>
      </c>
      <c r="K329" t="s">
        <v>2820</v>
      </c>
      <c r="L329" t="s">
        <v>3547</v>
      </c>
      <c r="M329" t="s">
        <v>2671</v>
      </c>
      <c r="N329" t="s">
        <v>3663</v>
      </c>
      <c r="O329" t="s">
        <v>7662</v>
      </c>
      <c r="P329" t="s">
        <v>3664</v>
      </c>
      <c r="Q329" t="s">
        <v>2671</v>
      </c>
      <c r="R329" t="s">
        <v>3665</v>
      </c>
      <c r="S329" t="s">
        <v>7662</v>
      </c>
      <c r="T329" t="s">
        <v>3666</v>
      </c>
    </row>
    <row r="330" spans="1:20">
      <c r="A330" t="s">
        <v>3667</v>
      </c>
      <c r="B330" t="s">
        <v>3667</v>
      </c>
      <c r="C330" t="s">
        <v>3668</v>
      </c>
      <c r="D330" t="s">
        <v>2671</v>
      </c>
      <c r="E330" t="s">
        <v>3545</v>
      </c>
      <c r="F330" t="s">
        <v>3667</v>
      </c>
      <c r="G330" t="s">
        <v>2673</v>
      </c>
      <c r="H330" t="s">
        <v>4314</v>
      </c>
      <c r="I330" t="s">
        <v>4239</v>
      </c>
      <c r="J330" t="s">
        <v>3546</v>
      </c>
      <c r="K330" t="s">
        <v>2829</v>
      </c>
      <c r="L330" t="s">
        <v>3547</v>
      </c>
      <c r="M330" t="s">
        <v>2671</v>
      </c>
      <c r="N330" t="s">
        <v>3667</v>
      </c>
      <c r="O330" t="s">
        <v>7662</v>
      </c>
      <c r="P330" t="s">
        <v>3669</v>
      </c>
    </row>
    <row r="331" spans="1:20">
      <c r="A331" t="s">
        <v>3670</v>
      </c>
      <c r="B331" t="s">
        <v>3670</v>
      </c>
      <c r="C331" t="s">
        <v>3668</v>
      </c>
      <c r="D331" t="s">
        <v>2671</v>
      </c>
      <c r="E331" t="s">
        <v>3545</v>
      </c>
      <c r="F331" t="s">
        <v>3670</v>
      </c>
      <c r="G331" t="s">
        <v>2673</v>
      </c>
      <c r="H331" t="s">
        <v>6859</v>
      </c>
      <c r="I331" t="s">
        <v>4239</v>
      </c>
      <c r="J331" t="s">
        <v>3546</v>
      </c>
      <c r="K331" t="s">
        <v>2829</v>
      </c>
      <c r="L331" t="s">
        <v>3547</v>
      </c>
      <c r="M331" t="s">
        <v>2671</v>
      </c>
      <c r="N331" t="s">
        <v>3670</v>
      </c>
      <c r="O331" t="s">
        <v>7662</v>
      </c>
      <c r="P331" t="s">
        <v>3671</v>
      </c>
    </row>
    <row r="332" spans="1:20">
      <c r="A332" t="s">
        <v>3672</v>
      </c>
      <c r="B332" t="s">
        <v>3672</v>
      </c>
      <c r="C332" t="s">
        <v>3673</v>
      </c>
      <c r="D332" t="s">
        <v>2671</v>
      </c>
      <c r="E332" t="s">
        <v>3545</v>
      </c>
      <c r="F332" t="s">
        <v>3672</v>
      </c>
      <c r="G332" t="s">
        <v>2673</v>
      </c>
      <c r="H332" t="s">
        <v>4314</v>
      </c>
      <c r="I332" t="s">
        <v>4239</v>
      </c>
      <c r="J332" t="s">
        <v>3546</v>
      </c>
      <c r="K332" t="s">
        <v>2838</v>
      </c>
      <c r="L332" t="s">
        <v>3547</v>
      </c>
      <c r="M332" t="s">
        <v>2671</v>
      </c>
      <c r="N332" t="s">
        <v>3672</v>
      </c>
      <c r="O332" t="s">
        <v>7662</v>
      </c>
      <c r="P332" t="s">
        <v>3674</v>
      </c>
      <c r="Q332" t="s">
        <v>2671</v>
      </c>
      <c r="R332" t="s">
        <v>3675</v>
      </c>
      <c r="S332" t="s">
        <v>7662</v>
      </c>
      <c r="T332" t="s">
        <v>3676</v>
      </c>
    </row>
    <row r="333" spans="1:20">
      <c r="A333" t="s">
        <v>3677</v>
      </c>
      <c r="B333" t="s">
        <v>3677</v>
      </c>
      <c r="C333" t="s">
        <v>3673</v>
      </c>
      <c r="D333" t="s">
        <v>2671</v>
      </c>
      <c r="E333" t="s">
        <v>3545</v>
      </c>
      <c r="F333" t="s">
        <v>3677</v>
      </c>
      <c r="G333" t="s">
        <v>2673</v>
      </c>
      <c r="H333" t="s">
        <v>6859</v>
      </c>
      <c r="I333" t="s">
        <v>4239</v>
      </c>
      <c r="J333" t="s">
        <v>3546</v>
      </c>
      <c r="K333" t="s">
        <v>2838</v>
      </c>
      <c r="L333" t="s">
        <v>3547</v>
      </c>
      <c r="M333" t="s">
        <v>2671</v>
      </c>
      <c r="N333" t="s">
        <v>3677</v>
      </c>
      <c r="O333" t="s">
        <v>7662</v>
      </c>
      <c r="P333" t="s">
        <v>3678</v>
      </c>
      <c r="Q333" t="s">
        <v>2671</v>
      </c>
      <c r="R333" t="s">
        <v>3679</v>
      </c>
      <c r="S333" t="s">
        <v>7662</v>
      </c>
      <c r="T333" t="s">
        <v>3680</v>
      </c>
    </row>
    <row r="334" spans="1:20">
      <c r="A334" t="s">
        <v>3681</v>
      </c>
      <c r="B334" t="s">
        <v>3681</v>
      </c>
      <c r="C334" t="s">
        <v>3682</v>
      </c>
      <c r="D334" t="s">
        <v>2671</v>
      </c>
      <c r="E334" t="s">
        <v>3545</v>
      </c>
      <c r="F334" t="s">
        <v>3681</v>
      </c>
      <c r="G334" t="s">
        <v>2673</v>
      </c>
      <c r="H334" t="s">
        <v>4314</v>
      </c>
      <c r="I334" t="s">
        <v>4239</v>
      </c>
      <c r="J334" t="s">
        <v>3546</v>
      </c>
      <c r="K334" t="s">
        <v>2847</v>
      </c>
      <c r="L334" t="s">
        <v>3547</v>
      </c>
      <c r="M334" t="s">
        <v>2671</v>
      </c>
      <c r="N334" t="s">
        <v>3681</v>
      </c>
      <c r="O334" t="s">
        <v>7662</v>
      </c>
      <c r="P334" t="s">
        <v>3683</v>
      </c>
      <c r="Q334" t="s">
        <v>2671</v>
      </c>
      <c r="R334" t="s">
        <v>3684</v>
      </c>
      <c r="S334" t="s">
        <v>7662</v>
      </c>
      <c r="T334" t="s">
        <v>3685</v>
      </c>
    </row>
    <row r="335" spans="1:20">
      <c r="A335" t="s">
        <v>3686</v>
      </c>
      <c r="B335" t="s">
        <v>3686</v>
      </c>
      <c r="C335" t="s">
        <v>3682</v>
      </c>
      <c r="D335" t="s">
        <v>2671</v>
      </c>
      <c r="E335" t="s">
        <v>3545</v>
      </c>
      <c r="F335" t="s">
        <v>3686</v>
      </c>
      <c r="G335" t="s">
        <v>2673</v>
      </c>
      <c r="H335" t="s">
        <v>6859</v>
      </c>
      <c r="I335" t="s">
        <v>4239</v>
      </c>
      <c r="J335" t="s">
        <v>3546</v>
      </c>
      <c r="K335" t="s">
        <v>2847</v>
      </c>
      <c r="L335" t="s">
        <v>3547</v>
      </c>
      <c r="M335" t="s">
        <v>2671</v>
      </c>
      <c r="N335" t="s">
        <v>3686</v>
      </c>
      <c r="O335" t="s">
        <v>7662</v>
      </c>
      <c r="P335" t="s">
        <v>3687</v>
      </c>
      <c r="Q335" t="s">
        <v>2671</v>
      </c>
      <c r="R335" t="s">
        <v>3688</v>
      </c>
      <c r="S335" t="s">
        <v>7662</v>
      </c>
      <c r="T335" t="s">
        <v>3689</v>
      </c>
    </row>
    <row r="336" spans="1:20">
      <c r="A336" t="s">
        <v>3690</v>
      </c>
      <c r="B336" t="s">
        <v>3690</v>
      </c>
      <c r="C336" t="s">
        <v>3691</v>
      </c>
      <c r="D336" t="s">
        <v>2671</v>
      </c>
      <c r="E336" t="s">
        <v>3545</v>
      </c>
      <c r="F336" t="s">
        <v>3690</v>
      </c>
      <c r="G336" t="s">
        <v>2673</v>
      </c>
      <c r="H336" t="s">
        <v>4314</v>
      </c>
      <c r="I336" t="s">
        <v>4239</v>
      </c>
      <c r="J336" t="s">
        <v>3546</v>
      </c>
      <c r="K336" t="s">
        <v>2856</v>
      </c>
      <c r="L336" t="s">
        <v>3547</v>
      </c>
      <c r="M336" t="s">
        <v>2671</v>
      </c>
      <c r="N336" t="s">
        <v>3690</v>
      </c>
      <c r="O336" t="s">
        <v>7662</v>
      </c>
      <c r="P336" t="s">
        <v>3692</v>
      </c>
    </row>
    <row r="337" spans="1:20">
      <c r="A337" t="s">
        <v>3693</v>
      </c>
      <c r="B337" t="s">
        <v>3693</v>
      </c>
      <c r="C337" t="s">
        <v>3691</v>
      </c>
      <c r="D337" t="s">
        <v>2671</v>
      </c>
      <c r="E337" t="s">
        <v>3545</v>
      </c>
      <c r="F337" t="s">
        <v>3693</v>
      </c>
      <c r="G337" t="s">
        <v>2673</v>
      </c>
      <c r="H337" t="s">
        <v>6859</v>
      </c>
      <c r="I337" t="s">
        <v>4239</v>
      </c>
      <c r="J337" t="s">
        <v>3546</v>
      </c>
      <c r="K337" t="s">
        <v>2856</v>
      </c>
      <c r="L337" t="s">
        <v>3547</v>
      </c>
      <c r="M337" t="s">
        <v>2671</v>
      </c>
      <c r="N337" t="s">
        <v>3693</v>
      </c>
      <c r="O337" t="s">
        <v>7662</v>
      </c>
      <c r="P337" t="s">
        <v>3694</v>
      </c>
      <c r="Q337" t="s">
        <v>2671</v>
      </c>
      <c r="R337" t="s">
        <v>3695</v>
      </c>
      <c r="S337" t="s">
        <v>7662</v>
      </c>
      <c r="T337" t="s">
        <v>3696</v>
      </c>
    </row>
    <row r="338" spans="1:20">
      <c r="A338" t="s">
        <v>3697</v>
      </c>
      <c r="B338" t="s">
        <v>3697</v>
      </c>
      <c r="C338" t="s">
        <v>3698</v>
      </c>
      <c r="D338" t="s">
        <v>2671</v>
      </c>
      <c r="E338" t="s">
        <v>3545</v>
      </c>
      <c r="F338" t="s">
        <v>3697</v>
      </c>
      <c r="G338" t="s">
        <v>2673</v>
      </c>
      <c r="H338" t="s">
        <v>4314</v>
      </c>
      <c r="I338" t="s">
        <v>4239</v>
      </c>
      <c r="J338" t="s">
        <v>3546</v>
      </c>
      <c r="K338" t="s">
        <v>2866</v>
      </c>
      <c r="L338" t="s">
        <v>3547</v>
      </c>
      <c r="M338" t="s">
        <v>2671</v>
      </c>
      <c r="N338" t="s">
        <v>3697</v>
      </c>
      <c r="O338" t="s">
        <v>7662</v>
      </c>
      <c r="P338" t="s">
        <v>3699</v>
      </c>
      <c r="Q338" t="s">
        <v>2671</v>
      </c>
      <c r="R338" t="s">
        <v>3700</v>
      </c>
      <c r="S338" t="s">
        <v>7662</v>
      </c>
      <c r="T338" t="s">
        <v>3701</v>
      </c>
    </row>
    <row r="339" spans="1:20">
      <c r="A339" t="s">
        <v>3702</v>
      </c>
      <c r="B339" t="s">
        <v>3702</v>
      </c>
      <c r="C339" t="s">
        <v>3698</v>
      </c>
      <c r="D339" t="s">
        <v>2671</v>
      </c>
      <c r="E339" t="s">
        <v>3545</v>
      </c>
      <c r="F339" t="s">
        <v>3702</v>
      </c>
      <c r="G339" t="s">
        <v>2673</v>
      </c>
      <c r="H339" t="s">
        <v>6859</v>
      </c>
      <c r="I339" t="s">
        <v>4239</v>
      </c>
      <c r="J339" t="s">
        <v>3546</v>
      </c>
      <c r="K339" t="s">
        <v>2866</v>
      </c>
      <c r="L339" t="s">
        <v>3547</v>
      </c>
      <c r="M339" t="s">
        <v>2671</v>
      </c>
      <c r="N339" t="s">
        <v>3702</v>
      </c>
      <c r="O339" t="s">
        <v>7662</v>
      </c>
      <c r="P339" t="s">
        <v>3703</v>
      </c>
      <c r="Q339" t="s">
        <v>2671</v>
      </c>
      <c r="R339" t="s">
        <v>3704</v>
      </c>
      <c r="S339" t="s">
        <v>7662</v>
      </c>
      <c r="T339" t="s">
        <v>3705</v>
      </c>
    </row>
    <row r="340" spans="1:20">
      <c r="A340" t="s">
        <v>3706</v>
      </c>
      <c r="B340" t="s">
        <v>3706</v>
      </c>
      <c r="C340" t="s">
        <v>3707</v>
      </c>
      <c r="D340" t="s">
        <v>2671</v>
      </c>
      <c r="E340" t="s">
        <v>3545</v>
      </c>
      <c r="F340" t="s">
        <v>3706</v>
      </c>
      <c r="G340" t="s">
        <v>2673</v>
      </c>
      <c r="H340" t="s">
        <v>4314</v>
      </c>
      <c r="I340" t="s">
        <v>4239</v>
      </c>
      <c r="J340" t="s">
        <v>3546</v>
      </c>
      <c r="K340" t="s">
        <v>2875</v>
      </c>
      <c r="L340" t="s">
        <v>3547</v>
      </c>
      <c r="M340" t="s">
        <v>2671</v>
      </c>
      <c r="N340" t="s">
        <v>3706</v>
      </c>
      <c r="O340" t="s">
        <v>7662</v>
      </c>
      <c r="P340" t="s">
        <v>3708</v>
      </c>
      <c r="Q340" t="s">
        <v>2671</v>
      </c>
      <c r="R340" t="s">
        <v>3709</v>
      </c>
      <c r="S340" t="s">
        <v>7662</v>
      </c>
      <c r="T340" t="s">
        <v>3710</v>
      </c>
    </row>
    <row r="341" spans="1:20">
      <c r="A341" t="s">
        <v>3711</v>
      </c>
      <c r="B341" t="s">
        <v>3711</v>
      </c>
      <c r="C341" t="s">
        <v>3707</v>
      </c>
      <c r="D341" t="s">
        <v>2671</v>
      </c>
      <c r="E341" t="s">
        <v>3545</v>
      </c>
      <c r="F341" t="s">
        <v>3711</v>
      </c>
      <c r="G341" t="s">
        <v>2673</v>
      </c>
      <c r="H341" t="s">
        <v>6859</v>
      </c>
      <c r="I341" t="s">
        <v>4239</v>
      </c>
      <c r="J341" t="s">
        <v>3546</v>
      </c>
      <c r="K341" t="s">
        <v>2875</v>
      </c>
      <c r="L341" t="s">
        <v>3547</v>
      </c>
      <c r="M341" t="s">
        <v>2671</v>
      </c>
      <c r="N341" t="s">
        <v>3711</v>
      </c>
      <c r="O341" t="s">
        <v>7662</v>
      </c>
      <c r="P341" t="s">
        <v>3712</v>
      </c>
      <c r="Q341" t="s">
        <v>2671</v>
      </c>
      <c r="R341" t="s">
        <v>3713</v>
      </c>
      <c r="S341" t="s">
        <v>7662</v>
      </c>
      <c r="T341" t="s">
        <v>3714</v>
      </c>
    </row>
    <row r="342" spans="1:20">
      <c r="A342" t="s">
        <v>3715</v>
      </c>
      <c r="B342" t="s">
        <v>3715</v>
      </c>
      <c r="C342" t="s">
        <v>3716</v>
      </c>
      <c r="D342" t="s">
        <v>2671</v>
      </c>
      <c r="E342" t="s">
        <v>3545</v>
      </c>
      <c r="F342" t="s">
        <v>3715</v>
      </c>
      <c r="G342" t="s">
        <v>2673</v>
      </c>
      <c r="H342" t="s">
        <v>4314</v>
      </c>
      <c r="I342" t="s">
        <v>4239</v>
      </c>
      <c r="J342" t="s">
        <v>3546</v>
      </c>
      <c r="K342" t="s">
        <v>2884</v>
      </c>
      <c r="L342" t="s">
        <v>3547</v>
      </c>
      <c r="M342" t="s">
        <v>2671</v>
      </c>
      <c r="N342" t="s">
        <v>3715</v>
      </c>
      <c r="O342" t="s">
        <v>7662</v>
      </c>
      <c r="P342" t="s">
        <v>3717</v>
      </c>
    </row>
    <row r="343" spans="1:20">
      <c r="A343" t="s">
        <v>3718</v>
      </c>
      <c r="B343" t="s">
        <v>3718</v>
      </c>
      <c r="C343" t="s">
        <v>3716</v>
      </c>
      <c r="D343" t="s">
        <v>2671</v>
      </c>
      <c r="E343" t="s">
        <v>3545</v>
      </c>
      <c r="F343" t="s">
        <v>3718</v>
      </c>
      <c r="G343" t="s">
        <v>2673</v>
      </c>
      <c r="H343" t="s">
        <v>6859</v>
      </c>
      <c r="I343" t="s">
        <v>4239</v>
      </c>
      <c r="J343" t="s">
        <v>3546</v>
      </c>
      <c r="K343" t="s">
        <v>2884</v>
      </c>
      <c r="L343" t="s">
        <v>3547</v>
      </c>
      <c r="M343" t="s">
        <v>2671</v>
      </c>
      <c r="N343" t="s">
        <v>3718</v>
      </c>
      <c r="O343" t="s">
        <v>7662</v>
      </c>
      <c r="P343" t="s">
        <v>3719</v>
      </c>
    </row>
    <row r="344" spans="1:20">
      <c r="A344" t="s">
        <v>3720</v>
      </c>
      <c r="B344" t="s">
        <v>3720</v>
      </c>
      <c r="C344" t="s">
        <v>3721</v>
      </c>
      <c r="D344" t="s">
        <v>2671</v>
      </c>
      <c r="E344" t="s">
        <v>3545</v>
      </c>
      <c r="F344" t="s">
        <v>3720</v>
      </c>
      <c r="G344" t="s">
        <v>2673</v>
      </c>
      <c r="H344" t="s">
        <v>4314</v>
      </c>
      <c r="I344" t="s">
        <v>4239</v>
      </c>
      <c r="J344" t="s">
        <v>3546</v>
      </c>
      <c r="K344" t="s">
        <v>2891</v>
      </c>
      <c r="L344" t="s">
        <v>3547</v>
      </c>
      <c r="M344" t="s">
        <v>2671</v>
      </c>
      <c r="N344" t="s">
        <v>3720</v>
      </c>
      <c r="O344" t="s">
        <v>7662</v>
      </c>
      <c r="P344" t="s">
        <v>3722</v>
      </c>
    </row>
    <row r="345" spans="1:20">
      <c r="A345" t="s">
        <v>3723</v>
      </c>
      <c r="B345" t="s">
        <v>3723</v>
      </c>
      <c r="C345" t="s">
        <v>3721</v>
      </c>
      <c r="D345" t="s">
        <v>2671</v>
      </c>
      <c r="E345" t="s">
        <v>3545</v>
      </c>
      <c r="F345" t="s">
        <v>3723</v>
      </c>
      <c r="G345" t="s">
        <v>2673</v>
      </c>
      <c r="H345" t="s">
        <v>6859</v>
      </c>
      <c r="I345" t="s">
        <v>4239</v>
      </c>
      <c r="J345" t="s">
        <v>3546</v>
      </c>
      <c r="K345" t="s">
        <v>2891</v>
      </c>
      <c r="L345" t="s">
        <v>3547</v>
      </c>
      <c r="M345" t="s">
        <v>2671</v>
      </c>
      <c r="N345" t="s">
        <v>3723</v>
      </c>
      <c r="O345" t="s">
        <v>7662</v>
      </c>
      <c r="P345" t="s">
        <v>3724</v>
      </c>
    </row>
    <row r="346" spans="1:20">
      <c r="A346" t="s">
        <v>3725</v>
      </c>
      <c r="B346" t="s">
        <v>3725</v>
      </c>
      <c r="C346" t="s">
        <v>3726</v>
      </c>
      <c r="D346" t="s">
        <v>2671</v>
      </c>
      <c r="E346" t="s">
        <v>3545</v>
      </c>
      <c r="F346" t="s">
        <v>3725</v>
      </c>
      <c r="G346" t="s">
        <v>2673</v>
      </c>
      <c r="H346" t="s">
        <v>4314</v>
      </c>
      <c r="I346" t="s">
        <v>4239</v>
      </c>
      <c r="J346" t="s">
        <v>3546</v>
      </c>
      <c r="K346" t="s">
        <v>2895</v>
      </c>
      <c r="L346" t="s">
        <v>3547</v>
      </c>
      <c r="M346" t="s">
        <v>2671</v>
      </c>
      <c r="N346" t="s">
        <v>3725</v>
      </c>
      <c r="O346" t="s">
        <v>7662</v>
      </c>
      <c r="P346" t="s">
        <v>3727</v>
      </c>
    </row>
    <row r="347" spans="1:20">
      <c r="A347" t="s">
        <v>3728</v>
      </c>
      <c r="B347" t="s">
        <v>3728</v>
      </c>
      <c r="C347" t="s">
        <v>3726</v>
      </c>
      <c r="D347" t="s">
        <v>2671</v>
      </c>
      <c r="E347" t="s">
        <v>3545</v>
      </c>
      <c r="F347" t="s">
        <v>3728</v>
      </c>
      <c r="G347" t="s">
        <v>2673</v>
      </c>
      <c r="H347" t="s">
        <v>6859</v>
      </c>
      <c r="I347" t="s">
        <v>4239</v>
      </c>
      <c r="J347" t="s">
        <v>3546</v>
      </c>
      <c r="K347" t="s">
        <v>2895</v>
      </c>
      <c r="L347" t="s">
        <v>3547</v>
      </c>
      <c r="M347" t="s">
        <v>2671</v>
      </c>
      <c r="N347" t="s">
        <v>3728</v>
      </c>
      <c r="O347" t="s">
        <v>7662</v>
      </c>
      <c r="P347" t="s">
        <v>3729</v>
      </c>
      <c r="Q347" t="s">
        <v>2671</v>
      </c>
      <c r="R347" t="s">
        <v>3730</v>
      </c>
      <c r="S347" t="s">
        <v>7662</v>
      </c>
      <c r="T347" t="s">
        <v>3731</v>
      </c>
    </row>
    <row r="348" spans="1:20">
      <c r="A348" t="s">
        <v>3732</v>
      </c>
      <c r="B348" t="s">
        <v>3732</v>
      </c>
      <c r="C348" t="s">
        <v>3733</v>
      </c>
      <c r="D348" t="s">
        <v>2671</v>
      </c>
      <c r="E348" t="s">
        <v>3545</v>
      </c>
      <c r="F348" t="s">
        <v>3732</v>
      </c>
      <c r="G348" t="s">
        <v>2673</v>
      </c>
      <c r="H348" t="s">
        <v>4314</v>
      </c>
      <c r="I348" t="s">
        <v>4239</v>
      </c>
      <c r="J348" t="s">
        <v>3546</v>
      </c>
      <c r="K348" t="s">
        <v>2904</v>
      </c>
      <c r="L348" t="s">
        <v>3547</v>
      </c>
      <c r="M348" t="s">
        <v>2671</v>
      </c>
      <c r="N348" t="s">
        <v>3732</v>
      </c>
      <c r="O348" t="s">
        <v>7662</v>
      </c>
      <c r="P348" t="s">
        <v>3734</v>
      </c>
    </row>
    <row r="349" spans="1:20">
      <c r="A349" t="s">
        <v>3735</v>
      </c>
      <c r="B349" t="s">
        <v>3735</v>
      </c>
      <c r="C349" t="s">
        <v>3733</v>
      </c>
      <c r="D349" t="s">
        <v>2671</v>
      </c>
      <c r="E349" t="s">
        <v>3545</v>
      </c>
      <c r="F349" t="s">
        <v>3735</v>
      </c>
      <c r="G349" t="s">
        <v>2673</v>
      </c>
      <c r="H349" t="s">
        <v>6859</v>
      </c>
      <c r="I349" t="s">
        <v>4239</v>
      </c>
      <c r="J349" t="s">
        <v>3546</v>
      </c>
      <c r="K349" t="s">
        <v>2904</v>
      </c>
      <c r="L349" t="s">
        <v>3547</v>
      </c>
      <c r="M349" t="s">
        <v>2671</v>
      </c>
      <c r="N349" t="s">
        <v>3735</v>
      </c>
      <c r="O349" t="s">
        <v>7662</v>
      </c>
      <c r="P349" t="s">
        <v>3736</v>
      </c>
      <c r="Q349" t="s">
        <v>2671</v>
      </c>
      <c r="R349" t="s">
        <v>3737</v>
      </c>
      <c r="S349" t="s">
        <v>7662</v>
      </c>
      <c r="T349" t="s">
        <v>3738</v>
      </c>
    </row>
    <row r="350" spans="1:20">
      <c r="A350" t="s">
        <v>3739</v>
      </c>
      <c r="B350" t="s">
        <v>3739</v>
      </c>
      <c r="C350" t="s">
        <v>3740</v>
      </c>
      <c r="D350" t="s">
        <v>2671</v>
      </c>
      <c r="E350" t="s">
        <v>3545</v>
      </c>
      <c r="F350" t="s">
        <v>3739</v>
      </c>
      <c r="G350" t="s">
        <v>2673</v>
      </c>
      <c r="H350" t="s">
        <v>4314</v>
      </c>
      <c r="I350" t="s">
        <v>4239</v>
      </c>
      <c r="J350" t="s">
        <v>3546</v>
      </c>
      <c r="K350" t="s">
        <v>2911</v>
      </c>
      <c r="L350" t="s">
        <v>3547</v>
      </c>
      <c r="M350" t="s">
        <v>2671</v>
      </c>
      <c r="N350" t="s">
        <v>3739</v>
      </c>
      <c r="O350" t="s">
        <v>7662</v>
      </c>
      <c r="P350" t="s">
        <v>3741</v>
      </c>
    </row>
    <row r="351" spans="1:20">
      <c r="A351" t="s">
        <v>3742</v>
      </c>
      <c r="B351" t="s">
        <v>3742</v>
      </c>
      <c r="C351" t="s">
        <v>3740</v>
      </c>
      <c r="D351" t="s">
        <v>2671</v>
      </c>
      <c r="E351" t="s">
        <v>3545</v>
      </c>
      <c r="F351" t="s">
        <v>3742</v>
      </c>
      <c r="G351" t="s">
        <v>2673</v>
      </c>
      <c r="H351" t="s">
        <v>6859</v>
      </c>
      <c r="I351" t="s">
        <v>4239</v>
      </c>
      <c r="J351" t="s">
        <v>3546</v>
      </c>
      <c r="K351" t="s">
        <v>2911</v>
      </c>
      <c r="L351" t="s">
        <v>3547</v>
      </c>
      <c r="M351" t="s">
        <v>2671</v>
      </c>
      <c r="N351" t="s">
        <v>3742</v>
      </c>
      <c r="O351" t="s">
        <v>7662</v>
      </c>
      <c r="P351" t="s">
        <v>3743</v>
      </c>
    </row>
    <row r="352" spans="1:20">
      <c r="A352" t="s">
        <v>3744</v>
      </c>
      <c r="B352" t="s">
        <v>3744</v>
      </c>
      <c r="C352" t="s">
        <v>3745</v>
      </c>
      <c r="D352" t="s">
        <v>2671</v>
      </c>
      <c r="E352" t="s">
        <v>3545</v>
      </c>
      <c r="F352" t="s">
        <v>3744</v>
      </c>
      <c r="G352" t="s">
        <v>2673</v>
      </c>
      <c r="H352" t="s">
        <v>4314</v>
      </c>
      <c r="I352" t="s">
        <v>4239</v>
      </c>
      <c r="J352" t="s">
        <v>3546</v>
      </c>
      <c r="K352" t="s">
        <v>2918</v>
      </c>
      <c r="L352" t="s">
        <v>3547</v>
      </c>
      <c r="M352" t="s">
        <v>2671</v>
      </c>
      <c r="N352" t="s">
        <v>3744</v>
      </c>
      <c r="O352" t="s">
        <v>7662</v>
      </c>
      <c r="P352" t="s">
        <v>3746</v>
      </c>
    </row>
    <row r="353" spans="1:20">
      <c r="A353" t="s">
        <v>3747</v>
      </c>
      <c r="B353" t="s">
        <v>3747</v>
      </c>
      <c r="C353" t="s">
        <v>3745</v>
      </c>
      <c r="D353" t="s">
        <v>2671</v>
      </c>
      <c r="E353" t="s">
        <v>3545</v>
      </c>
      <c r="F353" t="s">
        <v>3747</v>
      </c>
      <c r="G353" t="s">
        <v>2673</v>
      </c>
      <c r="H353" t="s">
        <v>6859</v>
      </c>
      <c r="I353" t="s">
        <v>4239</v>
      </c>
      <c r="J353" t="s">
        <v>3546</v>
      </c>
      <c r="K353" t="s">
        <v>2918</v>
      </c>
      <c r="L353" t="s">
        <v>3547</v>
      </c>
      <c r="M353" t="s">
        <v>2671</v>
      </c>
      <c r="N353" t="s">
        <v>3747</v>
      </c>
      <c r="O353" t="s">
        <v>7662</v>
      </c>
      <c r="P353" t="s">
        <v>3748</v>
      </c>
      <c r="Q353" t="s">
        <v>2671</v>
      </c>
      <c r="R353" t="s">
        <v>3749</v>
      </c>
      <c r="S353" t="s">
        <v>7662</v>
      </c>
      <c r="T353" t="s">
        <v>3750</v>
      </c>
    </row>
    <row r="354" spans="1:20">
      <c r="A354" t="s">
        <v>3751</v>
      </c>
      <c r="B354" t="s">
        <v>3751</v>
      </c>
      <c r="C354" t="s">
        <v>3752</v>
      </c>
      <c r="D354" t="s">
        <v>2671</v>
      </c>
      <c r="E354" t="s">
        <v>3545</v>
      </c>
      <c r="F354" t="s">
        <v>3751</v>
      </c>
      <c r="G354" t="s">
        <v>2673</v>
      </c>
      <c r="H354" t="s">
        <v>4314</v>
      </c>
      <c r="I354" t="s">
        <v>4239</v>
      </c>
      <c r="J354" t="s">
        <v>3546</v>
      </c>
      <c r="K354" t="s">
        <v>2925</v>
      </c>
      <c r="L354" t="s">
        <v>3547</v>
      </c>
      <c r="M354" t="s">
        <v>2671</v>
      </c>
      <c r="N354" t="s">
        <v>3751</v>
      </c>
      <c r="O354" t="s">
        <v>7662</v>
      </c>
      <c r="P354" t="s">
        <v>3753</v>
      </c>
    </row>
    <row r="355" spans="1:20">
      <c r="A355" t="s">
        <v>3754</v>
      </c>
      <c r="B355" t="s">
        <v>3754</v>
      </c>
      <c r="C355" t="s">
        <v>3752</v>
      </c>
      <c r="D355" t="s">
        <v>2671</v>
      </c>
      <c r="E355" t="s">
        <v>3545</v>
      </c>
      <c r="F355" t="s">
        <v>3754</v>
      </c>
      <c r="G355" t="s">
        <v>2673</v>
      </c>
      <c r="H355" t="s">
        <v>6859</v>
      </c>
      <c r="I355" t="s">
        <v>4239</v>
      </c>
      <c r="J355" t="s">
        <v>3546</v>
      </c>
      <c r="K355" t="s">
        <v>2925</v>
      </c>
      <c r="L355" t="s">
        <v>3547</v>
      </c>
      <c r="M355" t="s">
        <v>2671</v>
      </c>
      <c r="N355" t="s">
        <v>3754</v>
      </c>
      <c r="O355" t="s">
        <v>7662</v>
      </c>
      <c r="P355" t="s">
        <v>3755</v>
      </c>
    </row>
    <row r="356" spans="1:20">
      <c r="A356" t="s">
        <v>3756</v>
      </c>
      <c r="B356" t="s">
        <v>3756</v>
      </c>
      <c r="C356" t="s">
        <v>3757</v>
      </c>
      <c r="D356" t="s">
        <v>2671</v>
      </c>
      <c r="E356" t="s">
        <v>3545</v>
      </c>
      <c r="F356" t="s">
        <v>3756</v>
      </c>
      <c r="G356" t="s">
        <v>2673</v>
      </c>
      <c r="H356" t="s">
        <v>4314</v>
      </c>
      <c r="I356" t="s">
        <v>4239</v>
      </c>
      <c r="J356" t="s">
        <v>3546</v>
      </c>
      <c r="K356" t="s">
        <v>2932</v>
      </c>
      <c r="L356" t="s">
        <v>3547</v>
      </c>
      <c r="M356" t="s">
        <v>2671</v>
      </c>
      <c r="N356" t="s">
        <v>3756</v>
      </c>
      <c r="O356" t="s">
        <v>7662</v>
      </c>
      <c r="P356" t="s">
        <v>3758</v>
      </c>
    </row>
    <row r="357" spans="1:20">
      <c r="A357" t="s">
        <v>3759</v>
      </c>
      <c r="B357" t="s">
        <v>3759</v>
      </c>
      <c r="C357" t="s">
        <v>3757</v>
      </c>
      <c r="D357" t="s">
        <v>2671</v>
      </c>
      <c r="E357" t="s">
        <v>3545</v>
      </c>
      <c r="F357" t="s">
        <v>3759</v>
      </c>
      <c r="G357" t="s">
        <v>2673</v>
      </c>
      <c r="H357" t="s">
        <v>6859</v>
      </c>
      <c r="I357" t="s">
        <v>4239</v>
      </c>
      <c r="J357" t="s">
        <v>3546</v>
      </c>
      <c r="K357" t="s">
        <v>2932</v>
      </c>
      <c r="L357" t="s">
        <v>3547</v>
      </c>
      <c r="M357" t="s">
        <v>2671</v>
      </c>
      <c r="N357" t="s">
        <v>3759</v>
      </c>
      <c r="O357" t="s">
        <v>7662</v>
      </c>
      <c r="P357" t="s">
        <v>3760</v>
      </c>
    </row>
    <row r="358" spans="1:20">
      <c r="A358" t="s">
        <v>3761</v>
      </c>
      <c r="B358" t="s">
        <v>3761</v>
      </c>
      <c r="C358" t="s">
        <v>3762</v>
      </c>
      <c r="D358" t="s">
        <v>2671</v>
      </c>
      <c r="E358" t="s">
        <v>3545</v>
      </c>
      <c r="F358" t="s">
        <v>3761</v>
      </c>
      <c r="G358" t="s">
        <v>2673</v>
      </c>
      <c r="H358" t="s">
        <v>4314</v>
      </c>
      <c r="I358" t="s">
        <v>4239</v>
      </c>
      <c r="J358" t="s">
        <v>3546</v>
      </c>
      <c r="K358" t="s">
        <v>2936</v>
      </c>
      <c r="L358" t="s">
        <v>3547</v>
      </c>
      <c r="M358" t="s">
        <v>2671</v>
      </c>
      <c r="N358" t="s">
        <v>3761</v>
      </c>
      <c r="O358" t="s">
        <v>7662</v>
      </c>
      <c r="P358" t="s">
        <v>3763</v>
      </c>
    </row>
    <row r="359" spans="1:20">
      <c r="A359" t="s">
        <v>3764</v>
      </c>
      <c r="B359" t="s">
        <v>3764</v>
      </c>
      <c r="C359" t="s">
        <v>3762</v>
      </c>
      <c r="D359" t="s">
        <v>2671</v>
      </c>
      <c r="E359" t="s">
        <v>3545</v>
      </c>
      <c r="F359" t="s">
        <v>3764</v>
      </c>
      <c r="G359" t="s">
        <v>2673</v>
      </c>
      <c r="H359" t="s">
        <v>6859</v>
      </c>
      <c r="I359" t="s">
        <v>4239</v>
      </c>
      <c r="J359" t="s">
        <v>3546</v>
      </c>
      <c r="K359" t="s">
        <v>2936</v>
      </c>
      <c r="L359" t="s">
        <v>3547</v>
      </c>
      <c r="M359" t="s">
        <v>2671</v>
      </c>
      <c r="N359" t="s">
        <v>3764</v>
      </c>
      <c r="O359" t="s">
        <v>7662</v>
      </c>
      <c r="P359" t="s">
        <v>3765</v>
      </c>
    </row>
    <row r="360" spans="1:20">
      <c r="A360" t="s">
        <v>3766</v>
      </c>
      <c r="B360" t="s">
        <v>3766</v>
      </c>
      <c r="C360" t="s">
        <v>3767</v>
      </c>
      <c r="D360" t="s">
        <v>2671</v>
      </c>
      <c r="E360" t="s">
        <v>3545</v>
      </c>
      <c r="F360" t="s">
        <v>3766</v>
      </c>
      <c r="G360" t="s">
        <v>2673</v>
      </c>
      <c r="H360" t="s">
        <v>4314</v>
      </c>
      <c r="I360" t="s">
        <v>4239</v>
      </c>
      <c r="J360" t="s">
        <v>3546</v>
      </c>
      <c r="K360" t="s">
        <v>2940</v>
      </c>
      <c r="L360" t="s">
        <v>3547</v>
      </c>
      <c r="M360" t="s">
        <v>2671</v>
      </c>
      <c r="N360" t="s">
        <v>3766</v>
      </c>
      <c r="O360" t="s">
        <v>7662</v>
      </c>
      <c r="P360" t="s">
        <v>3768</v>
      </c>
    </row>
    <row r="361" spans="1:20">
      <c r="A361" t="s">
        <v>3769</v>
      </c>
      <c r="B361" t="s">
        <v>3769</v>
      </c>
      <c r="C361" t="s">
        <v>3767</v>
      </c>
      <c r="D361" t="s">
        <v>2671</v>
      </c>
      <c r="E361" t="s">
        <v>3545</v>
      </c>
      <c r="F361" t="s">
        <v>3769</v>
      </c>
      <c r="G361" t="s">
        <v>2673</v>
      </c>
      <c r="H361" t="s">
        <v>6859</v>
      </c>
      <c r="I361" t="s">
        <v>4239</v>
      </c>
      <c r="J361" t="s">
        <v>3546</v>
      </c>
      <c r="K361" t="s">
        <v>2940</v>
      </c>
      <c r="L361" t="s">
        <v>3547</v>
      </c>
      <c r="M361" t="s">
        <v>2671</v>
      </c>
      <c r="N361" t="s">
        <v>3769</v>
      </c>
      <c r="O361" t="s">
        <v>7662</v>
      </c>
      <c r="P361" t="s">
        <v>3770</v>
      </c>
    </row>
    <row r="362" spans="1:20">
      <c r="A362" t="s">
        <v>3771</v>
      </c>
      <c r="B362" t="s">
        <v>3771</v>
      </c>
      <c r="C362" t="s">
        <v>3772</v>
      </c>
      <c r="D362" t="s">
        <v>2671</v>
      </c>
      <c r="E362" t="s">
        <v>3545</v>
      </c>
      <c r="F362" t="s">
        <v>3771</v>
      </c>
      <c r="G362" t="s">
        <v>2673</v>
      </c>
      <c r="H362" t="s">
        <v>4314</v>
      </c>
      <c r="I362" t="s">
        <v>4239</v>
      </c>
      <c r="J362" t="s">
        <v>3546</v>
      </c>
      <c r="K362" t="s">
        <v>3153</v>
      </c>
      <c r="L362" t="s">
        <v>3547</v>
      </c>
      <c r="M362" t="s">
        <v>2671</v>
      </c>
      <c r="N362" t="s">
        <v>3771</v>
      </c>
      <c r="O362" t="s">
        <v>7662</v>
      </c>
      <c r="P362" t="s">
        <v>3773</v>
      </c>
    </row>
    <row r="363" spans="1:20">
      <c r="A363" t="s">
        <v>3774</v>
      </c>
      <c r="B363" t="s">
        <v>3774</v>
      </c>
      <c r="C363" t="s">
        <v>3772</v>
      </c>
      <c r="D363" t="s">
        <v>2671</v>
      </c>
      <c r="E363" t="s">
        <v>3545</v>
      </c>
      <c r="F363" t="s">
        <v>3774</v>
      </c>
      <c r="G363" t="s">
        <v>2673</v>
      </c>
      <c r="H363" t="s">
        <v>6859</v>
      </c>
      <c r="I363" t="s">
        <v>4239</v>
      </c>
      <c r="J363" t="s">
        <v>3546</v>
      </c>
      <c r="K363" t="s">
        <v>3153</v>
      </c>
      <c r="L363" t="s">
        <v>3547</v>
      </c>
      <c r="M363" t="s">
        <v>2671</v>
      </c>
      <c r="N363" t="s">
        <v>3774</v>
      </c>
      <c r="O363" t="s">
        <v>7662</v>
      </c>
      <c r="P363" t="s">
        <v>3775</v>
      </c>
    </row>
    <row r="364" spans="1:20">
      <c r="A364" t="s">
        <v>3776</v>
      </c>
      <c r="B364" t="s">
        <v>3776</v>
      </c>
      <c r="C364" t="s">
        <v>3777</v>
      </c>
      <c r="D364" t="s">
        <v>2671</v>
      </c>
      <c r="E364" t="s">
        <v>3545</v>
      </c>
      <c r="F364" t="s">
        <v>3776</v>
      </c>
      <c r="G364" t="s">
        <v>2673</v>
      </c>
      <c r="H364" t="s">
        <v>4314</v>
      </c>
      <c r="I364" t="s">
        <v>4239</v>
      </c>
      <c r="J364" t="s">
        <v>3546</v>
      </c>
      <c r="K364" t="s">
        <v>2947</v>
      </c>
      <c r="L364" t="s">
        <v>3547</v>
      </c>
      <c r="M364" t="s">
        <v>2671</v>
      </c>
      <c r="N364" t="s">
        <v>3776</v>
      </c>
      <c r="O364" t="s">
        <v>7662</v>
      </c>
      <c r="P364" t="s">
        <v>3778</v>
      </c>
    </row>
    <row r="365" spans="1:20">
      <c r="A365" t="s">
        <v>3779</v>
      </c>
      <c r="B365" t="s">
        <v>3779</v>
      </c>
      <c r="C365" t="s">
        <v>3777</v>
      </c>
      <c r="D365" t="s">
        <v>2671</v>
      </c>
      <c r="E365" t="s">
        <v>3545</v>
      </c>
      <c r="F365" t="s">
        <v>3779</v>
      </c>
      <c r="G365" t="s">
        <v>2673</v>
      </c>
      <c r="H365" t="s">
        <v>6859</v>
      </c>
      <c r="I365" t="s">
        <v>4239</v>
      </c>
      <c r="J365" t="s">
        <v>3546</v>
      </c>
      <c r="K365" t="s">
        <v>2947</v>
      </c>
      <c r="L365" t="s">
        <v>3547</v>
      </c>
      <c r="M365" t="s">
        <v>2671</v>
      </c>
      <c r="N365" t="s">
        <v>3779</v>
      </c>
      <c r="O365" t="s">
        <v>7662</v>
      </c>
      <c r="P365" t="s">
        <v>3780</v>
      </c>
    </row>
    <row r="366" spans="1:20">
      <c r="A366" t="s">
        <v>3781</v>
      </c>
      <c r="B366" t="s">
        <v>3781</v>
      </c>
      <c r="C366" t="s">
        <v>3782</v>
      </c>
      <c r="D366" t="s">
        <v>2671</v>
      </c>
      <c r="E366" t="s">
        <v>3545</v>
      </c>
      <c r="F366" t="s">
        <v>3781</v>
      </c>
      <c r="G366" t="s">
        <v>2673</v>
      </c>
      <c r="H366" t="s">
        <v>4314</v>
      </c>
      <c r="I366" t="s">
        <v>4239</v>
      </c>
      <c r="J366" t="s">
        <v>3546</v>
      </c>
      <c r="K366" t="s">
        <v>3164</v>
      </c>
      <c r="L366" t="s">
        <v>3547</v>
      </c>
      <c r="M366" t="s">
        <v>2671</v>
      </c>
      <c r="N366" t="s">
        <v>3781</v>
      </c>
      <c r="O366" t="s">
        <v>7662</v>
      </c>
      <c r="P366" t="s">
        <v>3783</v>
      </c>
    </row>
    <row r="367" spans="1:20">
      <c r="A367" t="s">
        <v>3784</v>
      </c>
      <c r="B367" t="s">
        <v>3784</v>
      </c>
      <c r="C367" t="s">
        <v>3782</v>
      </c>
      <c r="D367" t="s">
        <v>2671</v>
      </c>
      <c r="E367" t="s">
        <v>3545</v>
      </c>
      <c r="F367" t="s">
        <v>3784</v>
      </c>
      <c r="G367" t="s">
        <v>2673</v>
      </c>
      <c r="H367" t="s">
        <v>6859</v>
      </c>
      <c r="I367" t="s">
        <v>4239</v>
      </c>
      <c r="J367" t="s">
        <v>3546</v>
      </c>
      <c r="K367" t="s">
        <v>3164</v>
      </c>
      <c r="L367" t="s">
        <v>3547</v>
      </c>
      <c r="M367" t="s">
        <v>2671</v>
      </c>
      <c r="N367" t="s">
        <v>3784</v>
      </c>
      <c r="O367" t="s">
        <v>7662</v>
      </c>
      <c r="P367" t="s">
        <v>3785</v>
      </c>
    </row>
    <row r="368" spans="1:20">
      <c r="A368" t="s">
        <v>3786</v>
      </c>
      <c r="B368" t="s">
        <v>3786</v>
      </c>
      <c r="C368" t="s">
        <v>3787</v>
      </c>
      <c r="D368" t="s">
        <v>2671</v>
      </c>
      <c r="E368" t="s">
        <v>3545</v>
      </c>
      <c r="F368" t="s">
        <v>3786</v>
      </c>
      <c r="G368" t="s">
        <v>2673</v>
      </c>
      <c r="H368" t="s">
        <v>4314</v>
      </c>
      <c r="I368" t="s">
        <v>4239</v>
      </c>
      <c r="J368" t="s">
        <v>3546</v>
      </c>
      <c r="K368" t="s">
        <v>3170</v>
      </c>
      <c r="L368" t="s">
        <v>3547</v>
      </c>
      <c r="M368" t="s">
        <v>2671</v>
      </c>
      <c r="N368" t="s">
        <v>3786</v>
      </c>
      <c r="O368" t="s">
        <v>7662</v>
      </c>
      <c r="P368" t="s">
        <v>3788</v>
      </c>
    </row>
    <row r="369" spans="1:16">
      <c r="A369" t="s">
        <v>3789</v>
      </c>
      <c r="B369" t="s">
        <v>3789</v>
      </c>
      <c r="C369" t="s">
        <v>3787</v>
      </c>
      <c r="D369" t="s">
        <v>2671</v>
      </c>
      <c r="E369" t="s">
        <v>3545</v>
      </c>
      <c r="F369" t="s">
        <v>3789</v>
      </c>
      <c r="G369" t="s">
        <v>2673</v>
      </c>
      <c r="H369" t="s">
        <v>6859</v>
      </c>
      <c r="I369" t="s">
        <v>4239</v>
      </c>
      <c r="J369" t="s">
        <v>3546</v>
      </c>
      <c r="K369" t="s">
        <v>3170</v>
      </c>
      <c r="L369" t="s">
        <v>3547</v>
      </c>
      <c r="M369" t="s">
        <v>2671</v>
      </c>
      <c r="N369" t="s">
        <v>3789</v>
      </c>
      <c r="O369" t="s">
        <v>7662</v>
      </c>
      <c r="P369" t="s">
        <v>3790</v>
      </c>
    </row>
    <row r="370" spans="1:16">
      <c r="A370" t="s">
        <v>3791</v>
      </c>
      <c r="B370" t="s">
        <v>3791</v>
      </c>
      <c r="C370" t="s">
        <v>3792</v>
      </c>
      <c r="D370" t="s">
        <v>2671</v>
      </c>
      <c r="E370" t="s">
        <v>3545</v>
      </c>
      <c r="F370" t="s">
        <v>3791</v>
      </c>
      <c r="G370" t="s">
        <v>2673</v>
      </c>
      <c r="H370" t="s">
        <v>4314</v>
      </c>
      <c r="I370" t="s">
        <v>4239</v>
      </c>
      <c r="J370" t="s">
        <v>3546</v>
      </c>
      <c r="K370" t="s">
        <v>3176</v>
      </c>
      <c r="L370" t="s">
        <v>3547</v>
      </c>
      <c r="M370" t="s">
        <v>2671</v>
      </c>
      <c r="N370" t="s">
        <v>3791</v>
      </c>
      <c r="O370" t="s">
        <v>7662</v>
      </c>
      <c r="P370" t="s">
        <v>3793</v>
      </c>
    </row>
    <row r="371" spans="1:16">
      <c r="A371" t="s">
        <v>3794</v>
      </c>
      <c r="B371" t="s">
        <v>3794</v>
      </c>
      <c r="C371" t="s">
        <v>3792</v>
      </c>
      <c r="D371" t="s">
        <v>2671</v>
      </c>
      <c r="E371" t="s">
        <v>3545</v>
      </c>
      <c r="F371" t="s">
        <v>3794</v>
      </c>
      <c r="G371" t="s">
        <v>2673</v>
      </c>
      <c r="H371" t="s">
        <v>6859</v>
      </c>
      <c r="I371" t="s">
        <v>4239</v>
      </c>
      <c r="J371" t="s">
        <v>3546</v>
      </c>
      <c r="K371" t="s">
        <v>3176</v>
      </c>
      <c r="L371" t="s">
        <v>3547</v>
      </c>
      <c r="M371" t="s">
        <v>2671</v>
      </c>
      <c r="N371" t="s">
        <v>3794</v>
      </c>
      <c r="O371" t="s">
        <v>7662</v>
      </c>
      <c r="P371" t="s">
        <v>3795</v>
      </c>
    </row>
    <row r="372" spans="1:16">
      <c r="A372" t="s">
        <v>3796</v>
      </c>
      <c r="B372" t="s">
        <v>3796</v>
      </c>
      <c r="C372" t="s">
        <v>3797</v>
      </c>
      <c r="D372" t="s">
        <v>2671</v>
      </c>
      <c r="E372" t="s">
        <v>3545</v>
      </c>
      <c r="F372" t="s">
        <v>3796</v>
      </c>
      <c r="G372" t="s">
        <v>2673</v>
      </c>
      <c r="H372" t="s">
        <v>4314</v>
      </c>
      <c r="I372" t="s">
        <v>4239</v>
      </c>
      <c r="J372" t="s">
        <v>3546</v>
      </c>
      <c r="K372" t="s">
        <v>3182</v>
      </c>
      <c r="L372" t="s">
        <v>3547</v>
      </c>
      <c r="M372" t="s">
        <v>2671</v>
      </c>
      <c r="N372" t="s">
        <v>3796</v>
      </c>
      <c r="O372" t="s">
        <v>7662</v>
      </c>
      <c r="P372" t="s">
        <v>3798</v>
      </c>
    </row>
    <row r="373" spans="1:16">
      <c r="A373" t="s">
        <v>3799</v>
      </c>
      <c r="B373" t="s">
        <v>3799</v>
      </c>
      <c r="C373" t="s">
        <v>3797</v>
      </c>
      <c r="D373" t="s">
        <v>2671</v>
      </c>
      <c r="E373" t="s">
        <v>3545</v>
      </c>
      <c r="F373" t="s">
        <v>3799</v>
      </c>
      <c r="G373" t="s">
        <v>2673</v>
      </c>
      <c r="H373" t="s">
        <v>6859</v>
      </c>
      <c r="I373" t="s">
        <v>4239</v>
      </c>
      <c r="J373" t="s">
        <v>3546</v>
      </c>
      <c r="K373" t="s">
        <v>3182</v>
      </c>
      <c r="L373" t="s">
        <v>3547</v>
      </c>
      <c r="M373" t="s">
        <v>2671</v>
      </c>
      <c r="N373" t="s">
        <v>3799</v>
      </c>
      <c r="O373" t="s">
        <v>7662</v>
      </c>
      <c r="P373" t="s">
        <v>3800</v>
      </c>
    </row>
    <row r="374" spans="1:16">
      <c r="A374" t="s">
        <v>3801</v>
      </c>
      <c r="B374" t="s">
        <v>3801</v>
      </c>
      <c r="C374" t="s">
        <v>3802</v>
      </c>
      <c r="D374" t="s">
        <v>2671</v>
      </c>
      <c r="E374" t="s">
        <v>3545</v>
      </c>
      <c r="F374" t="s">
        <v>3801</v>
      </c>
      <c r="G374" t="s">
        <v>2673</v>
      </c>
      <c r="H374" t="s">
        <v>4314</v>
      </c>
      <c r="I374" t="s">
        <v>4239</v>
      </c>
      <c r="J374" t="s">
        <v>3546</v>
      </c>
      <c r="K374" t="s">
        <v>3188</v>
      </c>
      <c r="L374" t="s">
        <v>3547</v>
      </c>
      <c r="M374" t="s">
        <v>2671</v>
      </c>
      <c r="N374" t="s">
        <v>3801</v>
      </c>
      <c r="O374" t="s">
        <v>7662</v>
      </c>
      <c r="P374" t="s">
        <v>3803</v>
      </c>
    </row>
    <row r="375" spans="1:16">
      <c r="A375" t="s">
        <v>3804</v>
      </c>
      <c r="B375" t="s">
        <v>3804</v>
      </c>
      <c r="C375" t="s">
        <v>3802</v>
      </c>
      <c r="D375" t="s">
        <v>2671</v>
      </c>
      <c r="E375" t="s">
        <v>3545</v>
      </c>
      <c r="F375" t="s">
        <v>3804</v>
      </c>
      <c r="G375" t="s">
        <v>2673</v>
      </c>
      <c r="H375" t="s">
        <v>6859</v>
      </c>
      <c r="I375" t="s">
        <v>4239</v>
      </c>
      <c r="J375" t="s">
        <v>3546</v>
      </c>
      <c r="K375" t="s">
        <v>3188</v>
      </c>
      <c r="L375" t="s">
        <v>3547</v>
      </c>
      <c r="M375" t="s">
        <v>2671</v>
      </c>
      <c r="N375" t="s">
        <v>3804</v>
      </c>
      <c r="O375" t="s">
        <v>7662</v>
      </c>
      <c r="P375" t="s">
        <v>3805</v>
      </c>
    </row>
    <row r="376" spans="1:16">
      <c r="A376" t="s">
        <v>3806</v>
      </c>
      <c r="B376" t="s">
        <v>3806</v>
      </c>
      <c r="C376" t="s">
        <v>3807</v>
      </c>
      <c r="D376" t="s">
        <v>2671</v>
      </c>
      <c r="E376" t="s">
        <v>3545</v>
      </c>
      <c r="F376" t="s">
        <v>3806</v>
      </c>
      <c r="G376" t="s">
        <v>2673</v>
      </c>
      <c r="H376" t="s">
        <v>4314</v>
      </c>
      <c r="I376" t="s">
        <v>4239</v>
      </c>
      <c r="J376" t="s">
        <v>3546</v>
      </c>
      <c r="K376" t="s">
        <v>2954</v>
      </c>
      <c r="L376" t="s">
        <v>3547</v>
      </c>
      <c r="M376" t="s">
        <v>2671</v>
      </c>
      <c r="N376" t="s">
        <v>3806</v>
      </c>
      <c r="O376" t="s">
        <v>7662</v>
      </c>
      <c r="P376" t="s">
        <v>3808</v>
      </c>
    </row>
    <row r="377" spans="1:16">
      <c r="A377" t="s">
        <v>3809</v>
      </c>
      <c r="B377" t="s">
        <v>3809</v>
      </c>
      <c r="C377" t="s">
        <v>3807</v>
      </c>
      <c r="D377" t="s">
        <v>2671</v>
      </c>
      <c r="E377" t="s">
        <v>3545</v>
      </c>
      <c r="F377" t="s">
        <v>3809</v>
      </c>
      <c r="G377" t="s">
        <v>2673</v>
      </c>
      <c r="H377" t="s">
        <v>6859</v>
      </c>
      <c r="I377" t="s">
        <v>4239</v>
      </c>
      <c r="J377" t="s">
        <v>3546</v>
      </c>
      <c r="K377" t="s">
        <v>2954</v>
      </c>
      <c r="L377" t="s">
        <v>3547</v>
      </c>
      <c r="M377" t="s">
        <v>2671</v>
      </c>
      <c r="N377" t="s">
        <v>3809</v>
      </c>
      <c r="O377" t="s">
        <v>7662</v>
      </c>
      <c r="P377" t="s">
        <v>3810</v>
      </c>
    </row>
    <row r="378" spans="1:16">
      <c r="A378" t="s">
        <v>3811</v>
      </c>
      <c r="B378" t="s">
        <v>3811</v>
      </c>
      <c r="C378" t="s">
        <v>3812</v>
      </c>
      <c r="D378" t="s">
        <v>2671</v>
      </c>
      <c r="E378" t="s">
        <v>3545</v>
      </c>
      <c r="F378" t="s">
        <v>3811</v>
      </c>
      <c r="G378" t="s">
        <v>2673</v>
      </c>
      <c r="H378" t="s">
        <v>4314</v>
      </c>
      <c r="I378" t="s">
        <v>4239</v>
      </c>
      <c r="J378" t="s">
        <v>3546</v>
      </c>
      <c r="K378" t="s">
        <v>3199</v>
      </c>
      <c r="L378" t="s">
        <v>3547</v>
      </c>
      <c r="M378" t="s">
        <v>2671</v>
      </c>
      <c r="N378" t="s">
        <v>3811</v>
      </c>
      <c r="O378" t="s">
        <v>7662</v>
      </c>
      <c r="P378" t="s">
        <v>3813</v>
      </c>
    </row>
    <row r="379" spans="1:16">
      <c r="A379" t="s">
        <v>3814</v>
      </c>
      <c r="B379" t="s">
        <v>3814</v>
      </c>
      <c r="C379" t="s">
        <v>3812</v>
      </c>
      <c r="D379" t="s">
        <v>2671</v>
      </c>
      <c r="E379" t="s">
        <v>3545</v>
      </c>
      <c r="F379" t="s">
        <v>3814</v>
      </c>
      <c r="G379" t="s">
        <v>2673</v>
      </c>
      <c r="H379" t="s">
        <v>6859</v>
      </c>
      <c r="I379" t="s">
        <v>4239</v>
      </c>
      <c r="J379" t="s">
        <v>3546</v>
      </c>
      <c r="K379" t="s">
        <v>3199</v>
      </c>
      <c r="L379" t="s">
        <v>3547</v>
      </c>
      <c r="M379" t="s">
        <v>2671</v>
      </c>
      <c r="N379" t="s">
        <v>3814</v>
      </c>
      <c r="O379" t="s">
        <v>7662</v>
      </c>
      <c r="P379" t="s">
        <v>3815</v>
      </c>
    </row>
    <row r="380" spans="1:16">
      <c r="A380" t="s">
        <v>3816</v>
      </c>
      <c r="B380" t="s">
        <v>3816</v>
      </c>
      <c r="C380" t="s">
        <v>3817</v>
      </c>
      <c r="D380" t="s">
        <v>2671</v>
      </c>
      <c r="E380" t="s">
        <v>3545</v>
      </c>
      <c r="F380" t="s">
        <v>3816</v>
      </c>
      <c r="G380" t="s">
        <v>2673</v>
      </c>
      <c r="H380" t="s">
        <v>4314</v>
      </c>
      <c r="I380" t="s">
        <v>4239</v>
      </c>
      <c r="J380" t="s">
        <v>3546</v>
      </c>
      <c r="K380" t="s">
        <v>3205</v>
      </c>
      <c r="L380" t="s">
        <v>3547</v>
      </c>
      <c r="M380" t="s">
        <v>2671</v>
      </c>
      <c r="N380" t="s">
        <v>3816</v>
      </c>
      <c r="O380" t="s">
        <v>7662</v>
      </c>
      <c r="P380" t="s">
        <v>3818</v>
      </c>
    </row>
    <row r="381" spans="1:16">
      <c r="A381" t="s">
        <v>3819</v>
      </c>
      <c r="B381" t="s">
        <v>3819</v>
      </c>
      <c r="C381" t="s">
        <v>3817</v>
      </c>
      <c r="D381" t="s">
        <v>2671</v>
      </c>
      <c r="E381" t="s">
        <v>3545</v>
      </c>
      <c r="F381" t="s">
        <v>3819</v>
      </c>
      <c r="G381" t="s">
        <v>2673</v>
      </c>
      <c r="H381" t="s">
        <v>6859</v>
      </c>
      <c r="I381" t="s">
        <v>4239</v>
      </c>
      <c r="J381" t="s">
        <v>3546</v>
      </c>
      <c r="K381" t="s">
        <v>3205</v>
      </c>
      <c r="L381" t="s">
        <v>3547</v>
      </c>
      <c r="M381" t="s">
        <v>2671</v>
      </c>
      <c r="N381" t="s">
        <v>3819</v>
      </c>
      <c r="O381" t="s">
        <v>7662</v>
      </c>
      <c r="P381" t="s">
        <v>3820</v>
      </c>
    </row>
    <row r="382" spans="1:16">
      <c r="A382" t="s">
        <v>3821</v>
      </c>
      <c r="B382" t="s">
        <v>3821</v>
      </c>
      <c r="C382" t="s">
        <v>3822</v>
      </c>
      <c r="D382" t="s">
        <v>2671</v>
      </c>
      <c r="E382" t="s">
        <v>3545</v>
      </c>
      <c r="F382" t="s">
        <v>3821</v>
      </c>
      <c r="G382" t="s">
        <v>2673</v>
      </c>
      <c r="H382" t="s">
        <v>4314</v>
      </c>
      <c r="I382" t="s">
        <v>4239</v>
      </c>
      <c r="J382" t="s">
        <v>3546</v>
      </c>
      <c r="K382" t="s">
        <v>2958</v>
      </c>
      <c r="L382" t="s">
        <v>3547</v>
      </c>
      <c r="M382" t="s">
        <v>2671</v>
      </c>
      <c r="N382" t="s">
        <v>3821</v>
      </c>
      <c r="O382" t="s">
        <v>7662</v>
      </c>
      <c r="P382" t="s">
        <v>3823</v>
      </c>
    </row>
    <row r="383" spans="1:16">
      <c r="A383" t="s">
        <v>3824</v>
      </c>
      <c r="B383" t="s">
        <v>3824</v>
      </c>
      <c r="C383" t="s">
        <v>3822</v>
      </c>
      <c r="D383" t="s">
        <v>2671</v>
      </c>
      <c r="E383" t="s">
        <v>3545</v>
      </c>
      <c r="F383" t="s">
        <v>3824</v>
      </c>
      <c r="G383" t="s">
        <v>2673</v>
      </c>
      <c r="H383" t="s">
        <v>6859</v>
      </c>
      <c r="I383" t="s">
        <v>4239</v>
      </c>
      <c r="J383" t="s">
        <v>3546</v>
      </c>
      <c r="K383" t="s">
        <v>2958</v>
      </c>
      <c r="L383" t="s">
        <v>3547</v>
      </c>
      <c r="M383" t="s">
        <v>2671</v>
      </c>
      <c r="N383" t="s">
        <v>3824</v>
      </c>
      <c r="O383" t="s">
        <v>7662</v>
      </c>
      <c r="P383" t="s">
        <v>3825</v>
      </c>
    </row>
    <row r="384" spans="1:16">
      <c r="A384" t="s">
        <v>3826</v>
      </c>
      <c r="B384" t="s">
        <v>3826</v>
      </c>
      <c r="C384" t="s">
        <v>3827</v>
      </c>
      <c r="D384" t="s">
        <v>2671</v>
      </c>
      <c r="E384" t="s">
        <v>3545</v>
      </c>
      <c r="F384" t="s">
        <v>3826</v>
      </c>
      <c r="G384" t="s">
        <v>2673</v>
      </c>
      <c r="H384" t="s">
        <v>4314</v>
      </c>
      <c r="I384" t="s">
        <v>4239</v>
      </c>
      <c r="J384" t="s">
        <v>3546</v>
      </c>
      <c r="K384" t="s">
        <v>2962</v>
      </c>
      <c r="L384" t="s">
        <v>3547</v>
      </c>
      <c r="M384" t="s">
        <v>2671</v>
      </c>
      <c r="N384" t="s">
        <v>3826</v>
      </c>
      <c r="O384" t="s">
        <v>7662</v>
      </c>
      <c r="P384" t="s">
        <v>3828</v>
      </c>
    </row>
    <row r="385" spans="1:16">
      <c r="A385" t="s">
        <v>3829</v>
      </c>
      <c r="B385" t="s">
        <v>3829</v>
      </c>
      <c r="C385" t="s">
        <v>3827</v>
      </c>
      <c r="D385" t="s">
        <v>2671</v>
      </c>
      <c r="E385" t="s">
        <v>3545</v>
      </c>
      <c r="F385" t="s">
        <v>3829</v>
      </c>
      <c r="G385" t="s">
        <v>2673</v>
      </c>
      <c r="H385" t="s">
        <v>6859</v>
      </c>
      <c r="I385" t="s">
        <v>4239</v>
      </c>
      <c r="J385" t="s">
        <v>3546</v>
      </c>
      <c r="K385" t="s">
        <v>2962</v>
      </c>
      <c r="L385" t="s">
        <v>3547</v>
      </c>
      <c r="M385" t="s">
        <v>2671</v>
      </c>
      <c r="N385" t="s">
        <v>3829</v>
      </c>
      <c r="O385" t="s">
        <v>7662</v>
      </c>
      <c r="P385" t="s">
        <v>3830</v>
      </c>
    </row>
    <row r="386" spans="1:16">
      <c r="A386" t="s">
        <v>3831</v>
      </c>
      <c r="B386" t="s">
        <v>3831</v>
      </c>
      <c r="C386" t="s">
        <v>3832</v>
      </c>
      <c r="D386" t="s">
        <v>2671</v>
      </c>
      <c r="E386" t="s">
        <v>3545</v>
      </c>
      <c r="F386" t="s">
        <v>3831</v>
      </c>
      <c r="G386" t="s">
        <v>2673</v>
      </c>
      <c r="H386" t="s">
        <v>4314</v>
      </c>
      <c r="I386" t="s">
        <v>4239</v>
      </c>
      <c r="J386" t="s">
        <v>3546</v>
      </c>
      <c r="K386" t="s">
        <v>2966</v>
      </c>
      <c r="L386" t="s">
        <v>3547</v>
      </c>
      <c r="M386" t="s">
        <v>2671</v>
      </c>
      <c r="N386" t="s">
        <v>3831</v>
      </c>
      <c r="O386" t="s">
        <v>7662</v>
      </c>
      <c r="P386" t="s">
        <v>3833</v>
      </c>
    </row>
    <row r="387" spans="1:16">
      <c r="A387" t="s">
        <v>3834</v>
      </c>
      <c r="B387" t="s">
        <v>3834</v>
      </c>
      <c r="C387" t="s">
        <v>3832</v>
      </c>
      <c r="D387" t="s">
        <v>2671</v>
      </c>
      <c r="E387" t="s">
        <v>3545</v>
      </c>
      <c r="F387" t="s">
        <v>3834</v>
      </c>
      <c r="G387" t="s">
        <v>2673</v>
      </c>
      <c r="H387" t="s">
        <v>6859</v>
      </c>
      <c r="I387" t="s">
        <v>4239</v>
      </c>
      <c r="J387" t="s">
        <v>3546</v>
      </c>
      <c r="K387" t="s">
        <v>2966</v>
      </c>
      <c r="L387" t="s">
        <v>3547</v>
      </c>
      <c r="M387" t="s">
        <v>2671</v>
      </c>
      <c r="N387" t="s">
        <v>3834</v>
      </c>
      <c r="O387" t="s">
        <v>7662</v>
      </c>
      <c r="P387" t="s">
        <v>3835</v>
      </c>
    </row>
    <row r="388" spans="1:16">
      <c r="A388" t="s">
        <v>3836</v>
      </c>
      <c r="B388" t="s">
        <v>3836</v>
      </c>
      <c r="C388" t="s">
        <v>3837</v>
      </c>
      <c r="D388" t="s">
        <v>2671</v>
      </c>
      <c r="E388" t="s">
        <v>3545</v>
      </c>
      <c r="F388" t="s">
        <v>3836</v>
      </c>
      <c r="G388" t="s">
        <v>2673</v>
      </c>
      <c r="H388" t="s">
        <v>4314</v>
      </c>
      <c r="I388" t="s">
        <v>4239</v>
      </c>
      <c r="J388" t="s">
        <v>3546</v>
      </c>
      <c r="K388" t="s">
        <v>3230</v>
      </c>
      <c r="L388" t="s">
        <v>3547</v>
      </c>
      <c r="M388" t="s">
        <v>2671</v>
      </c>
      <c r="N388" t="s">
        <v>3836</v>
      </c>
      <c r="O388" t="s">
        <v>7662</v>
      </c>
      <c r="P388" t="s">
        <v>3838</v>
      </c>
    </row>
    <row r="389" spans="1:16">
      <c r="A389" t="s">
        <v>3839</v>
      </c>
      <c r="B389" t="s">
        <v>3839</v>
      </c>
      <c r="C389" t="s">
        <v>3837</v>
      </c>
      <c r="D389" t="s">
        <v>2671</v>
      </c>
      <c r="E389" t="s">
        <v>3545</v>
      </c>
      <c r="F389" t="s">
        <v>3839</v>
      </c>
      <c r="G389" t="s">
        <v>2673</v>
      </c>
      <c r="H389" t="s">
        <v>6859</v>
      </c>
      <c r="I389" t="s">
        <v>4239</v>
      </c>
      <c r="J389" t="s">
        <v>3546</v>
      </c>
      <c r="K389" t="s">
        <v>3230</v>
      </c>
      <c r="L389" t="s">
        <v>3547</v>
      </c>
      <c r="M389" t="s">
        <v>2671</v>
      </c>
      <c r="N389" t="s">
        <v>3839</v>
      </c>
      <c r="O389" t="s">
        <v>7662</v>
      </c>
      <c r="P389" t="s">
        <v>3840</v>
      </c>
    </row>
    <row r="390" spans="1:16">
      <c r="A390" t="s">
        <v>3841</v>
      </c>
      <c r="B390" t="s">
        <v>3841</v>
      </c>
      <c r="C390" t="s">
        <v>3842</v>
      </c>
      <c r="D390" t="s">
        <v>2671</v>
      </c>
      <c r="E390" t="s">
        <v>3545</v>
      </c>
      <c r="F390" t="s">
        <v>3841</v>
      </c>
      <c r="G390" t="s">
        <v>2673</v>
      </c>
      <c r="H390" t="s">
        <v>4314</v>
      </c>
      <c r="I390" t="s">
        <v>4239</v>
      </c>
      <c r="J390" t="s">
        <v>3546</v>
      </c>
      <c r="K390" t="s">
        <v>3236</v>
      </c>
      <c r="L390" t="s">
        <v>3547</v>
      </c>
      <c r="M390" t="s">
        <v>2671</v>
      </c>
      <c r="N390" t="s">
        <v>3841</v>
      </c>
      <c r="O390" t="s">
        <v>7662</v>
      </c>
      <c r="P390" t="s">
        <v>3843</v>
      </c>
    </row>
    <row r="391" spans="1:16">
      <c r="A391" t="s">
        <v>3844</v>
      </c>
      <c r="B391" t="s">
        <v>3844</v>
      </c>
      <c r="C391" t="s">
        <v>3842</v>
      </c>
      <c r="D391" t="s">
        <v>2671</v>
      </c>
      <c r="E391" t="s">
        <v>3545</v>
      </c>
      <c r="F391" t="s">
        <v>3844</v>
      </c>
      <c r="G391" t="s">
        <v>2673</v>
      </c>
      <c r="H391" t="s">
        <v>6859</v>
      </c>
      <c r="I391" t="s">
        <v>4239</v>
      </c>
      <c r="J391" t="s">
        <v>3546</v>
      </c>
      <c r="K391" t="s">
        <v>3236</v>
      </c>
      <c r="L391" t="s">
        <v>3547</v>
      </c>
      <c r="M391" t="s">
        <v>2671</v>
      </c>
      <c r="N391" t="s">
        <v>3844</v>
      </c>
      <c r="O391" t="s">
        <v>7662</v>
      </c>
      <c r="P391" t="s">
        <v>3845</v>
      </c>
    </row>
    <row r="392" spans="1:16">
      <c r="A392" t="s">
        <v>3846</v>
      </c>
      <c r="B392" t="s">
        <v>3846</v>
      </c>
      <c r="C392" t="s">
        <v>3847</v>
      </c>
      <c r="D392" t="s">
        <v>2671</v>
      </c>
      <c r="E392" t="s">
        <v>3545</v>
      </c>
      <c r="F392" t="s">
        <v>3846</v>
      </c>
      <c r="G392" t="s">
        <v>2673</v>
      </c>
      <c r="H392" t="s">
        <v>4314</v>
      </c>
      <c r="I392" t="s">
        <v>4239</v>
      </c>
      <c r="J392" t="s">
        <v>3546</v>
      </c>
      <c r="K392" t="s">
        <v>3242</v>
      </c>
      <c r="L392" t="s">
        <v>3547</v>
      </c>
      <c r="M392" t="s">
        <v>2671</v>
      </c>
      <c r="N392" t="s">
        <v>3846</v>
      </c>
      <c r="O392" t="s">
        <v>7662</v>
      </c>
      <c r="P392" t="s">
        <v>3848</v>
      </c>
    </row>
    <row r="393" spans="1:16">
      <c r="A393" t="s">
        <v>3849</v>
      </c>
      <c r="B393" t="s">
        <v>3849</v>
      </c>
      <c r="C393" t="s">
        <v>3847</v>
      </c>
      <c r="D393" t="s">
        <v>2671</v>
      </c>
      <c r="E393" t="s">
        <v>3545</v>
      </c>
      <c r="F393" t="s">
        <v>3849</v>
      </c>
      <c r="G393" t="s">
        <v>2673</v>
      </c>
      <c r="H393" t="s">
        <v>6859</v>
      </c>
      <c r="I393" t="s">
        <v>4239</v>
      </c>
      <c r="J393" t="s">
        <v>3546</v>
      </c>
      <c r="K393" t="s">
        <v>3242</v>
      </c>
      <c r="L393" t="s">
        <v>3547</v>
      </c>
      <c r="M393" t="s">
        <v>2671</v>
      </c>
      <c r="N393" t="s">
        <v>3849</v>
      </c>
      <c r="O393" t="s">
        <v>7662</v>
      </c>
      <c r="P393" t="s">
        <v>3850</v>
      </c>
    </row>
    <row r="394" spans="1:16">
      <c r="A394" t="s">
        <v>3851</v>
      </c>
      <c r="B394" t="s">
        <v>3851</v>
      </c>
      <c r="C394" t="s">
        <v>3852</v>
      </c>
      <c r="D394" t="s">
        <v>2671</v>
      </c>
      <c r="E394" t="s">
        <v>3545</v>
      </c>
      <c r="F394" t="s">
        <v>3851</v>
      </c>
      <c r="G394" t="s">
        <v>2673</v>
      </c>
      <c r="H394" t="s">
        <v>4314</v>
      </c>
      <c r="I394" t="s">
        <v>4239</v>
      </c>
      <c r="J394" t="s">
        <v>3546</v>
      </c>
      <c r="K394" t="s">
        <v>3248</v>
      </c>
      <c r="L394" t="s">
        <v>3547</v>
      </c>
      <c r="M394" t="s">
        <v>2671</v>
      </c>
      <c r="N394" t="s">
        <v>3851</v>
      </c>
      <c r="O394" t="s">
        <v>7662</v>
      </c>
      <c r="P394" t="s">
        <v>3853</v>
      </c>
    </row>
    <row r="395" spans="1:16">
      <c r="A395" t="s">
        <v>3854</v>
      </c>
      <c r="B395" t="s">
        <v>3854</v>
      </c>
      <c r="C395" t="s">
        <v>3852</v>
      </c>
      <c r="D395" t="s">
        <v>2671</v>
      </c>
      <c r="E395" t="s">
        <v>3545</v>
      </c>
      <c r="F395" t="s">
        <v>3854</v>
      </c>
      <c r="G395" t="s">
        <v>2673</v>
      </c>
      <c r="H395" t="s">
        <v>6859</v>
      </c>
      <c r="I395" t="s">
        <v>4239</v>
      </c>
      <c r="J395" t="s">
        <v>3546</v>
      </c>
      <c r="K395" t="s">
        <v>3248</v>
      </c>
      <c r="L395" t="s">
        <v>3547</v>
      </c>
      <c r="M395" t="s">
        <v>2671</v>
      </c>
      <c r="N395" t="s">
        <v>3854</v>
      </c>
      <c r="O395" t="s">
        <v>7662</v>
      </c>
      <c r="P395" t="s">
        <v>3855</v>
      </c>
    </row>
    <row r="396" spans="1:16">
      <c r="A396" t="s">
        <v>3856</v>
      </c>
      <c r="B396" t="s">
        <v>3856</v>
      </c>
      <c r="C396" t="s">
        <v>3857</v>
      </c>
      <c r="D396" t="s">
        <v>2671</v>
      </c>
      <c r="E396" t="s">
        <v>3545</v>
      </c>
      <c r="F396" t="s">
        <v>3856</v>
      </c>
      <c r="G396" t="s">
        <v>2673</v>
      </c>
      <c r="H396" t="s">
        <v>4314</v>
      </c>
      <c r="I396" t="s">
        <v>4239</v>
      </c>
      <c r="J396" t="s">
        <v>3546</v>
      </c>
      <c r="K396" t="s">
        <v>3254</v>
      </c>
      <c r="L396" t="s">
        <v>3547</v>
      </c>
      <c r="M396" t="s">
        <v>2671</v>
      </c>
      <c r="N396" t="s">
        <v>3856</v>
      </c>
      <c r="O396" t="s">
        <v>7662</v>
      </c>
      <c r="P396" t="s">
        <v>3858</v>
      </c>
    </row>
    <row r="397" spans="1:16">
      <c r="A397" t="s">
        <v>3859</v>
      </c>
      <c r="B397" t="s">
        <v>3859</v>
      </c>
      <c r="C397" t="s">
        <v>3857</v>
      </c>
      <c r="D397" t="s">
        <v>2671</v>
      </c>
      <c r="E397" t="s">
        <v>3545</v>
      </c>
      <c r="F397" t="s">
        <v>3859</v>
      </c>
      <c r="G397" t="s">
        <v>2673</v>
      </c>
      <c r="H397" t="s">
        <v>6859</v>
      </c>
      <c r="I397" t="s">
        <v>4239</v>
      </c>
      <c r="J397" t="s">
        <v>3546</v>
      </c>
      <c r="K397" t="s">
        <v>3254</v>
      </c>
      <c r="L397" t="s">
        <v>3547</v>
      </c>
      <c r="M397" t="s">
        <v>2671</v>
      </c>
      <c r="N397" t="s">
        <v>3859</v>
      </c>
      <c r="O397" t="s">
        <v>7662</v>
      </c>
      <c r="P397" t="s">
        <v>3860</v>
      </c>
    </row>
    <row r="398" spans="1:16">
      <c r="A398" t="s">
        <v>3873</v>
      </c>
      <c r="B398" t="s">
        <v>3873</v>
      </c>
      <c r="C398" t="s">
        <v>3874</v>
      </c>
      <c r="D398" t="s">
        <v>2671</v>
      </c>
      <c r="E398" t="s">
        <v>3545</v>
      </c>
      <c r="F398" t="s">
        <v>3873</v>
      </c>
      <c r="G398" t="s">
        <v>2673</v>
      </c>
      <c r="H398" t="s">
        <v>4314</v>
      </c>
      <c r="I398" t="s">
        <v>4239</v>
      </c>
      <c r="J398" t="s">
        <v>3546</v>
      </c>
      <c r="K398" t="s">
        <v>2686</v>
      </c>
      <c r="L398" t="s">
        <v>3875</v>
      </c>
      <c r="M398" t="s">
        <v>2671</v>
      </c>
      <c r="N398" t="s">
        <v>3876</v>
      </c>
      <c r="O398" t="s">
        <v>7662</v>
      </c>
      <c r="P398" t="s">
        <v>3877</v>
      </c>
    </row>
    <row r="399" spans="1:16">
      <c r="A399" t="s">
        <v>3878</v>
      </c>
      <c r="B399" t="s">
        <v>3878</v>
      </c>
      <c r="C399" t="s">
        <v>3874</v>
      </c>
      <c r="D399" t="s">
        <v>2671</v>
      </c>
      <c r="E399" t="s">
        <v>3545</v>
      </c>
      <c r="F399" t="s">
        <v>3878</v>
      </c>
      <c r="G399" t="s">
        <v>2673</v>
      </c>
      <c r="H399" t="s">
        <v>6859</v>
      </c>
      <c r="I399" t="s">
        <v>4239</v>
      </c>
      <c r="J399" t="s">
        <v>3546</v>
      </c>
      <c r="K399" t="s">
        <v>2686</v>
      </c>
      <c r="L399" t="s">
        <v>3875</v>
      </c>
      <c r="M399" t="s">
        <v>2671</v>
      </c>
      <c r="N399" t="s">
        <v>3879</v>
      </c>
      <c r="O399" t="s">
        <v>7662</v>
      </c>
      <c r="P399" t="s">
        <v>3880</v>
      </c>
    </row>
    <row r="400" spans="1:16">
      <c r="A400" t="s">
        <v>3881</v>
      </c>
      <c r="B400" t="s">
        <v>3881</v>
      </c>
      <c r="C400" t="s">
        <v>3882</v>
      </c>
      <c r="D400" t="s">
        <v>2671</v>
      </c>
      <c r="E400" t="s">
        <v>3545</v>
      </c>
      <c r="F400" t="s">
        <v>3881</v>
      </c>
      <c r="G400" t="s">
        <v>2673</v>
      </c>
      <c r="H400" t="s">
        <v>4314</v>
      </c>
      <c r="I400" t="s">
        <v>4239</v>
      </c>
      <c r="J400" t="s">
        <v>3546</v>
      </c>
      <c r="K400" t="s">
        <v>2695</v>
      </c>
      <c r="L400" t="s">
        <v>3875</v>
      </c>
      <c r="M400" t="s">
        <v>2671</v>
      </c>
      <c r="N400" t="s">
        <v>3883</v>
      </c>
      <c r="O400" t="s">
        <v>7662</v>
      </c>
      <c r="P400" t="s">
        <v>3884</v>
      </c>
    </row>
    <row r="401" spans="1:20">
      <c r="A401" t="s">
        <v>3885</v>
      </c>
      <c r="B401" t="s">
        <v>3885</v>
      </c>
      <c r="C401" t="s">
        <v>3882</v>
      </c>
      <c r="D401" t="s">
        <v>2671</v>
      </c>
      <c r="E401" t="s">
        <v>3545</v>
      </c>
      <c r="F401" t="s">
        <v>3885</v>
      </c>
      <c r="G401" t="s">
        <v>2673</v>
      </c>
      <c r="H401" t="s">
        <v>6859</v>
      </c>
      <c r="I401" t="s">
        <v>4239</v>
      </c>
      <c r="J401" t="s">
        <v>3546</v>
      </c>
      <c r="K401" t="s">
        <v>2695</v>
      </c>
      <c r="L401" t="s">
        <v>3875</v>
      </c>
      <c r="M401" t="s">
        <v>2671</v>
      </c>
      <c r="N401" t="s">
        <v>3886</v>
      </c>
      <c r="O401" t="s">
        <v>7662</v>
      </c>
      <c r="P401" t="s">
        <v>3887</v>
      </c>
    </row>
    <row r="402" spans="1:20">
      <c r="A402" t="s">
        <v>3888</v>
      </c>
      <c r="B402" t="s">
        <v>3888</v>
      </c>
      <c r="C402" t="s">
        <v>3889</v>
      </c>
      <c r="D402" t="s">
        <v>2671</v>
      </c>
      <c r="E402" t="s">
        <v>3545</v>
      </c>
      <c r="F402" t="s">
        <v>3888</v>
      </c>
      <c r="G402" t="s">
        <v>2673</v>
      </c>
      <c r="H402" t="s">
        <v>4314</v>
      </c>
      <c r="I402" t="s">
        <v>4239</v>
      </c>
      <c r="J402" t="s">
        <v>3546</v>
      </c>
      <c r="K402" t="s">
        <v>2701</v>
      </c>
      <c r="L402" t="s">
        <v>3875</v>
      </c>
      <c r="M402" t="s">
        <v>2671</v>
      </c>
      <c r="N402" t="s">
        <v>3890</v>
      </c>
      <c r="O402" t="s">
        <v>7662</v>
      </c>
      <c r="P402" t="s">
        <v>3891</v>
      </c>
    </row>
    <row r="403" spans="1:20">
      <c r="A403" t="s">
        <v>3892</v>
      </c>
      <c r="B403" t="s">
        <v>3892</v>
      </c>
      <c r="C403" t="s">
        <v>3889</v>
      </c>
      <c r="D403" t="s">
        <v>2671</v>
      </c>
      <c r="E403" t="s">
        <v>3545</v>
      </c>
      <c r="F403" t="s">
        <v>3892</v>
      </c>
      <c r="G403" t="s">
        <v>2673</v>
      </c>
      <c r="H403" t="s">
        <v>6859</v>
      </c>
      <c r="I403" t="s">
        <v>4239</v>
      </c>
      <c r="J403" t="s">
        <v>3546</v>
      </c>
      <c r="K403" t="s">
        <v>2701</v>
      </c>
      <c r="L403" t="s">
        <v>3875</v>
      </c>
      <c r="M403" t="s">
        <v>2671</v>
      </c>
      <c r="N403" t="s">
        <v>3893</v>
      </c>
      <c r="O403" t="s">
        <v>7662</v>
      </c>
      <c r="P403" t="s">
        <v>3894</v>
      </c>
    </row>
    <row r="404" spans="1:20">
      <c r="A404" t="s">
        <v>3895</v>
      </c>
      <c r="B404" t="s">
        <v>3895</v>
      </c>
      <c r="C404" t="s">
        <v>3896</v>
      </c>
      <c r="D404" t="s">
        <v>2671</v>
      </c>
      <c r="E404" t="s">
        <v>3545</v>
      </c>
      <c r="F404" t="s">
        <v>3895</v>
      </c>
      <c r="G404" t="s">
        <v>2673</v>
      </c>
      <c r="H404" t="s">
        <v>4314</v>
      </c>
      <c r="I404" t="s">
        <v>4239</v>
      </c>
      <c r="J404" t="s">
        <v>3546</v>
      </c>
      <c r="K404" t="s">
        <v>2705</v>
      </c>
      <c r="L404" t="s">
        <v>3875</v>
      </c>
      <c r="M404" t="s">
        <v>2671</v>
      </c>
      <c r="N404" t="s">
        <v>3897</v>
      </c>
      <c r="O404" t="s">
        <v>7662</v>
      </c>
      <c r="P404" t="s">
        <v>3898</v>
      </c>
    </row>
    <row r="405" spans="1:20">
      <c r="A405" t="s">
        <v>3899</v>
      </c>
      <c r="B405" t="s">
        <v>3899</v>
      </c>
      <c r="C405" t="s">
        <v>3896</v>
      </c>
      <c r="D405" t="s">
        <v>2671</v>
      </c>
      <c r="E405" t="s">
        <v>3545</v>
      </c>
      <c r="F405" t="s">
        <v>3899</v>
      </c>
      <c r="G405" t="s">
        <v>2673</v>
      </c>
      <c r="H405" t="s">
        <v>6859</v>
      </c>
      <c r="I405" t="s">
        <v>4239</v>
      </c>
      <c r="J405" t="s">
        <v>3546</v>
      </c>
      <c r="K405" t="s">
        <v>2705</v>
      </c>
      <c r="L405" t="s">
        <v>3875</v>
      </c>
      <c r="M405" t="s">
        <v>2671</v>
      </c>
      <c r="N405" t="s">
        <v>3900</v>
      </c>
      <c r="O405" t="s">
        <v>7662</v>
      </c>
      <c r="P405" t="s">
        <v>3901</v>
      </c>
    </row>
    <row r="406" spans="1:20">
      <c r="A406" t="s">
        <v>3902</v>
      </c>
      <c r="B406" t="s">
        <v>3902</v>
      </c>
      <c r="C406" t="s">
        <v>3903</v>
      </c>
      <c r="D406" t="s">
        <v>2671</v>
      </c>
      <c r="E406" t="s">
        <v>3545</v>
      </c>
      <c r="F406" t="s">
        <v>3902</v>
      </c>
      <c r="G406" t="s">
        <v>2673</v>
      </c>
      <c r="H406" t="s">
        <v>4314</v>
      </c>
      <c r="I406" t="s">
        <v>4239</v>
      </c>
      <c r="J406" t="s">
        <v>3546</v>
      </c>
      <c r="K406" t="s">
        <v>2709</v>
      </c>
      <c r="L406" t="s">
        <v>3875</v>
      </c>
      <c r="M406" t="s">
        <v>2671</v>
      </c>
      <c r="N406" t="s">
        <v>3904</v>
      </c>
      <c r="O406" t="s">
        <v>7662</v>
      </c>
      <c r="P406" t="s">
        <v>3905</v>
      </c>
    </row>
    <row r="407" spans="1:20">
      <c r="A407" t="s">
        <v>3906</v>
      </c>
      <c r="B407" t="s">
        <v>3906</v>
      </c>
      <c r="C407" t="s">
        <v>3903</v>
      </c>
      <c r="D407" t="s">
        <v>2671</v>
      </c>
      <c r="E407" t="s">
        <v>3545</v>
      </c>
      <c r="F407" t="s">
        <v>3906</v>
      </c>
      <c r="G407" t="s">
        <v>2673</v>
      </c>
      <c r="H407" t="s">
        <v>6859</v>
      </c>
      <c r="I407" t="s">
        <v>4239</v>
      </c>
      <c r="J407" t="s">
        <v>3546</v>
      </c>
      <c r="K407" t="s">
        <v>2709</v>
      </c>
      <c r="L407" t="s">
        <v>3875</v>
      </c>
      <c r="M407" t="s">
        <v>2671</v>
      </c>
      <c r="N407" t="s">
        <v>3907</v>
      </c>
      <c r="O407" t="s">
        <v>7662</v>
      </c>
      <c r="P407" t="s">
        <v>3908</v>
      </c>
    </row>
    <row r="408" spans="1:20">
      <c r="A408" t="s">
        <v>3909</v>
      </c>
      <c r="B408" t="s">
        <v>3909</v>
      </c>
      <c r="C408" t="s">
        <v>3910</v>
      </c>
      <c r="D408" t="s">
        <v>2671</v>
      </c>
      <c r="E408" t="s">
        <v>3545</v>
      </c>
      <c r="F408" t="s">
        <v>3909</v>
      </c>
      <c r="G408" t="s">
        <v>2673</v>
      </c>
      <c r="H408" t="s">
        <v>4314</v>
      </c>
      <c r="I408" t="s">
        <v>4239</v>
      </c>
      <c r="J408" t="s">
        <v>3546</v>
      </c>
      <c r="K408" t="s">
        <v>2715</v>
      </c>
      <c r="L408" t="s">
        <v>3875</v>
      </c>
      <c r="M408" t="s">
        <v>2671</v>
      </c>
      <c r="N408" t="s">
        <v>3911</v>
      </c>
      <c r="O408" t="s">
        <v>7662</v>
      </c>
      <c r="P408" t="s">
        <v>3912</v>
      </c>
    </row>
    <row r="409" spans="1:20">
      <c r="A409" t="s">
        <v>3913</v>
      </c>
      <c r="B409" t="s">
        <v>3913</v>
      </c>
      <c r="C409" t="s">
        <v>3910</v>
      </c>
      <c r="D409" t="s">
        <v>2671</v>
      </c>
      <c r="E409" t="s">
        <v>3545</v>
      </c>
      <c r="F409" t="s">
        <v>3913</v>
      </c>
      <c r="G409" t="s">
        <v>2673</v>
      </c>
      <c r="H409" t="s">
        <v>6859</v>
      </c>
      <c r="I409" t="s">
        <v>4239</v>
      </c>
      <c r="J409" t="s">
        <v>3546</v>
      </c>
      <c r="K409" t="s">
        <v>2715</v>
      </c>
      <c r="L409" t="s">
        <v>3875</v>
      </c>
      <c r="M409" t="s">
        <v>2671</v>
      </c>
      <c r="N409" t="s">
        <v>3914</v>
      </c>
      <c r="O409" t="s">
        <v>7662</v>
      </c>
      <c r="P409" t="s">
        <v>3915</v>
      </c>
    </row>
    <row r="410" spans="1:20">
      <c r="A410" t="s">
        <v>3916</v>
      </c>
      <c r="B410" t="s">
        <v>3916</v>
      </c>
      <c r="C410" t="s">
        <v>3917</v>
      </c>
      <c r="D410" t="s">
        <v>2671</v>
      </c>
      <c r="E410" t="s">
        <v>3545</v>
      </c>
      <c r="F410" t="s">
        <v>3916</v>
      </c>
      <c r="G410" t="s">
        <v>2673</v>
      </c>
      <c r="H410" t="s">
        <v>4314</v>
      </c>
      <c r="I410" t="s">
        <v>4239</v>
      </c>
      <c r="J410" t="s">
        <v>3546</v>
      </c>
      <c r="K410" t="s">
        <v>2722</v>
      </c>
      <c r="L410" t="s">
        <v>3875</v>
      </c>
      <c r="M410" t="s">
        <v>2671</v>
      </c>
      <c r="N410" t="s">
        <v>3918</v>
      </c>
      <c r="O410" t="s">
        <v>7662</v>
      </c>
      <c r="P410" t="s">
        <v>3919</v>
      </c>
    </row>
    <row r="411" spans="1:20">
      <c r="A411" t="s">
        <v>3920</v>
      </c>
      <c r="B411" t="s">
        <v>3920</v>
      </c>
      <c r="C411" t="s">
        <v>3917</v>
      </c>
      <c r="D411" t="s">
        <v>2671</v>
      </c>
      <c r="E411" t="s">
        <v>3545</v>
      </c>
      <c r="F411" t="s">
        <v>3920</v>
      </c>
      <c r="G411" t="s">
        <v>2673</v>
      </c>
      <c r="H411" t="s">
        <v>6859</v>
      </c>
      <c r="I411" t="s">
        <v>4239</v>
      </c>
      <c r="J411" t="s">
        <v>3546</v>
      </c>
      <c r="K411" t="s">
        <v>2722</v>
      </c>
      <c r="L411" t="s">
        <v>3875</v>
      </c>
      <c r="M411" t="s">
        <v>2671</v>
      </c>
      <c r="N411" t="s">
        <v>3921</v>
      </c>
      <c r="O411" t="s">
        <v>7662</v>
      </c>
      <c r="P411" t="s">
        <v>3922</v>
      </c>
    </row>
    <row r="412" spans="1:20">
      <c r="A412" t="s">
        <v>3923</v>
      </c>
      <c r="B412" t="s">
        <v>3923</v>
      </c>
      <c r="C412" t="s">
        <v>3924</v>
      </c>
      <c r="D412" t="s">
        <v>2671</v>
      </c>
      <c r="E412" t="s">
        <v>3545</v>
      </c>
      <c r="F412" t="s">
        <v>3923</v>
      </c>
      <c r="G412" t="s">
        <v>2673</v>
      </c>
      <c r="H412" t="s">
        <v>4314</v>
      </c>
      <c r="I412" t="s">
        <v>4239</v>
      </c>
      <c r="J412" t="s">
        <v>3546</v>
      </c>
      <c r="K412" t="s">
        <v>2731</v>
      </c>
      <c r="L412" t="s">
        <v>3875</v>
      </c>
      <c r="M412" t="s">
        <v>2671</v>
      </c>
      <c r="N412" t="s">
        <v>3925</v>
      </c>
      <c r="O412" t="s">
        <v>7662</v>
      </c>
      <c r="P412" t="s">
        <v>3926</v>
      </c>
    </row>
    <row r="413" spans="1:20">
      <c r="A413" t="s">
        <v>3927</v>
      </c>
      <c r="B413" t="s">
        <v>3927</v>
      </c>
      <c r="C413" t="s">
        <v>3924</v>
      </c>
      <c r="D413" t="s">
        <v>2671</v>
      </c>
      <c r="E413" t="s">
        <v>3545</v>
      </c>
      <c r="F413" t="s">
        <v>3927</v>
      </c>
      <c r="G413" t="s">
        <v>2673</v>
      </c>
      <c r="H413" t="s">
        <v>6859</v>
      </c>
      <c r="I413" t="s">
        <v>4239</v>
      </c>
      <c r="J413" t="s">
        <v>3546</v>
      </c>
      <c r="K413" t="s">
        <v>2731</v>
      </c>
      <c r="L413" t="s">
        <v>3875</v>
      </c>
      <c r="M413" t="s">
        <v>2671</v>
      </c>
      <c r="N413" t="s">
        <v>3928</v>
      </c>
      <c r="O413" t="s">
        <v>7662</v>
      </c>
      <c r="P413" t="s">
        <v>3929</v>
      </c>
    </row>
    <row r="414" spans="1:20">
      <c r="A414" t="s">
        <v>3930</v>
      </c>
      <c r="B414" t="s">
        <v>3930</v>
      </c>
      <c r="C414" t="s">
        <v>3931</v>
      </c>
      <c r="D414" t="s">
        <v>2671</v>
      </c>
      <c r="E414" t="s">
        <v>3545</v>
      </c>
      <c r="F414" t="s">
        <v>3930</v>
      </c>
      <c r="G414" t="s">
        <v>2673</v>
      </c>
      <c r="H414" t="s">
        <v>4314</v>
      </c>
      <c r="I414" t="s">
        <v>4239</v>
      </c>
      <c r="J414" t="s">
        <v>3546</v>
      </c>
      <c r="K414" t="s">
        <v>2740</v>
      </c>
      <c r="L414" t="s">
        <v>3875</v>
      </c>
      <c r="M414" t="s">
        <v>2671</v>
      </c>
      <c r="N414" t="s">
        <v>3932</v>
      </c>
      <c r="O414" t="s">
        <v>7662</v>
      </c>
      <c r="P414" t="s">
        <v>3933</v>
      </c>
    </row>
    <row r="415" spans="1:20">
      <c r="A415" t="s">
        <v>3934</v>
      </c>
      <c r="B415" t="s">
        <v>3934</v>
      </c>
      <c r="C415" t="s">
        <v>3931</v>
      </c>
      <c r="D415" t="s">
        <v>2671</v>
      </c>
      <c r="E415" t="s">
        <v>3545</v>
      </c>
      <c r="F415" t="s">
        <v>3934</v>
      </c>
      <c r="G415" t="s">
        <v>2673</v>
      </c>
      <c r="H415" t="s">
        <v>6859</v>
      </c>
      <c r="I415" t="s">
        <v>4239</v>
      </c>
      <c r="J415" t="s">
        <v>3546</v>
      </c>
      <c r="K415" t="s">
        <v>2740</v>
      </c>
      <c r="L415" t="s">
        <v>3875</v>
      </c>
      <c r="M415" t="s">
        <v>2671</v>
      </c>
      <c r="N415" t="s">
        <v>3935</v>
      </c>
      <c r="O415" t="s">
        <v>7662</v>
      </c>
      <c r="P415" t="s">
        <v>3936</v>
      </c>
    </row>
    <row r="416" spans="1:20">
      <c r="A416" t="s">
        <v>3937</v>
      </c>
      <c r="B416" t="s">
        <v>3937</v>
      </c>
      <c r="C416" t="s">
        <v>3938</v>
      </c>
      <c r="D416" t="s">
        <v>2671</v>
      </c>
      <c r="E416" t="s">
        <v>3545</v>
      </c>
      <c r="F416" t="s">
        <v>3937</v>
      </c>
      <c r="G416" t="s">
        <v>2673</v>
      </c>
      <c r="H416" t="s">
        <v>4314</v>
      </c>
      <c r="I416" t="s">
        <v>4239</v>
      </c>
      <c r="J416" t="s">
        <v>3546</v>
      </c>
      <c r="K416" t="s">
        <v>2744</v>
      </c>
      <c r="L416" t="s">
        <v>3875</v>
      </c>
      <c r="M416" t="s">
        <v>2671</v>
      </c>
      <c r="N416" t="s">
        <v>3939</v>
      </c>
      <c r="O416" t="s">
        <v>7662</v>
      </c>
      <c r="P416" t="s">
        <v>3940</v>
      </c>
      <c r="Q416" t="s">
        <v>2671</v>
      </c>
      <c r="R416" t="s">
        <v>3937</v>
      </c>
      <c r="S416" t="s">
        <v>7662</v>
      </c>
      <c r="T416" t="s">
        <v>3941</v>
      </c>
    </row>
    <row r="417" spans="1:20">
      <c r="A417" t="s">
        <v>3942</v>
      </c>
      <c r="B417" t="s">
        <v>3942</v>
      </c>
      <c r="C417" t="s">
        <v>3938</v>
      </c>
      <c r="D417" t="s">
        <v>2671</v>
      </c>
      <c r="E417" t="s">
        <v>3545</v>
      </c>
      <c r="F417" t="s">
        <v>3942</v>
      </c>
      <c r="G417" t="s">
        <v>2673</v>
      </c>
      <c r="H417" t="s">
        <v>6859</v>
      </c>
      <c r="I417" t="s">
        <v>4239</v>
      </c>
      <c r="J417" t="s">
        <v>3546</v>
      </c>
      <c r="K417" t="s">
        <v>2744</v>
      </c>
      <c r="L417" t="s">
        <v>3875</v>
      </c>
      <c r="M417" t="s">
        <v>2671</v>
      </c>
      <c r="N417" t="s">
        <v>3943</v>
      </c>
      <c r="O417" t="s">
        <v>7662</v>
      </c>
      <c r="P417" t="s">
        <v>3944</v>
      </c>
      <c r="Q417" t="s">
        <v>2671</v>
      </c>
      <c r="R417" t="s">
        <v>3942</v>
      </c>
      <c r="S417" t="s">
        <v>7662</v>
      </c>
      <c r="T417" t="s">
        <v>3945</v>
      </c>
    </row>
    <row r="418" spans="1:20">
      <c r="A418" t="s">
        <v>3946</v>
      </c>
      <c r="B418" t="s">
        <v>3946</v>
      </c>
      <c r="C418" t="s">
        <v>3947</v>
      </c>
      <c r="D418" t="s">
        <v>2671</v>
      </c>
      <c r="E418" t="s">
        <v>3545</v>
      </c>
      <c r="F418" t="s">
        <v>3946</v>
      </c>
      <c r="G418" t="s">
        <v>2673</v>
      </c>
      <c r="H418" t="s">
        <v>4314</v>
      </c>
      <c r="I418" t="s">
        <v>4239</v>
      </c>
      <c r="J418" t="s">
        <v>3546</v>
      </c>
      <c r="K418" t="s">
        <v>2753</v>
      </c>
      <c r="L418" t="s">
        <v>3875</v>
      </c>
      <c r="M418" t="s">
        <v>2671</v>
      </c>
      <c r="N418" t="s">
        <v>3948</v>
      </c>
      <c r="O418" t="s">
        <v>7662</v>
      </c>
      <c r="P418" t="s">
        <v>3949</v>
      </c>
      <c r="Q418" t="s">
        <v>2671</v>
      </c>
      <c r="R418" t="s">
        <v>3946</v>
      </c>
      <c r="S418" t="s">
        <v>7662</v>
      </c>
      <c r="T418" t="s">
        <v>3950</v>
      </c>
    </row>
    <row r="419" spans="1:20">
      <c r="A419" t="s">
        <v>3951</v>
      </c>
      <c r="B419" t="s">
        <v>3951</v>
      </c>
      <c r="C419" t="s">
        <v>3947</v>
      </c>
      <c r="D419" t="s">
        <v>2671</v>
      </c>
      <c r="E419" t="s">
        <v>3545</v>
      </c>
      <c r="F419" t="s">
        <v>3951</v>
      </c>
      <c r="G419" t="s">
        <v>2673</v>
      </c>
      <c r="H419" t="s">
        <v>6859</v>
      </c>
      <c r="I419" t="s">
        <v>4239</v>
      </c>
      <c r="J419" t="s">
        <v>3546</v>
      </c>
      <c r="K419" t="s">
        <v>2753</v>
      </c>
      <c r="L419" t="s">
        <v>3875</v>
      </c>
      <c r="M419" t="s">
        <v>2671</v>
      </c>
      <c r="N419" t="s">
        <v>3952</v>
      </c>
      <c r="O419" t="s">
        <v>7662</v>
      </c>
      <c r="P419" t="s">
        <v>3953</v>
      </c>
      <c r="Q419" t="s">
        <v>2671</v>
      </c>
      <c r="R419" t="s">
        <v>3951</v>
      </c>
      <c r="S419" t="s">
        <v>7662</v>
      </c>
      <c r="T419" t="s">
        <v>3954</v>
      </c>
    </row>
    <row r="420" spans="1:20">
      <c r="A420" t="s">
        <v>3955</v>
      </c>
      <c r="B420" t="s">
        <v>3955</v>
      </c>
      <c r="C420" t="s">
        <v>3956</v>
      </c>
      <c r="D420" t="s">
        <v>2671</v>
      </c>
      <c r="E420" t="s">
        <v>3545</v>
      </c>
      <c r="F420" t="s">
        <v>3955</v>
      </c>
      <c r="G420" t="s">
        <v>2673</v>
      </c>
      <c r="H420" t="s">
        <v>4314</v>
      </c>
      <c r="I420" t="s">
        <v>4239</v>
      </c>
      <c r="J420" t="s">
        <v>3546</v>
      </c>
      <c r="K420" t="s">
        <v>2762</v>
      </c>
      <c r="L420" t="s">
        <v>3875</v>
      </c>
      <c r="M420" t="s">
        <v>2671</v>
      </c>
      <c r="N420" t="s">
        <v>3957</v>
      </c>
      <c r="O420" t="s">
        <v>7662</v>
      </c>
      <c r="P420" t="s">
        <v>3958</v>
      </c>
      <c r="Q420" t="s">
        <v>2671</v>
      </c>
      <c r="R420" t="s">
        <v>3955</v>
      </c>
      <c r="S420" t="s">
        <v>7662</v>
      </c>
      <c r="T420" t="s">
        <v>3959</v>
      </c>
    </row>
    <row r="421" spans="1:20">
      <c r="A421" t="s">
        <v>3960</v>
      </c>
      <c r="B421" t="s">
        <v>3960</v>
      </c>
      <c r="C421" t="s">
        <v>3956</v>
      </c>
      <c r="D421" t="s">
        <v>2671</v>
      </c>
      <c r="E421" t="s">
        <v>3545</v>
      </c>
      <c r="F421" t="s">
        <v>3960</v>
      </c>
      <c r="G421" t="s">
        <v>2673</v>
      </c>
      <c r="H421" t="s">
        <v>6859</v>
      </c>
      <c r="I421" t="s">
        <v>4239</v>
      </c>
      <c r="J421" t="s">
        <v>3546</v>
      </c>
      <c r="K421" t="s">
        <v>2762</v>
      </c>
      <c r="L421" t="s">
        <v>3875</v>
      </c>
      <c r="M421" t="s">
        <v>2671</v>
      </c>
      <c r="N421" t="s">
        <v>3961</v>
      </c>
      <c r="O421" t="s">
        <v>7662</v>
      </c>
      <c r="P421" t="s">
        <v>3962</v>
      </c>
      <c r="Q421" t="s">
        <v>2671</v>
      </c>
      <c r="R421" t="s">
        <v>3960</v>
      </c>
      <c r="S421" t="s">
        <v>7662</v>
      </c>
      <c r="T421" t="s">
        <v>3963</v>
      </c>
    </row>
    <row r="422" spans="1:20">
      <c r="A422" t="s">
        <v>3964</v>
      </c>
      <c r="B422" t="s">
        <v>3964</v>
      </c>
      <c r="C422" t="s">
        <v>3965</v>
      </c>
      <c r="D422" t="s">
        <v>2671</v>
      </c>
      <c r="E422" t="s">
        <v>3545</v>
      </c>
      <c r="F422" t="s">
        <v>3964</v>
      </c>
      <c r="G422" t="s">
        <v>2673</v>
      </c>
      <c r="H422" t="s">
        <v>4314</v>
      </c>
      <c r="I422" t="s">
        <v>4239</v>
      </c>
      <c r="J422" t="s">
        <v>3546</v>
      </c>
      <c r="K422" t="s">
        <v>2771</v>
      </c>
      <c r="L422" t="s">
        <v>3875</v>
      </c>
      <c r="M422" t="s">
        <v>2671</v>
      </c>
      <c r="N422" t="s">
        <v>3966</v>
      </c>
      <c r="O422" t="s">
        <v>7662</v>
      </c>
      <c r="P422" t="s">
        <v>3967</v>
      </c>
      <c r="Q422" t="s">
        <v>2671</v>
      </c>
      <c r="R422" t="s">
        <v>3964</v>
      </c>
      <c r="S422" t="s">
        <v>7662</v>
      </c>
      <c r="T422" t="s">
        <v>3968</v>
      </c>
    </row>
    <row r="423" spans="1:20">
      <c r="A423" t="s">
        <v>3969</v>
      </c>
      <c r="B423" t="s">
        <v>3969</v>
      </c>
      <c r="C423" t="s">
        <v>3965</v>
      </c>
      <c r="D423" t="s">
        <v>2671</v>
      </c>
      <c r="E423" t="s">
        <v>3545</v>
      </c>
      <c r="F423" t="s">
        <v>3969</v>
      </c>
      <c r="G423" t="s">
        <v>2673</v>
      </c>
      <c r="H423" t="s">
        <v>6859</v>
      </c>
      <c r="I423" t="s">
        <v>4239</v>
      </c>
      <c r="J423" t="s">
        <v>3546</v>
      </c>
      <c r="K423" t="s">
        <v>2771</v>
      </c>
      <c r="L423" t="s">
        <v>3875</v>
      </c>
      <c r="M423" t="s">
        <v>2671</v>
      </c>
      <c r="N423" t="s">
        <v>3970</v>
      </c>
      <c r="O423" t="s">
        <v>7662</v>
      </c>
      <c r="P423" t="s">
        <v>3971</v>
      </c>
      <c r="Q423" t="s">
        <v>2671</v>
      </c>
      <c r="R423" t="s">
        <v>3969</v>
      </c>
      <c r="S423" t="s">
        <v>7662</v>
      </c>
      <c r="T423" t="s">
        <v>3972</v>
      </c>
    </row>
    <row r="424" spans="1:20">
      <c r="A424" t="s">
        <v>3973</v>
      </c>
      <c r="B424" t="s">
        <v>3973</v>
      </c>
      <c r="C424" t="s">
        <v>3632</v>
      </c>
      <c r="D424" t="s">
        <v>2671</v>
      </c>
      <c r="E424" t="s">
        <v>3545</v>
      </c>
      <c r="F424" t="s">
        <v>3973</v>
      </c>
      <c r="G424" t="s">
        <v>2673</v>
      </c>
      <c r="H424" t="s">
        <v>4314</v>
      </c>
      <c r="I424" t="s">
        <v>4239</v>
      </c>
      <c r="J424" t="s">
        <v>3546</v>
      </c>
      <c r="K424" t="s">
        <v>2780</v>
      </c>
      <c r="L424" t="s">
        <v>3974</v>
      </c>
      <c r="M424" t="s">
        <v>2671</v>
      </c>
      <c r="N424" t="s">
        <v>3973</v>
      </c>
      <c r="O424" t="s">
        <v>7662</v>
      </c>
      <c r="P424" t="s">
        <v>3975</v>
      </c>
    </row>
    <row r="425" spans="1:20">
      <c r="A425" t="s">
        <v>3976</v>
      </c>
      <c r="B425" t="s">
        <v>3976</v>
      </c>
      <c r="C425" t="s">
        <v>3977</v>
      </c>
      <c r="D425" t="s">
        <v>2671</v>
      </c>
      <c r="E425" t="s">
        <v>3545</v>
      </c>
      <c r="F425" t="s">
        <v>3976</v>
      </c>
      <c r="G425" t="s">
        <v>2673</v>
      </c>
      <c r="H425" t="s">
        <v>6859</v>
      </c>
      <c r="I425" t="s">
        <v>4239</v>
      </c>
      <c r="J425" t="s">
        <v>3546</v>
      </c>
      <c r="K425" t="s">
        <v>2780</v>
      </c>
      <c r="L425" t="s">
        <v>3875</v>
      </c>
      <c r="M425" t="s">
        <v>2671</v>
      </c>
      <c r="N425" t="s">
        <v>3978</v>
      </c>
      <c r="O425" t="s">
        <v>7662</v>
      </c>
      <c r="P425" t="s">
        <v>3979</v>
      </c>
      <c r="Q425" t="s">
        <v>2671</v>
      </c>
      <c r="R425" t="s">
        <v>3976</v>
      </c>
      <c r="S425" t="s">
        <v>7662</v>
      </c>
      <c r="T425" t="s">
        <v>3980</v>
      </c>
    </row>
    <row r="426" spans="1:20">
      <c r="A426" t="s">
        <v>3981</v>
      </c>
      <c r="B426" t="s">
        <v>3981</v>
      </c>
      <c r="C426" t="s">
        <v>3982</v>
      </c>
      <c r="D426" t="s">
        <v>2671</v>
      </c>
      <c r="E426" t="s">
        <v>3545</v>
      </c>
      <c r="F426" t="s">
        <v>3981</v>
      </c>
      <c r="G426" t="s">
        <v>2673</v>
      </c>
      <c r="H426" t="s">
        <v>4314</v>
      </c>
      <c r="I426" t="s">
        <v>4239</v>
      </c>
      <c r="J426" t="s">
        <v>3546</v>
      </c>
      <c r="K426" t="s">
        <v>2789</v>
      </c>
      <c r="L426" t="s">
        <v>3875</v>
      </c>
      <c r="M426" t="s">
        <v>2671</v>
      </c>
      <c r="N426" t="s">
        <v>3983</v>
      </c>
      <c r="O426" t="s">
        <v>7662</v>
      </c>
      <c r="P426" t="s">
        <v>3984</v>
      </c>
      <c r="Q426" t="s">
        <v>2671</v>
      </c>
      <c r="R426" t="s">
        <v>3981</v>
      </c>
      <c r="S426" t="s">
        <v>7662</v>
      </c>
      <c r="T426" t="s">
        <v>3985</v>
      </c>
    </row>
    <row r="427" spans="1:20">
      <c r="A427" t="s">
        <v>3986</v>
      </c>
      <c r="B427" t="s">
        <v>3986</v>
      </c>
      <c r="C427" t="s">
        <v>3982</v>
      </c>
      <c r="D427" t="s">
        <v>2671</v>
      </c>
      <c r="E427" t="s">
        <v>3545</v>
      </c>
      <c r="F427" t="s">
        <v>3986</v>
      </c>
      <c r="G427" t="s">
        <v>2673</v>
      </c>
      <c r="H427" t="s">
        <v>6859</v>
      </c>
      <c r="I427" t="s">
        <v>4239</v>
      </c>
      <c r="J427" t="s">
        <v>3546</v>
      </c>
      <c r="K427" t="s">
        <v>2789</v>
      </c>
      <c r="L427" t="s">
        <v>3875</v>
      </c>
      <c r="M427" t="s">
        <v>2671</v>
      </c>
      <c r="N427" t="s">
        <v>3987</v>
      </c>
      <c r="O427" t="s">
        <v>7662</v>
      </c>
      <c r="P427" t="s">
        <v>3988</v>
      </c>
      <c r="Q427" t="s">
        <v>2671</v>
      </c>
      <c r="R427" t="s">
        <v>3986</v>
      </c>
      <c r="S427" t="s">
        <v>7662</v>
      </c>
      <c r="T427" t="s">
        <v>3989</v>
      </c>
    </row>
    <row r="428" spans="1:20">
      <c r="A428" t="s">
        <v>3990</v>
      </c>
      <c r="B428" t="s">
        <v>3990</v>
      </c>
      <c r="C428" t="s">
        <v>3991</v>
      </c>
      <c r="D428" t="s">
        <v>2671</v>
      </c>
      <c r="E428" t="s">
        <v>3545</v>
      </c>
      <c r="F428" t="s">
        <v>3990</v>
      </c>
      <c r="G428" t="s">
        <v>2673</v>
      </c>
      <c r="H428" t="s">
        <v>4314</v>
      </c>
      <c r="I428" t="s">
        <v>4239</v>
      </c>
      <c r="J428" t="s">
        <v>3546</v>
      </c>
      <c r="K428" t="s">
        <v>2793</v>
      </c>
      <c r="L428" t="s">
        <v>3875</v>
      </c>
      <c r="M428" t="s">
        <v>2671</v>
      </c>
      <c r="N428" t="s">
        <v>3992</v>
      </c>
      <c r="O428" t="s">
        <v>7662</v>
      </c>
      <c r="P428" t="s">
        <v>3993</v>
      </c>
      <c r="Q428" t="s">
        <v>2671</v>
      </c>
      <c r="R428" t="s">
        <v>3990</v>
      </c>
      <c r="S428" t="s">
        <v>7662</v>
      </c>
      <c r="T428" t="s">
        <v>3994</v>
      </c>
    </row>
    <row r="429" spans="1:20">
      <c r="A429" t="s">
        <v>3995</v>
      </c>
      <c r="B429" t="s">
        <v>3995</v>
      </c>
      <c r="C429" t="s">
        <v>3991</v>
      </c>
      <c r="D429" t="s">
        <v>2671</v>
      </c>
      <c r="E429" t="s">
        <v>3545</v>
      </c>
      <c r="F429" t="s">
        <v>3995</v>
      </c>
      <c r="G429" t="s">
        <v>2673</v>
      </c>
      <c r="H429" t="s">
        <v>6859</v>
      </c>
      <c r="I429" t="s">
        <v>4239</v>
      </c>
      <c r="J429" t="s">
        <v>3546</v>
      </c>
      <c r="K429" t="s">
        <v>2793</v>
      </c>
      <c r="L429" t="s">
        <v>3875</v>
      </c>
      <c r="M429" t="s">
        <v>2671</v>
      </c>
      <c r="N429" t="s">
        <v>3996</v>
      </c>
      <c r="O429" t="s">
        <v>7662</v>
      </c>
      <c r="P429" t="s">
        <v>3997</v>
      </c>
      <c r="Q429" t="s">
        <v>2671</v>
      </c>
      <c r="R429" t="s">
        <v>3995</v>
      </c>
      <c r="S429" t="s">
        <v>7662</v>
      </c>
      <c r="T429" t="s">
        <v>3998</v>
      </c>
    </row>
    <row r="430" spans="1:20">
      <c r="A430" t="s">
        <v>3999</v>
      </c>
      <c r="B430" t="s">
        <v>3999</v>
      </c>
      <c r="C430" t="s">
        <v>4000</v>
      </c>
      <c r="D430" t="s">
        <v>2671</v>
      </c>
      <c r="E430" t="s">
        <v>3545</v>
      </c>
      <c r="F430" t="s">
        <v>3999</v>
      </c>
      <c r="G430" t="s">
        <v>2673</v>
      </c>
      <c r="H430" t="s">
        <v>4314</v>
      </c>
      <c r="I430" t="s">
        <v>4239</v>
      </c>
      <c r="J430" t="s">
        <v>3546</v>
      </c>
      <c r="K430" t="s">
        <v>2802</v>
      </c>
      <c r="L430" t="s">
        <v>3875</v>
      </c>
      <c r="M430" t="s">
        <v>2671</v>
      </c>
      <c r="N430" t="s">
        <v>4001</v>
      </c>
      <c r="O430" t="s">
        <v>7662</v>
      </c>
      <c r="P430" t="s">
        <v>4002</v>
      </c>
      <c r="Q430" t="s">
        <v>2671</v>
      </c>
      <c r="R430" t="s">
        <v>3999</v>
      </c>
      <c r="S430" t="s">
        <v>7662</v>
      </c>
      <c r="T430" t="s">
        <v>4003</v>
      </c>
    </row>
    <row r="431" spans="1:20">
      <c r="A431" t="s">
        <v>4004</v>
      </c>
      <c r="B431" t="s">
        <v>4004</v>
      </c>
      <c r="C431" t="s">
        <v>4000</v>
      </c>
      <c r="D431" t="s">
        <v>2671</v>
      </c>
      <c r="E431" t="s">
        <v>3545</v>
      </c>
      <c r="F431" t="s">
        <v>4004</v>
      </c>
      <c r="G431" t="s">
        <v>2673</v>
      </c>
      <c r="H431" t="s">
        <v>6859</v>
      </c>
      <c r="I431" t="s">
        <v>4239</v>
      </c>
      <c r="J431" t="s">
        <v>3546</v>
      </c>
      <c r="K431" t="s">
        <v>2802</v>
      </c>
      <c r="L431" t="s">
        <v>3875</v>
      </c>
      <c r="M431" t="s">
        <v>2671</v>
      </c>
      <c r="N431" t="s">
        <v>4005</v>
      </c>
      <c r="O431" t="s">
        <v>7662</v>
      </c>
      <c r="P431" t="s">
        <v>4006</v>
      </c>
      <c r="Q431" t="s">
        <v>2671</v>
      </c>
      <c r="R431" t="s">
        <v>4004</v>
      </c>
      <c r="S431" t="s">
        <v>7662</v>
      </c>
      <c r="T431" t="s">
        <v>4007</v>
      </c>
    </row>
    <row r="432" spans="1:20">
      <c r="A432" t="s">
        <v>4008</v>
      </c>
      <c r="B432" t="s">
        <v>4008</v>
      </c>
      <c r="C432" t="s">
        <v>4009</v>
      </c>
      <c r="D432" t="s">
        <v>2671</v>
      </c>
      <c r="E432" t="s">
        <v>3545</v>
      </c>
      <c r="F432" t="s">
        <v>4008</v>
      </c>
      <c r="G432" t="s">
        <v>2673</v>
      </c>
      <c r="H432" t="s">
        <v>4314</v>
      </c>
      <c r="I432" t="s">
        <v>4239</v>
      </c>
      <c r="J432" t="s">
        <v>3546</v>
      </c>
      <c r="K432" t="s">
        <v>2811</v>
      </c>
      <c r="L432" t="s">
        <v>3875</v>
      </c>
      <c r="M432" t="s">
        <v>2671</v>
      </c>
      <c r="N432" t="s">
        <v>4010</v>
      </c>
      <c r="O432" t="s">
        <v>7662</v>
      </c>
      <c r="P432" t="s">
        <v>4011</v>
      </c>
      <c r="Q432" t="s">
        <v>2671</v>
      </c>
      <c r="R432" t="s">
        <v>4008</v>
      </c>
      <c r="S432" t="s">
        <v>7662</v>
      </c>
      <c r="T432" t="s">
        <v>4012</v>
      </c>
    </row>
    <row r="433" spans="1:20">
      <c r="A433" t="s">
        <v>4013</v>
      </c>
      <c r="B433" t="s">
        <v>4013</v>
      </c>
      <c r="C433" t="s">
        <v>4009</v>
      </c>
      <c r="D433" t="s">
        <v>2671</v>
      </c>
      <c r="E433" t="s">
        <v>3545</v>
      </c>
      <c r="F433" t="s">
        <v>4013</v>
      </c>
      <c r="G433" t="s">
        <v>2673</v>
      </c>
      <c r="H433" t="s">
        <v>6859</v>
      </c>
      <c r="I433" t="s">
        <v>4239</v>
      </c>
      <c r="J433" t="s">
        <v>3546</v>
      </c>
      <c r="K433" t="s">
        <v>2811</v>
      </c>
      <c r="L433" t="s">
        <v>3875</v>
      </c>
      <c r="M433" t="s">
        <v>2671</v>
      </c>
      <c r="N433" t="s">
        <v>4014</v>
      </c>
      <c r="O433" t="s">
        <v>7662</v>
      </c>
      <c r="P433" t="s">
        <v>4015</v>
      </c>
      <c r="Q433" t="s">
        <v>2671</v>
      </c>
      <c r="R433" t="s">
        <v>4013</v>
      </c>
      <c r="S433" t="s">
        <v>7662</v>
      </c>
      <c r="T433" t="s">
        <v>4016</v>
      </c>
    </row>
    <row r="434" spans="1:20">
      <c r="A434" t="s">
        <v>4017</v>
      </c>
      <c r="B434" t="s">
        <v>4017</v>
      </c>
      <c r="C434" t="s">
        <v>4018</v>
      </c>
      <c r="D434" t="s">
        <v>2671</v>
      </c>
      <c r="E434" t="s">
        <v>3545</v>
      </c>
      <c r="F434" t="s">
        <v>4017</v>
      </c>
      <c r="G434" t="s">
        <v>2673</v>
      </c>
      <c r="H434" t="s">
        <v>4314</v>
      </c>
      <c r="I434" t="s">
        <v>4239</v>
      </c>
      <c r="J434" t="s">
        <v>3546</v>
      </c>
      <c r="K434" t="s">
        <v>2820</v>
      </c>
      <c r="L434" t="s">
        <v>3875</v>
      </c>
      <c r="M434" t="s">
        <v>2671</v>
      </c>
      <c r="N434" t="s">
        <v>4019</v>
      </c>
      <c r="O434" t="s">
        <v>7662</v>
      </c>
      <c r="P434" t="s">
        <v>4020</v>
      </c>
      <c r="Q434" t="s">
        <v>2671</v>
      </c>
      <c r="R434" t="s">
        <v>4017</v>
      </c>
      <c r="S434" t="s">
        <v>7662</v>
      </c>
      <c r="T434" t="s">
        <v>4021</v>
      </c>
    </row>
    <row r="435" spans="1:20">
      <c r="A435" t="s">
        <v>4022</v>
      </c>
      <c r="B435" t="s">
        <v>4022</v>
      </c>
      <c r="C435" t="s">
        <v>4018</v>
      </c>
      <c r="D435" t="s">
        <v>2671</v>
      </c>
      <c r="E435" t="s">
        <v>3545</v>
      </c>
      <c r="F435" t="s">
        <v>4022</v>
      </c>
      <c r="G435" t="s">
        <v>2673</v>
      </c>
      <c r="H435" t="s">
        <v>6859</v>
      </c>
      <c r="I435" t="s">
        <v>4239</v>
      </c>
      <c r="J435" t="s">
        <v>3546</v>
      </c>
      <c r="K435" t="s">
        <v>2820</v>
      </c>
      <c r="L435" t="s">
        <v>3875</v>
      </c>
      <c r="M435" t="s">
        <v>2671</v>
      </c>
      <c r="N435" t="s">
        <v>4023</v>
      </c>
      <c r="O435" t="s">
        <v>7662</v>
      </c>
      <c r="P435" t="s">
        <v>4024</v>
      </c>
      <c r="Q435" t="s">
        <v>2671</v>
      </c>
      <c r="R435" t="s">
        <v>4022</v>
      </c>
      <c r="S435" t="s">
        <v>7662</v>
      </c>
      <c r="T435" t="s">
        <v>4025</v>
      </c>
    </row>
    <row r="436" spans="1:20">
      <c r="A436" t="s">
        <v>4026</v>
      </c>
      <c r="B436" t="s">
        <v>4026</v>
      </c>
      <c r="C436" t="s">
        <v>4027</v>
      </c>
      <c r="D436" t="s">
        <v>2671</v>
      </c>
      <c r="E436" t="s">
        <v>3545</v>
      </c>
      <c r="F436" t="s">
        <v>4026</v>
      </c>
      <c r="G436" t="s">
        <v>2673</v>
      </c>
      <c r="H436" t="s">
        <v>4314</v>
      </c>
      <c r="I436" t="s">
        <v>4239</v>
      </c>
      <c r="J436" t="s">
        <v>3546</v>
      </c>
      <c r="K436" t="s">
        <v>2829</v>
      </c>
      <c r="L436" t="s">
        <v>3875</v>
      </c>
      <c r="M436" t="s">
        <v>2671</v>
      </c>
      <c r="N436" t="s">
        <v>4028</v>
      </c>
      <c r="O436" t="s">
        <v>7662</v>
      </c>
      <c r="P436" t="s">
        <v>4029</v>
      </c>
      <c r="Q436" t="s">
        <v>2671</v>
      </c>
      <c r="R436" t="s">
        <v>4026</v>
      </c>
      <c r="S436" t="s">
        <v>7662</v>
      </c>
      <c r="T436" t="s">
        <v>4030</v>
      </c>
    </row>
    <row r="437" spans="1:20">
      <c r="A437" t="s">
        <v>4031</v>
      </c>
      <c r="B437" t="s">
        <v>4031</v>
      </c>
      <c r="C437" t="s">
        <v>4027</v>
      </c>
      <c r="D437" t="s">
        <v>2671</v>
      </c>
      <c r="E437" t="s">
        <v>3545</v>
      </c>
      <c r="F437" t="s">
        <v>4031</v>
      </c>
      <c r="G437" t="s">
        <v>2673</v>
      </c>
      <c r="H437" t="s">
        <v>6859</v>
      </c>
      <c r="I437" t="s">
        <v>4239</v>
      </c>
      <c r="J437" t="s">
        <v>3546</v>
      </c>
      <c r="K437" t="s">
        <v>2829</v>
      </c>
      <c r="L437" t="s">
        <v>3875</v>
      </c>
      <c r="M437" t="s">
        <v>2671</v>
      </c>
      <c r="N437" t="s">
        <v>4032</v>
      </c>
      <c r="O437" t="s">
        <v>7662</v>
      </c>
      <c r="P437" t="s">
        <v>4033</v>
      </c>
      <c r="Q437" t="s">
        <v>2671</v>
      </c>
      <c r="R437" t="s">
        <v>4031</v>
      </c>
      <c r="S437" t="s">
        <v>7662</v>
      </c>
      <c r="T437" t="s">
        <v>4034</v>
      </c>
    </row>
    <row r="438" spans="1:20">
      <c r="A438" t="s">
        <v>4035</v>
      </c>
      <c r="B438" t="s">
        <v>4035</v>
      </c>
      <c r="C438" t="s">
        <v>4036</v>
      </c>
      <c r="D438" t="s">
        <v>2671</v>
      </c>
      <c r="E438" t="s">
        <v>3545</v>
      </c>
      <c r="F438" t="s">
        <v>4035</v>
      </c>
      <c r="G438" t="s">
        <v>2673</v>
      </c>
      <c r="H438" t="s">
        <v>4314</v>
      </c>
      <c r="I438" t="s">
        <v>4239</v>
      </c>
      <c r="J438" t="s">
        <v>3546</v>
      </c>
      <c r="K438" t="s">
        <v>2838</v>
      </c>
      <c r="L438" t="s">
        <v>3875</v>
      </c>
      <c r="M438" t="s">
        <v>2671</v>
      </c>
      <c r="N438" t="s">
        <v>4037</v>
      </c>
      <c r="O438" t="s">
        <v>7662</v>
      </c>
      <c r="P438" t="s">
        <v>4038</v>
      </c>
      <c r="Q438" t="s">
        <v>2671</v>
      </c>
      <c r="R438" t="s">
        <v>4035</v>
      </c>
      <c r="S438" t="s">
        <v>7662</v>
      </c>
      <c r="T438" t="s">
        <v>4039</v>
      </c>
    </row>
    <row r="439" spans="1:20">
      <c r="A439" t="s">
        <v>4040</v>
      </c>
      <c r="B439" t="s">
        <v>4040</v>
      </c>
      <c r="C439" t="s">
        <v>4036</v>
      </c>
      <c r="D439" t="s">
        <v>2671</v>
      </c>
      <c r="E439" t="s">
        <v>3545</v>
      </c>
      <c r="F439" t="s">
        <v>4040</v>
      </c>
      <c r="G439" t="s">
        <v>2673</v>
      </c>
      <c r="H439" t="s">
        <v>6859</v>
      </c>
      <c r="I439" t="s">
        <v>4239</v>
      </c>
      <c r="J439" t="s">
        <v>3546</v>
      </c>
      <c r="K439" t="s">
        <v>2838</v>
      </c>
      <c r="L439" t="s">
        <v>3875</v>
      </c>
      <c r="M439" t="s">
        <v>2671</v>
      </c>
      <c r="N439" t="s">
        <v>4041</v>
      </c>
      <c r="O439" t="s">
        <v>7662</v>
      </c>
      <c r="P439" t="s">
        <v>4042</v>
      </c>
      <c r="Q439" t="s">
        <v>2671</v>
      </c>
      <c r="R439" t="s">
        <v>4040</v>
      </c>
      <c r="S439" t="s">
        <v>7662</v>
      </c>
      <c r="T439" t="s">
        <v>4043</v>
      </c>
    </row>
    <row r="440" spans="1:20">
      <c r="A440" t="s">
        <v>4044</v>
      </c>
      <c r="B440" t="s">
        <v>4044</v>
      </c>
      <c r="C440" t="s">
        <v>4045</v>
      </c>
      <c r="D440" t="s">
        <v>2671</v>
      </c>
      <c r="E440" t="s">
        <v>3545</v>
      </c>
      <c r="F440" t="s">
        <v>4044</v>
      </c>
      <c r="G440" t="s">
        <v>2673</v>
      </c>
      <c r="H440" t="s">
        <v>4314</v>
      </c>
      <c r="I440" t="s">
        <v>4239</v>
      </c>
      <c r="J440" t="s">
        <v>3546</v>
      </c>
      <c r="K440" t="s">
        <v>2847</v>
      </c>
      <c r="L440" t="s">
        <v>3875</v>
      </c>
      <c r="M440" t="s">
        <v>2671</v>
      </c>
      <c r="N440" t="s">
        <v>4046</v>
      </c>
      <c r="O440" t="s">
        <v>7662</v>
      </c>
      <c r="P440" t="s">
        <v>4047</v>
      </c>
      <c r="Q440" t="s">
        <v>2671</v>
      </c>
      <c r="R440" t="s">
        <v>4044</v>
      </c>
      <c r="S440" t="s">
        <v>7662</v>
      </c>
      <c r="T440" t="s">
        <v>4048</v>
      </c>
    </row>
    <row r="441" spans="1:20">
      <c r="A441" t="s">
        <v>4049</v>
      </c>
      <c r="B441" t="s">
        <v>4049</v>
      </c>
      <c r="C441" t="s">
        <v>3682</v>
      </c>
      <c r="D441" t="s">
        <v>2671</v>
      </c>
      <c r="E441" t="s">
        <v>3545</v>
      </c>
      <c r="F441" t="s">
        <v>4049</v>
      </c>
      <c r="G441" t="s">
        <v>2673</v>
      </c>
      <c r="H441" t="s">
        <v>6859</v>
      </c>
      <c r="I441" t="s">
        <v>4239</v>
      </c>
      <c r="J441" t="s">
        <v>3546</v>
      </c>
      <c r="K441" t="s">
        <v>2847</v>
      </c>
      <c r="L441" t="s">
        <v>3875</v>
      </c>
      <c r="M441" t="s">
        <v>2671</v>
      </c>
      <c r="N441" t="s">
        <v>4050</v>
      </c>
      <c r="O441" t="s">
        <v>7662</v>
      </c>
      <c r="P441" t="s">
        <v>4051</v>
      </c>
      <c r="Q441" t="s">
        <v>2671</v>
      </c>
      <c r="R441" t="s">
        <v>4049</v>
      </c>
      <c r="S441" t="s">
        <v>7662</v>
      </c>
      <c r="T441" t="s">
        <v>4052</v>
      </c>
    </row>
    <row r="442" spans="1:20">
      <c r="A442" t="s">
        <v>4053</v>
      </c>
      <c r="B442" t="s">
        <v>4053</v>
      </c>
      <c r="C442" t="s">
        <v>3691</v>
      </c>
      <c r="D442" t="s">
        <v>2671</v>
      </c>
      <c r="E442" t="s">
        <v>3545</v>
      </c>
      <c r="F442" t="s">
        <v>4053</v>
      </c>
      <c r="G442" t="s">
        <v>2673</v>
      </c>
      <c r="H442" t="s">
        <v>4314</v>
      </c>
      <c r="I442" t="s">
        <v>4239</v>
      </c>
      <c r="J442" t="s">
        <v>3546</v>
      </c>
      <c r="K442" t="s">
        <v>2856</v>
      </c>
      <c r="L442" t="s">
        <v>3875</v>
      </c>
      <c r="M442" t="s">
        <v>2671</v>
      </c>
      <c r="N442" t="s">
        <v>4054</v>
      </c>
      <c r="O442" t="s">
        <v>7662</v>
      </c>
      <c r="P442" t="s">
        <v>4055</v>
      </c>
      <c r="Q442" t="s">
        <v>2671</v>
      </c>
      <c r="R442" t="s">
        <v>4053</v>
      </c>
      <c r="S442" t="s">
        <v>7662</v>
      </c>
      <c r="T442" t="s">
        <v>4056</v>
      </c>
    </row>
    <row r="443" spans="1:20">
      <c r="A443" t="s">
        <v>4057</v>
      </c>
      <c r="B443" t="s">
        <v>4057</v>
      </c>
      <c r="C443" t="s">
        <v>3691</v>
      </c>
      <c r="D443" t="s">
        <v>2671</v>
      </c>
      <c r="E443" t="s">
        <v>3545</v>
      </c>
      <c r="F443" t="s">
        <v>4057</v>
      </c>
      <c r="G443" t="s">
        <v>2673</v>
      </c>
      <c r="H443" t="s">
        <v>6859</v>
      </c>
      <c r="I443" t="s">
        <v>4239</v>
      </c>
      <c r="J443" t="s">
        <v>3546</v>
      </c>
      <c r="K443" t="s">
        <v>2856</v>
      </c>
      <c r="L443" t="s">
        <v>3875</v>
      </c>
      <c r="M443" t="s">
        <v>2671</v>
      </c>
      <c r="N443" t="s">
        <v>4058</v>
      </c>
      <c r="O443" t="s">
        <v>7662</v>
      </c>
      <c r="P443" t="s">
        <v>4059</v>
      </c>
      <c r="Q443" t="s">
        <v>2671</v>
      </c>
      <c r="R443" t="s">
        <v>4057</v>
      </c>
      <c r="S443" t="s">
        <v>7662</v>
      </c>
      <c r="T443" t="s">
        <v>4060</v>
      </c>
    </row>
    <row r="444" spans="1:20">
      <c r="A444" t="s">
        <v>4061</v>
      </c>
      <c r="B444" t="s">
        <v>4061</v>
      </c>
      <c r="C444" t="s">
        <v>3698</v>
      </c>
      <c r="D444" t="s">
        <v>2671</v>
      </c>
      <c r="E444" t="s">
        <v>3545</v>
      </c>
      <c r="F444" t="s">
        <v>4061</v>
      </c>
      <c r="G444" t="s">
        <v>2673</v>
      </c>
      <c r="H444" t="s">
        <v>4314</v>
      </c>
      <c r="I444" t="s">
        <v>4239</v>
      </c>
      <c r="J444" t="s">
        <v>3546</v>
      </c>
      <c r="K444" t="s">
        <v>2866</v>
      </c>
      <c r="L444" t="s">
        <v>3875</v>
      </c>
      <c r="M444" t="s">
        <v>2671</v>
      </c>
      <c r="N444" t="s">
        <v>4062</v>
      </c>
      <c r="O444" t="s">
        <v>7662</v>
      </c>
      <c r="P444" t="s">
        <v>4063</v>
      </c>
      <c r="Q444" t="s">
        <v>2671</v>
      </c>
      <c r="R444" t="s">
        <v>4061</v>
      </c>
      <c r="S444" t="s">
        <v>7662</v>
      </c>
      <c r="T444" t="s">
        <v>4064</v>
      </c>
    </row>
    <row r="445" spans="1:20">
      <c r="A445" t="s">
        <v>4065</v>
      </c>
      <c r="B445" t="s">
        <v>4065</v>
      </c>
      <c r="C445" t="s">
        <v>3698</v>
      </c>
      <c r="D445" t="s">
        <v>2671</v>
      </c>
      <c r="E445" t="s">
        <v>3545</v>
      </c>
      <c r="F445" t="s">
        <v>4065</v>
      </c>
      <c r="G445" t="s">
        <v>2673</v>
      </c>
      <c r="H445" t="s">
        <v>6859</v>
      </c>
      <c r="I445" t="s">
        <v>4239</v>
      </c>
      <c r="J445" t="s">
        <v>3546</v>
      </c>
      <c r="K445" t="s">
        <v>2866</v>
      </c>
      <c r="L445" t="s">
        <v>3875</v>
      </c>
      <c r="M445" t="s">
        <v>2671</v>
      </c>
      <c r="N445" t="s">
        <v>4066</v>
      </c>
      <c r="O445" t="s">
        <v>7662</v>
      </c>
      <c r="P445" t="s">
        <v>4067</v>
      </c>
      <c r="Q445" t="s">
        <v>2671</v>
      </c>
      <c r="R445" t="s">
        <v>4065</v>
      </c>
      <c r="S445" t="s">
        <v>7662</v>
      </c>
      <c r="T445" t="s">
        <v>4068</v>
      </c>
    </row>
    <row r="446" spans="1:20">
      <c r="A446" t="s">
        <v>4069</v>
      </c>
      <c r="B446" t="s">
        <v>4069</v>
      </c>
      <c r="C446" t="s">
        <v>3707</v>
      </c>
      <c r="D446" t="s">
        <v>2671</v>
      </c>
      <c r="E446" t="s">
        <v>3545</v>
      </c>
      <c r="F446" t="s">
        <v>4069</v>
      </c>
      <c r="G446" t="s">
        <v>2673</v>
      </c>
      <c r="H446" t="s">
        <v>4314</v>
      </c>
      <c r="I446" t="s">
        <v>4239</v>
      </c>
      <c r="J446" t="s">
        <v>3546</v>
      </c>
      <c r="K446" t="s">
        <v>2875</v>
      </c>
      <c r="L446" t="s">
        <v>3875</v>
      </c>
      <c r="M446" t="s">
        <v>2671</v>
      </c>
      <c r="N446" t="s">
        <v>4070</v>
      </c>
      <c r="O446" t="s">
        <v>7662</v>
      </c>
      <c r="P446" t="s">
        <v>4071</v>
      </c>
      <c r="Q446" t="s">
        <v>2671</v>
      </c>
      <c r="R446" t="s">
        <v>4069</v>
      </c>
      <c r="S446" t="s">
        <v>7662</v>
      </c>
      <c r="T446" t="s">
        <v>4072</v>
      </c>
    </row>
    <row r="447" spans="1:20">
      <c r="A447" t="s">
        <v>4073</v>
      </c>
      <c r="B447" t="s">
        <v>4073</v>
      </c>
      <c r="C447" t="s">
        <v>3707</v>
      </c>
      <c r="D447" t="s">
        <v>2671</v>
      </c>
      <c r="E447" t="s">
        <v>3545</v>
      </c>
      <c r="F447" t="s">
        <v>4073</v>
      </c>
      <c r="G447" t="s">
        <v>2673</v>
      </c>
      <c r="H447" t="s">
        <v>6859</v>
      </c>
      <c r="I447" t="s">
        <v>4239</v>
      </c>
      <c r="J447" t="s">
        <v>3546</v>
      </c>
      <c r="K447" t="s">
        <v>2875</v>
      </c>
      <c r="L447" t="s">
        <v>3875</v>
      </c>
      <c r="M447" t="s">
        <v>2671</v>
      </c>
      <c r="N447" t="s">
        <v>4074</v>
      </c>
      <c r="O447" t="s">
        <v>7662</v>
      </c>
      <c r="P447" t="s">
        <v>4075</v>
      </c>
      <c r="Q447" t="s">
        <v>2671</v>
      </c>
      <c r="R447" t="s">
        <v>4073</v>
      </c>
      <c r="S447" t="s">
        <v>7662</v>
      </c>
      <c r="T447" t="s">
        <v>4076</v>
      </c>
    </row>
    <row r="448" spans="1:20">
      <c r="A448" t="s">
        <v>4077</v>
      </c>
      <c r="B448" t="s">
        <v>4077</v>
      </c>
      <c r="C448" t="s">
        <v>3716</v>
      </c>
      <c r="D448" t="s">
        <v>2671</v>
      </c>
      <c r="E448" t="s">
        <v>3545</v>
      </c>
      <c r="F448" t="s">
        <v>4077</v>
      </c>
      <c r="G448" t="s">
        <v>2673</v>
      </c>
      <c r="H448" t="s">
        <v>4314</v>
      </c>
      <c r="I448" t="s">
        <v>4239</v>
      </c>
      <c r="J448" t="s">
        <v>3546</v>
      </c>
      <c r="K448" t="s">
        <v>2884</v>
      </c>
      <c r="L448" t="s">
        <v>3875</v>
      </c>
      <c r="M448" t="s">
        <v>2671</v>
      </c>
      <c r="N448" t="s">
        <v>4078</v>
      </c>
      <c r="O448" t="s">
        <v>7662</v>
      </c>
      <c r="P448" t="s">
        <v>4079</v>
      </c>
      <c r="Q448" t="s">
        <v>2671</v>
      </c>
      <c r="R448" t="s">
        <v>4077</v>
      </c>
      <c r="S448" t="s">
        <v>7662</v>
      </c>
      <c r="T448" t="s">
        <v>4080</v>
      </c>
    </row>
    <row r="449" spans="1:20">
      <c r="A449" t="s">
        <v>4081</v>
      </c>
      <c r="B449" t="s">
        <v>4081</v>
      </c>
      <c r="C449" t="s">
        <v>3716</v>
      </c>
      <c r="D449" t="s">
        <v>2671</v>
      </c>
      <c r="E449" t="s">
        <v>3545</v>
      </c>
      <c r="F449" t="s">
        <v>4081</v>
      </c>
      <c r="G449" t="s">
        <v>2673</v>
      </c>
      <c r="H449" t="s">
        <v>6859</v>
      </c>
      <c r="I449" t="s">
        <v>4239</v>
      </c>
      <c r="J449" t="s">
        <v>3546</v>
      </c>
      <c r="K449" t="s">
        <v>2884</v>
      </c>
      <c r="L449" t="s">
        <v>3875</v>
      </c>
      <c r="M449" t="s">
        <v>2671</v>
      </c>
      <c r="N449" t="s">
        <v>4082</v>
      </c>
      <c r="O449" t="s">
        <v>7662</v>
      </c>
      <c r="P449" t="s">
        <v>4083</v>
      </c>
      <c r="Q449" t="s">
        <v>2671</v>
      </c>
      <c r="R449" t="s">
        <v>4081</v>
      </c>
      <c r="S449" t="s">
        <v>7662</v>
      </c>
      <c r="T449" t="s">
        <v>4084</v>
      </c>
    </row>
    <row r="450" spans="1:20">
      <c r="A450" t="s">
        <v>4085</v>
      </c>
      <c r="B450" t="s">
        <v>4085</v>
      </c>
      <c r="C450" t="s">
        <v>3721</v>
      </c>
      <c r="D450" t="s">
        <v>2671</v>
      </c>
      <c r="E450" t="s">
        <v>3545</v>
      </c>
      <c r="F450" t="s">
        <v>4085</v>
      </c>
      <c r="G450" t="s">
        <v>2673</v>
      </c>
      <c r="H450" t="s">
        <v>4314</v>
      </c>
      <c r="I450" t="s">
        <v>4239</v>
      </c>
      <c r="J450" t="s">
        <v>3546</v>
      </c>
      <c r="K450" t="s">
        <v>2891</v>
      </c>
      <c r="L450" t="s">
        <v>3875</v>
      </c>
      <c r="M450" t="s">
        <v>2671</v>
      </c>
      <c r="N450" t="s">
        <v>4086</v>
      </c>
      <c r="O450" t="s">
        <v>7662</v>
      </c>
      <c r="P450" t="s">
        <v>4087</v>
      </c>
      <c r="Q450" t="s">
        <v>2671</v>
      </c>
      <c r="R450" t="s">
        <v>4085</v>
      </c>
      <c r="S450" t="s">
        <v>7662</v>
      </c>
      <c r="T450" t="s">
        <v>4088</v>
      </c>
    </row>
    <row r="451" spans="1:20">
      <c r="A451" t="s">
        <v>4089</v>
      </c>
      <c r="B451" t="s">
        <v>4089</v>
      </c>
      <c r="C451" t="s">
        <v>3721</v>
      </c>
      <c r="D451" t="s">
        <v>2671</v>
      </c>
      <c r="E451" t="s">
        <v>3545</v>
      </c>
      <c r="F451" t="s">
        <v>4089</v>
      </c>
      <c r="G451" t="s">
        <v>2673</v>
      </c>
      <c r="H451" t="s">
        <v>6859</v>
      </c>
      <c r="I451" t="s">
        <v>4239</v>
      </c>
      <c r="J451" t="s">
        <v>3546</v>
      </c>
      <c r="K451" t="s">
        <v>2891</v>
      </c>
      <c r="L451" t="s">
        <v>3974</v>
      </c>
      <c r="M451" t="s">
        <v>2671</v>
      </c>
      <c r="N451" t="s">
        <v>4089</v>
      </c>
      <c r="O451" t="s">
        <v>7662</v>
      </c>
      <c r="P451" t="s">
        <v>4090</v>
      </c>
      <c r="Q451" t="s">
        <v>2671</v>
      </c>
      <c r="R451" t="s">
        <v>4091</v>
      </c>
      <c r="S451" t="s">
        <v>7662</v>
      </c>
      <c r="T451" t="s">
        <v>4092</v>
      </c>
    </row>
    <row r="452" spans="1:20">
      <c r="A452" t="s">
        <v>4093</v>
      </c>
      <c r="B452" t="s">
        <v>4093</v>
      </c>
      <c r="C452" t="s">
        <v>3726</v>
      </c>
      <c r="D452" t="s">
        <v>2671</v>
      </c>
      <c r="E452" t="s">
        <v>3545</v>
      </c>
      <c r="F452" t="s">
        <v>4093</v>
      </c>
      <c r="G452" t="s">
        <v>2673</v>
      </c>
      <c r="H452" t="s">
        <v>4314</v>
      </c>
      <c r="I452" t="s">
        <v>4239</v>
      </c>
      <c r="J452" t="s">
        <v>3546</v>
      </c>
      <c r="K452" t="s">
        <v>2895</v>
      </c>
      <c r="L452" t="s">
        <v>3875</v>
      </c>
      <c r="M452" t="s">
        <v>2671</v>
      </c>
      <c r="N452" t="s">
        <v>4094</v>
      </c>
      <c r="O452" t="s">
        <v>7662</v>
      </c>
      <c r="P452" t="s">
        <v>4095</v>
      </c>
      <c r="Q452" t="s">
        <v>2671</v>
      </c>
      <c r="R452" t="s">
        <v>4093</v>
      </c>
      <c r="S452" t="s">
        <v>7662</v>
      </c>
      <c r="T452" t="s">
        <v>4096</v>
      </c>
    </row>
    <row r="453" spans="1:20">
      <c r="A453" t="s">
        <v>4097</v>
      </c>
      <c r="B453" t="s">
        <v>4097</v>
      </c>
      <c r="C453" t="s">
        <v>3726</v>
      </c>
      <c r="D453" t="s">
        <v>2671</v>
      </c>
      <c r="E453" t="s">
        <v>3545</v>
      </c>
      <c r="F453" t="s">
        <v>4097</v>
      </c>
      <c r="G453" t="s">
        <v>2673</v>
      </c>
      <c r="H453" t="s">
        <v>6859</v>
      </c>
      <c r="I453" t="s">
        <v>4239</v>
      </c>
      <c r="J453" t="s">
        <v>3546</v>
      </c>
      <c r="K453" t="s">
        <v>2895</v>
      </c>
      <c r="L453" t="s">
        <v>3875</v>
      </c>
      <c r="M453" t="s">
        <v>2671</v>
      </c>
      <c r="N453" t="s">
        <v>4098</v>
      </c>
      <c r="O453" t="s">
        <v>7662</v>
      </c>
      <c r="P453" t="s">
        <v>4099</v>
      </c>
      <c r="Q453" t="s">
        <v>2671</v>
      </c>
      <c r="R453" t="s">
        <v>4100</v>
      </c>
      <c r="S453" t="s">
        <v>7662</v>
      </c>
      <c r="T453" t="s">
        <v>4101</v>
      </c>
    </row>
    <row r="454" spans="1:20">
      <c r="A454" t="s">
        <v>4102</v>
      </c>
      <c r="B454" t="s">
        <v>4102</v>
      </c>
      <c r="C454" t="s">
        <v>3733</v>
      </c>
      <c r="D454" t="s">
        <v>2671</v>
      </c>
      <c r="E454" t="s">
        <v>3545</v>
      </c>
      <c r="F454" t="s">
        <v>4102</v>
      </c>
      <c r="G454" t="s">
        <v>2673</v>
      </c>
      <c r="H454" t="s">
        <v>4314</v>
      </c>
      <c r="I454" t="s">
        <v>4239</v>
      </c>
      <c r="J454" t="s">
        <v>3546</v>
      </c>
      <c r="K454" t="s">
        <v>2904</v>
      </c>
      <c r="L454" t="s">
        <v>3875</v>
      </c>
      <c r="M454" t="s">
        <v>2671</v>
      </c>
      <c r="N454" t="s">
        <v>4103</v>
      </c>
      <c r="O454" t="s">
        <v>7662</v>
      </c>
      <c r="P454" t="s">
        <v>4104</v>
      </c>
      <c r="Q454" t="s">
        <v>2671</v>
      </c>
      <c r="R454" t="s">
        <v>4102</v>
      </c>
      <c r="S454" t="s">
        <v>7662</v>
      </c>
      <c r="T454" t="s">
        <v>4105</v>
      </c>
    </row>
    <row r="455" spans="1:20">
      <c r="A455" t="s">
        <v>4106</v>
      </c>
      <c r="B455" t="s">
        <v>4106</v>
      </c>
      <c r="C455" t="s">
        <v>3733</v>
      </c>
      <c r="D455" t="s">
        <v>2671</v>
      </c>
      <c r="E455" t="s">
        <v>3545</v>
      </c>
      <c r="F455" t="s">
        <v>4106</v>
      </c>
      <c r="G455" t="s">
        <v>2673</v>
      </c>
      <c r="H455" t="s">
        <v>6859</v>
      </c>
      <c r="I455" t="s">
        <v>4239</v>
      </c>
      <c r="J455" t="s">
        <v>3546</v>
      </c>
      <c r="K455" t="s">
        <v>2904</v>
      </c>
      <c r="L455" t="s">
        <v>3875</v>
      </c>
      <c r="M455" t="s">
        <v>2671</v>
      </c>
      <c r="N455" t="s">
        <v>4107</v>
      </c>
      <c r="O455" t="s">
        <v>7662</v>
      </c>
      <c r="P455" t="s">
        <v>4108</v>
      </c>
      <c r="Q455" t="s">
        <v>2671</v>
      </c>
      <c r="R455" t="s">
        <v>4106</v>
      </c>
      <c r="S455" t="s">
        <v>7662</v>
      </c>
      <c r="T455" t="s">
        <v>4109</v>
      </c>
    </row>
    <row r="456" spans="1:20">
      <c r="A456" t="s">
        <v>4110</v>
      </c>
      <c r="B456" t="s">
        <v>4110</v>
      </c>
      <c r="C456" t="s">
        <v>3740</v>
      </c>
      <c r="D456" t="s">
        <v>2671</v>
      </c>
      <c r="E456" t="s">
        <v>3545</v>
      </c>
      <c r="F456" t="s">
        <v>4110</v>
      </c>
      <c r="G456" t="s">
        <v>2673</v>
      </c>
      <c r="H456" t="s">
        <v>4314</v>
      </c>
      <c r="I456" t="s">
        <v>4239</v>
      </c>
      <c r="J456" t="s">
        <v>3546</v>
      </c>
      <c r="K456" t="s">
        <v>2911</v>
      </c>
      <c r="L456" t="s">
        <v>3875</v>
      </c>
      <c r="M456" t="s">
        <v>2671</v>
      </c>
      <c r="N456" t="s">
        <v>4111</v>
      </c>
      <c r="O456" t="s">
        <v>7662</v>
      </c>
      <c r="P456" t="s">
        <v>4112</v>
      </c>
      <c r="Q456" t="s">
        <v>2671</v>
      </c>
      <c r="R456" t="s">
        <v>4110</v>
      </c>
      <c r="S456" t="s">
        <v>7662</v>
      </c>
      <c r="T456" t="s">
        <v>4113</v>
      </c>
    </row>
    <row r="457" spans="1:20">
      <c r="A457" t="s">
        <v>4114</v>
      </c>
      <c r="B457" t="s">
        <v>4114</v>
      </c>
      <c r="C457" t="s">
        <v>3740</v>
      </c>
      <c r="D457" t="s">
        <v>2671</v>
      </c>
      <c r="E457" t="s">
        <v>3545</v>
      </c>
      <c r="F457" t="s">
        <v>4114</v>
      </c>
      <c r="G457" t="s">
        <v>2673</v>
      </c>
      <c r="H457" t="s">
        <v>6859</v>
      </c>
      <c r="I457" t="s">
        <v>4239</v>
      </c>
      <c r="J457" t="s">
        <v>3546</v>
      </c>
      <c r="K457" t="s">
        <v>2911</v>
      </c>
      <c r="L457" t="s">
        <v>3875</v>
      </c>
      <c r="M457" t="s">
        <v>2671</v>
      </c>
      <c r="N457" t="s">
        <v>4115</v>
      </c>
      <c r="O457" t="s">
        <v>7662</v>
      </c>
      <c r="P457" t="s">
        <v>4116</v>
      </c>
      <c r="Q457" t="s">
        <v>2671</v>
      </c>
      <c r="R457" t="s">
        <v>4114</v>
      </c>
      <c r="S457" t="s">
        <v>7662</v>
      </c>
      <c r="T457" t="s">
        <v>4117</v>
      </c>
    </row>
    <row r="458" spans="1:20">
      <c r="A458" t="s">
        <v>4118</v>
      </c>
      <c r="B458" t="s">
        <v>4118</v>
      </c>
      <c r="C458" t="s">
        <v>3745</v>
      </c>
      <c r="D458" t="s">
        <v>2671</v>
      </c>
      <c r="E458" t="s">
        <v>3545</v>
      </c>
      <c r="F458" t="s">
        <v>4118</v>
      </c>
      <c r="G458" t="s">
        <v>2673</v>
      </c>
      <c r="H458" t="s">
        <v>4314</v>
      </c>
      <c r="I458" t="s">
        <v>4239</v>
      </c>
      <c r="J458" t="s">
        <v>3546</v>
      </c>
      <c r="K458" t="s">
        <v>2918</v>
      </c>
      <c r="L458" t="s">
        <v>3875</v>
      </c>
      <c r="M458" t="s">
        <v>2671</v>
      </c>
      <c r="N458" t="s">
        <v>4119</v>
      </c>
      <c r="O458" t="s">
        <v>7662</v>
      </c>
      <c r="P458" t="s">
        <v>4120</v>
      </c>
      <c r="Q458" t="s">
        <v>2671</v>
      </c>
      <c r="R458" t="s">
        <v>4118</v>
      </c>
      <c r="S458" t="s">
        <v>7662</v>
      </c>
      <c r="T458" t="s">
        <v>4121</v>
      </c>
    </row>
    <row r="459" spans="1:20">
      <c r="A459" t="s">
        <v>4122</v>
      </c>
      <c r="B459" t="s">
        <v>4122</v>
      </c>
      <c r="C459" t="s">
        <v>3745</v>
      </c>
      <c r="D459" t="s">
        <v>2671</v>
      </c>
      <c r="E459" t="s">
        <v>3545</v>
      </c>
      <c r="F459" t="s">
        <v>4122</v>
      </c>
      <c r="G459" t="s">
        <v>2673</v>
      </c>
      <c r="H459" t="s">
        <v>6859</v>
      </c>
      <c r="I459" t="s">
        <v>4239</v>
      </c>
      <c r="J459" t="s">
        <v>3546</v>
      </c>
      <c r="K459" t="s">
        <v>2918</v>
      </c>
      <c r="L459" t="s">
        <v>3974</v>
      </c>
      <c r="M459" t="s">
        <v>2671</v>
      </c>
      <c r="N459" t="s">
        <v>4122</v>
      </c>
      <c r="O459" t="s">
        <v>7662</v>
      </c>
      <c r="P459" t="s">
        <v>4123</v>
      </c>
      <c r="Q459" t="s">
        <v>2671</v>
      </c>
      <c r="R459" t="s">
        <v>4124</v>
      </c>
      <c r="S459" t="s">
        <v>7662</v>
      </c>
      <c r="T459" t="s">
        <v>4125</v>
      </c>
    </row>
    <row r="460" spans="1:20">
      <c r="A460" t="s">
        <v>4126</v>
      </c>
      <c r="B460" t="s">
        <v>4126</v>
      </c>
      <c r="C460" t="s">
        <v>4127</v>
      </c>
      <c r="D460" t="s">
        <v>2671</v>
      </c>
      <c r="E460" t="s">
        <v>3545</v>
      </c>
      <c r="F460" t="s">
        <v>4126</v>
      </c>
      <c r="G460" t="s">
        <v>2673</v>
      </c>
      <c r="H460" t="s">
        <v>4314</v>
      </c>
      <c r="I460" t="s">
        <v>4239</v>
      </c>
      <c r="J460" t="s">
        <v>3546</v>
      </c>
      <c r="K460" t="s">
        <v>2925</v>
      </c>
      <c r="L460" t="s">
        <v>3875</v>
      </c>
      <c r="M460" t="s">
        <v>2671</v>
      </c>
      <c r="N460" t="s">
        <v>4128</v>
      </c>
      <c r="O460" t="s">
        <v>7662</v>
      </c>
      <c r="P460" t="s">
        <v>4129</v>
      </c>
      <c r="Q460" t="s">
        <v>2671</v>
      </c>
      <c r="R460" t="s">
        <v>4126</v>
      </c>
      <c r="S460" t="s">
        <v>7662</v>
      </c>
      <c r="T460" t="s">
        <v>4130</v>
      </c>
    </row>
    <row r="461" spans="1:20">
      <c r="A461" t="s">
        <v>4131</v>
      </c>
      <c r="B461" t="s">
        <v>4131</v>
      </c>
      <c r="C461" t="s">
        <v>3752</v>
      </c>
      <c r="D461" t="s">
        <v>2671</v>
      </c>
      <c r="E461" t="s">
        <v>3545</v>
      </c>
      <c r="F461" t="s">
        <v>4131</v>
      </c>
      <c r="G461" t="s">
        <v>2673</v>
      </c>
      <c r="H461" t="s">
        <v>6859</v>
      </c>
      <c r="I461" t="s">
        <v>4239</v>
      </c>
      <c r="J461" t="s">
        <v>3546</v>
      </c>
      <c r="K461" t="s">
        <v>2925</v>
      </c>
      <c r="L461" t="s">
        <v>3974</v>
      </c>
      <c r="M461" t="s">
        <v>2671</v>
      </c>
      <c r="N461" t="s">
        <v>4131</v>
      </c>
      <c r="O461" t="s">
        <v>7662</v>
      </c>
      <c r="P461" t="s">
        <v>4132</v>
      </c>
      <c r="Q461" t="s">
        <v>2671</v>
      </c>
      <c r="R461" t="s">
        <v>4133</v>
      </c>
      <c r="S461" t="s">
        <v>7662</v>
      </c>
      <c r="T461" t="s">
        <v>4134</v>
      </c>
    </row>
    <row r="462" spans="1:20">
      <c r="A462" t="s">
        <v>4135</v>
      </c>
      <c r="B462" t="s">
        <v>4135</v>
      </c>
      <c r="C462" t="s">
        <v>3757</v>
      </c>
      <c r="D462" t="s">
        <v>2671</v>
      </c>
      <c r="E462" t="s">
        <v>3545</v>
      </c>
      <c r="F462" t="s">
        <v>4135</v>
      </c>
      <c r="G462" t="s">
        <v>2673</v>
      </c>
      <c r="H462" t="s">
        <v>4314</v>
      </c>
      <c r="I462" t="s">
        <v>4239</v>
      </c>
      <c r="J462" t="s">
        <v>3546</v>
      </c>
      <c r="K462" t="s">
        <v>2932</v>
      </c>
      <c r="L462" t="s">
        <v>3974</v>
      </c>
      <c r="M462" t="s">
        <v>2671</v>
      </c>
      <c r="N462" t="s">
        <v>4135</v>
      </c>
      <c r="O462" t="s">
        <v>7662</v>
      </c>
      <c r="P462" t="s">
        <v>4136</v>
      </c>
      <c r="Q462" t="s">
        <v>2671</v>
      </c>
      <c r="R462" t="s">
        <v>4137</v>
      </c>
      <c r="S462" t="s">
        <v>7662</v>
      </c>
      <c r="T462" t="s">
        <v>4138</v>
      </c>
    </row>
    <row r="463" spans="1:20">
      <c r="A463" t="s">
        <v>4139</v>
      </c>
      <c r="B463" t="s">
        <v>4139</v>
      </c>
      <c r="C463" t="s">
        <v>3757</v>
      </c>
      <c r="D463" t="s">
        <v>2671</v>
      </c>
      <c r="E463" t="s">
        <v>3545</v>
      </c>
      <c r="F463" t="s">
        <v>4139</v>
      </c>
      <c r="G463" t="s">
        <v>2673</v>
      </c>
      <c r="H463" t="s">
        <v>6859</v>
      </c>
      <c r="I463" t="s">
        <v>4239</v>
      </c>
      <c r="J463" t="s">
        <v>3546</v>
      </c>
      <c r="K463" t="s">
        <v>2932</v>
      </c>
      <c r="L463" t="s">
        <v>3974</v>
      </c>
      <c r="M463" t="s">
        <v>2671</v>
      </c>
      <c r="N463" t="s">
        <v>4139</v>
      </c>
      <c r="O463" t="s">
        <v>7662</v>
      </c>
      <c r="P463" t="s">
        <v>4140</v>
      </c>
      <c r="Q463" t="s">
        <v>2671</v>
      </c>
      <c r="R463" t="s">
        <v>4141</v>
      </c>
      <c r="S463" t="s">
        <v>7662</v>
      </c>
      <c r="T463" t="s">
        <v>4142</v>
      </c>
    </row>
    <row r="464" spans="1:20">
      <c r="A464" t="s">
        <v>4143</v>
      </c>
      <c r="B464" t="s">
        <v>4143</v>
      </c>
      <c r="C464" t="s">
        <v>3762</v>
      </c>
      <c r="D464" t="s">
        <v>2671</v>
      </c>
      <c r="E464" t="s">
        <v>3545</v>
      </c>
      <c r="F464" t="s">
        <v>4143</v>
      </c>
      <c r="G464" t="s">
        <v>2673</v>
      </c>
      <c r="H464" t="s">
        <v>4314</v>
      </c>
      <c r="I464" t="s">
        <v>4239</v>
      </c>
      <c r="J464" t="s">
        <v>3546</v>
      </c>
      <c r="K464" t="s">
        <v>2936</v>
      </c>
      <c r="L464" t="s">
        <v>3974</v>
      </c>
      <c r="M464" t="s">
        <v>2671</v>
      </c>
      <c r="N464" t="s">
        <v>4143</v>
      </c>
      <c r="O464" t="s">
        <v>7662</v>
      </c>
      <c r="P464" t="s">
        <v>4144</v>
      </c>
      <c r="Q464" t="s">
        <v>2671</v>
      </c>
      <c r="R464" t="s">
        <v>4145</v>
      </c>
      <c r="S464" t="s">
        <v>7662</v>
      </c>
      <c r="T464" t="s">
        <v>4146</v>
      </c>
    </row>
    <row r="465" spans="1:20">
      <c r="A465" t="s">
        <v>4147</v>
      </c>
      <c r="B465" t="s">
        <v>4147</v>
      </c>
      <c r="C465" t="s">
        <v>3762</v>
      </c>
      <c r="D465" t="s">
        <v>2671</v>
      </c>
      <c r="E465" t="s">
        <v>3545</v>
      </c>
      <c r="F465" t="s">
        <v>4147</v>
      </c>
      <c r="G465" t="s">
        <v>2673</v>
      </c>
      <c r="H465" t="s">
        <v>6859</v>
      </c>
      <c r="I465" t="s">
        <v>4239</v>
      </c>
      <c r="J465" t="s">
        <v>3546</v>
      </c>
      <c r="K465" t="s">
        <v>2936</v>
      </c>
      <c r="L465" t="s">
        <v>3974</v>
      </c>
      <c r="M465" t="s">
        <v>2671</v>
      </c>
      <c r="N465" t="s">
        <v>4147</v>
      </c>
      <c r="O465" t="s">
        <v>7662</v>
      </c>
      <c r="P465" t="s">
        <v>4148</v>
      </c>
      <c r="Q465" t="s">
        <v>2671</v>
      </c>
      <c r="R465" t="s">
        <v>4149</v>
      </c>
      <c r="S465" t="s">
        <v>7662</v>
      </c>
      <c r="T465" t="s">
        <v>4150</v>
      </c>
    </row>
    <row r="466" spans="1:20">
      <c r="A466" t="s">
        <v>4151</v>
      </c>
      <c r="B466" t="s">
        <v>4151</v>
      </c>
      <c r="C466" t="s">
        <v>3767</v>
      </c>
      <c r="D466" t="s">
        <v>2671</v>
      </c>
      <c r="E466" t="s">
        <v>3545</v>
      </c>
      <c r="F466" t="s">
        <v>4151</v>
      </c>
      <c r="G466" t="s">
        <v>2673</v>
      </c>
      <c r="H466" t="s">
        <v>4314</v>
      </c>
      <c r="I466" t="s">
        <v>4239</v>
      </c>
      <c r="J466" t="s">
        <v>3546</v>
      </c>
      <c r="K466" t="s">
        <v>2940</v>
      </c>
      <c r="L466" t="s">
        <v>3974</v>
      </c>
      <c r="M466" t="s">
        <v>2671</v>
      </c>
      <c r="N466" t="s">
        <v>4151</v>
      </c>
      <c r="O466" t="s">
        <v>7662</v>
      </c>
      <c r="P466" t="s">
        <v>4152</v>
      </c>
      <c r="Q466" t="s">
        <v>2671</v>
      </c>
      <c r="R466" t="s">
        <v>4153</v>
      </c>
      <c r="S466" t="s">
        <v>7662</v>
      </c>
      <c r="T466" t="s">
        <v>4154</v>
      </c>
    </row>
    <row r="467" spans="1:20">
      <c r="A467" t="s">
        <v>4155</v>
      </c>
      <c r="B467" t="s">
        <v>4155</v>
      </c>
      <c r="C467" t="s">
        <v>3767</v>
      </c>
      <c r="D467" t="s">
        <v>2671</v>
      </c>
      <c r="E467" t="s">
        <v>3545</v>
      </c>
      <c r="F467" t="s">
        <v>4155</v>
      </c>
      <c r="G467" t="s">
        <v>2673</v>
      </c>
      <c r="H467" t="s">
        <v>6859</v>
      </c>
      <c r="I467" t="s">
        <v>4239</v>
      </c>
      <c r="J467" t="s">
        <v>3546</v>
      </c>
      <c r="K467" t="s">
        <v>2940</v>
      </c>
      <c r="L467" t="s">
        <v>3974</v>
      </c>
      <c r="M467" t="s">
        <v>2671</v>
      </c>
      <c r="N467" t="s">
        <v>4155</v>
      </c>
      <c r="O467" t="s">
        <v>7662</v>
      </c>
      <c r="P467" t="s">
        <v>4156</v>
      </c>
      <c r="Q467" t="s">
        <v>2671</v>
      </c>
      <c r="R467" t="s">
        <v>4157</v>
      </c>
      <c r="S467" t="s">
        <v>7662</v>
      </c>
      <c r="T467" t="s">
        <v>4158</v>
      </c>
    </row>
    <row r="468" spans="1:20">
      <c r="A468" t="s">
        <v>4159</v>
      </c>
      <c r="B468" t="s">
        <v>4159</v>
      </c>
      <c r="C468" t="s">
        <v>3772</v>
      </c>
      <c r="D468" t="s">
        <v>2671</v>
      </c>
      <c r="E468" t="s">
        <v>3545</v>
      </c>
      <c r="F468" t="s">
        <v>4159</v>
      </c>
      <c r="G468" t="s">
        <v>2673</v>
      </c>
      <c r="H468" t="s">
        <v>4314</v>
      </c>
      <c r="I468" t="s">
        <v>4239</v>
      </c>
      <c r="J468" t="s">
        <v>3546</v>
      </c>
      <c r="K468" t="s">
        <v>3153</v>
      </c>
      <c r="L468" t="s">
        <v>3974</v>
      </c>
      <c r="M468" t="s">
        <v>2671</v>
      </c>
      <c r="N468" t="s">
        <v>4159</v>
      </c>
      <c r="O468" t="s">
        <v>7662</v>
      </c>
      <c r="P468" t="s">
        <v>4160</v>
      </c>
      <c r="Q468" t="s">
        <v>2671</v>
      </c>
      <c r="R468" t="s">
        <v>4161</v>
      </c>
      <c r="S468" t="s">
        <v>7662</v>
      </c>
      <c r="T468" t="s">
        <v>4162</v>
      </c>
    </row>
    <row r="469" spans="1:20">
      <c r="A469" t="s">
        <v>4163</v>
      </c>
      <c r="B469" t="s">
        <v>4163</v>
      </c>
      <c r="C469" t="s">
        <v>3772</v>
      </c>
      <c r="D469" t="s">
        <v>2671</v>
      </c>
      <c r="E469" t="s">
        <v>3545</v>
      </c>
      <c r="F469" t="s">
        <v>4163</v>
      </c>
      <c r="G469" t="s">
        <v>2673</v>
      </c>
      <c r="H469" t="s">
        <v>6859</v>
      </c>
      <c r="I469" t="s">
        <v>4239</v>
      </c>
      <c r="J469" t="s">
        <v>3546</v>
      </c>
      <c r="K469" t="s">
        <v>3153</v>
      </c>
      <c r="L469" t="s">
        <v>3974</v>
      </c>
      <c r="M469" t="s">
        <v>2671</v>
      </c>
      <c r="N469" t="s">
        <v>4163</v>
      </c>
      <c r="O469" t="s">
        <v>7662</v>
      </c>
      <c r="P469" t="s">
        <v>4164</v>
      </c>
      <c r="Q469" t="s">
        <v>2671</v>
      </c>
      <c r="R469" t="s">
        <v>4165</v>
      </c>
      <c r="S469" t="s">
        <v>7662</v>
      </c>
      <c r="T469" t="s">
        <v>4166</v>
      </c>
    </row>
    <row r="470" spans="1:20">
      <c r="A470" t="s">
        <v>4167</v>
      </c>
      <c r="B470" t="s">
        <v>4167</v>
      </c>
      <c r="C470" t="s">
        <v>3777</v>
      </c>
      <c r="D470" t="s">
        <v>2671</v>
      </c>
      <c r="E470" t="s">
        <v>3545</v>
      </c>
      <c r="F470" t="s">
        <v>4167</v>
      </c>
      <c r="G470" t="s">
        <v>2673</v>
      </c>
      <c r="H470" t="s">
        <v>4314</v>
      </c>
      <c r="I470" t="s">
        <v>4239</v>
      </c>
      <c r="J470" t="s">
        <v>3546</v>
      </c>
      <c r="K470" t="s">
        <v>2947</v>
      </c>
      <c r="L470" t="s">
        <v>3974</v>
      </c>
      <c r="M470" t="s">
        <v>2671</v>
      </c>
      <c r="N470" t="s">
        <v>4167</v>
      </c>
      <c r="O470" t="s">
        <v>7662</v>
      </c>
      <c r="P470" t="s">
        <v>4168</v>
      </c>
      <c r="Q470" t="s">
        <v>2671</v>
      </c>
      <c r="R470" t="s">
        <v>4169</v>
      </c>
      <c r="S470" t="s">
        <v>7662</v>
      </c>
      <c r="T470" t="s">
        <v>4170</v>
      </c>
    </row>
    <row r="471" spans="1:20">
      <c r="A471" t="s">
        <v>4171</v>
      </c>
      <c r="B471" t="s">
        <v>4171</v>
      </c>
      <c r="C471" t="s">
        <v>3777</v>
      </c>
      <c r="D471" t="s">
        <v>2671</v>
      </c>
      <c r="E471" t="s">
        <v>3545</v>
      </c>
      <c r="F471" t="s">
        <v>4171</v>
      </c>
      <c r="G471" t="s">
        <v>2673</v>
      </c>
      <c r="H471" t="s">
        <v>6859</v>
      </c>
      <c r="I471" t="s">
        <v>4239</v>
      </c>
      <c r="J471" t="s">
        <v>3546</v>
      </c>
      <c r="K471" t="s">
        <v>2947</v>
      </c>
      <c r="L471" t="s">
        <v>3974</v>
      </c>
      <c r="M471" t="s">
        <v>2671</v>
      </c>
      <c r="N471" t="s">
        <v>4171</v>
      </c>
      <c r="O471" t="s">
        <v>7662</v>
      </c>
      <c r="P471" t="s">
        <v>4172</v>
      </c>
      <c r="Q471" t="s">
        <v>2671</v>
      </c>
      <c r="R471" t="s">
        <v>4173</v>
      </c>
      <c r="S471" t="s">
        <v>7662</v>
      </c>
      <c r="T471" t="s">
        <v>4174</v>
      </c>
    </row>
    <row r="472" spans="1:20">
      <c r="A472" t="s">
        <v>4175</v>
      </c>
      <c r="B472" t="s">
        <v>4175</v>
      </c>
      <c r="C472" t="s">
        <v>3782</v>
      </c>
      <c r="D472" t="s">
        <v>2671</v>
      </c>
      <c r="E472" t="s">
        <v>3545</v>
      </c>
      <c r="F472" t="s">
        <v>4175</v>
      </c>
      <c r="G472" t="s">
        <v>2673</v>
      </c>
      <c r="H472" t="s">
        <v>4314</v>
      </c>
      <c r="I472" t="s">
        <v>4239</v>
      </c>
      <c r="J472" t="s">
        <v>3546</v>
      </c>
      <c r="K472" t="s">
        <v>3164</v>
      </c>
      <c r="L472" t="s">
        <v>3974</v>
      </c>
      <c r="M472" t="s">
        <v>2671</v>
      </c>
      <c r="N472" t="s">
        <v>4175</v>
      </c>
      <c r="O472" t="s">
        <v>7662</v>
      </c>
      <c r="P472" t="s">
        <v>4176</v>
      </c>
      <c r="Q472" t="s">
        <v>2671</v>
      </c>
      <c r="R472" t="s">
        <v>4177</v>
      </c>
      <c r="S472" t="s">
        <v>7662</v>
      </c>
      <c r="T472" t="s">
        <v>4178</v>
      </c>
    </row>
    <row r="473" spans="1:20">
      <c r="A473" t="s">
        <v>4179</v>
      </c>
      <c r="B473" t="s">
        <v>4179</v>
      </c>
      <c r="C473" t="s">
        <v>3782</v>
      </c>
      <c r="D473" t="s">
        <v>2671</v>
      </c>
      <c r="E473" t="s">
        <v>3545</v>
      </c>
      <c r="F473" t="s">
        <v>4179</v>
      </c>
      <c r="G473" t="s">
        <v>2673</v>
      </c>
      <c r="H473" t="s">
        <v>6859</v>
      </c>
      <c r="I473" t="s">
        <v>4239</v>
      </c>
      <c r="J473" t="s">
        <v>3546</v>
      </c>
      <c r="K473" t="s">
        <v>3164</v>
      </c>
      <c r="L473" t="s">
        <v>3974</v>
      </c>
      <c r="M473" t="s">
        <v>2671</v>
      </c>
      <c r="N473" t="s">
        <v>4179</v>
      </c>
      <c r="O473" t="s">
        <v>7662</v>
      </c>
      <c r="P473" t="s">
        <v>4180</v>
      </c>
      <c r="Q473" t="s">
        <v>2671</v>
      </c>
      <c r="R473" t="s">
        <v>4181</v>
      </c>
      <c r="S473" t="s">
        <v>7662</v>
      </c>
      <c r="T473" t="s">
        <v>4182</v>
      </c>
    </row>
    <row r="474" spans="1:20">
      <c r="A474" t="s">
        <v>4183</v>
      </c>
      <c r="B474" t="s">
        <v>4183</v>
      </c>
      <c r="C474" t="s">
        <v>3787</v>
      </c>
      <c r="D474" t="s">
        <v>2671</v>
      </c>
      <c r="E474" t="s">
        <v>3545</v>
      </c>
      <c r="F474" t="s">
        <v>4183</v>
      </c>
      <c r="G474" t="s">
        <v>2673</v>
      </c>
      <c r="H474" t="s">
        <v>4314</v>
      </c>
      <c r="I474" t="s">
        <v>4239</v>
      </c>
      <c r="J474" t="s">
        <v>3546</v>
      </c>
      <c r="K474" t="s">
        <v>3170</v>
      </c>
      <c r="L474" t="s">
        <v>3974</v>
      </c>
      <c r="M474" t="s">
        <v>2671</v>
      </c>
      <c r="N474" t="s">
        <v>4183</v>
      </c>
      <c r="O474" t="s">
        <v>7662</v>
      </c>
      <c r="P474" t="s">
        <v>4184</v>
      </c>
      <c r="Q474" t="s">
        <v>2671</v>
      </c>
      <c r="R474" t="s">
        <v>4185</v>
      </c>
      <c r="S474" t="s">
        <v>7662</v>
      </c>
      <c r="T474" t="s">
        <v>4186</v>
      </c>
    </row>
    <row r="475" spans="1:20">
      <c r="A475" t="s">
        <v>4187</v>
      </c>
      <c r="B475" t="s">
        <v>4187</v>
      </c>
      <c r="C475" t="s">
        <v>3787</v>
      </c>
      <c r="D475" t="s">
        <v>2671</v>
      </c>
      <c r="E475" t="s">
        <v>3545</v>
      </c>
      <c r="F475" t="s">
        <v>4187</v>
      </c>
      <c r="G475" t="s">
        <v>2673</v>
      </c>
      <c r="H475" t="s">
        <v>6859</v>
      </c>
      <c r="I475" t="s">
        <v>4239</v>
      </c>
      <c r="J475" t="s">
        <v>3546</v>
      </c>
      <c r="K475" t="s">
        <v>3170</v>
      </c>
      <c r="L475" t="s">
        <v>3974</v>
      </c>
      <c r="M475" t="s">
        <v>2671</v>
      </c>
      <c r="N475" t="s">
        <v>4187</v>
      </c>
      <c r="O475" t="s">
        <v>7662</v>
      </c>
      <c r="P475" t="s">
        <v>4188</v>
      </c>
      <c r="Q475" t="s">
        <v>2671</v>
      </c>
      <c r="R475" t="s">
        <v>4189</v>
      </c>
      <c r="S475" t="s">
        <v>7662</v>
      </c>
      <c r="T475" t="s">
        <v>4190</v>
      </c>
    </row>
    <row r="476" spans="1:20">
      <c r="A476" t="s">
        <v>4191</v>
      </c>
      <c r="B476" t="s">
        <v>4191</v>
      </c>
      <c r="C476" t="s">
        <v>3792</v>
      </c>
      <c r="D476" t="s">
        <v>2671</v>
      </c>
      <c r="E476" t="s">
        <v>3545</v>
      </c>
      <c r="F476" t="s">
        <v>4191</v>
      </c>
      <c r="G476" t="s">
        <v>2673</v>
      </c>
      <c r="H476" t="s">
        <v>4314</v>
      </c>
      <c r="I476" t="s">
        <v>4239</v>
      </c>
      <c r="J476" t="s">
        <v>3546</v>
      </c>
      <c r="K476" t="s">
        <v>3176</v>
      </c>
      <c r="L476" t="s">
        <v>3974</v>
      </c>
      <c r="M476" t="s">
        <v>2671</v>
      </c>
      <c r="N476" t="s">
        <v>4191</v>
      </c>
      <c r="O476" t="s">
        <v>7662</v>
      </c>
      <c r="P476" t="s">
        <v>4192</v>
      </c>
      <c r="Q476" t="s">
        <v>2671</v>
      </c>
      <c r="R476" t="s">
        <v>4193</v>
      </c>
      <c r="S476" t="s">
        <v>7662</v>
      </c>
      <c r="T476" t="s">
        <v>4194</v>
      </c>
    </row>
    <row r="477" spans="1:20">
      <c r="A477" t="s">
        <v>4195</v>
      </c>
      <c r="B477" t="s">
        <v>4195</v>
      </c>
      <c r="C477" t="s">
        <v>3792</v>
      </c>
      <c r="D477" t="s">
        <v>2671</v>
      </c>
      <c r="E477" t="s">
        <v>3545</v>
      </c>
      <c r="F477" t="s">
        <v>4195</v>
      </c>
      <c r="G477" t="s">
        <v>2673</v>
      </c>
      <c r="H477" t="s">
        <v>6859</v>
      </c>
      <c r="I477" t="s">
        <v>4239</v>
      </c>
      <c r="J477" t="s">
        <v>3546</v>
      </c>
      <c r="K477" t="s">
        <v>3176</v>
      </c>
      <c r="L477" t="s">
        <v>3974</v>
      </c>
      <c r="M477" t="s">
        <v>2671</v>
      </c>
      <c r="N477" t="s">
        <v>4195</v>
      </c>
      <c r="O477" t="s">
        <v>7662</v>
      </c>
      <c r="P477" t="s">
        <v>4196</v>
      </c>
      <c r="Q477" t="s">
        <v>2671</v>
      </c>
      <c r="R477" t="s">
        <v>4197</v>
      </c>
      <c r="S477" t="s">
        <v>7662</v>
      </c>
      <c r="T477" t="s">
        <v>4198</v>
      </c>
    </row>
    <row r="478" spans="1:20">
      <c r="A478" t="s">
        <v>4199</v>
      </c>
      <c r="B478" t="s">
        <v>4199</v>
      </c>
      <c r="C478" t="s">
        <v>3797</v>
      </c>
      <c r="D478" t="s">
        <v>2671</v>
      </c>
      <c r="E478" t="s">
        <v>3545</v>
      </c>
      <c r="F478" t="s">
        <v>4199</v>
      </c>
      <c r="G478" t="s">
        <v>2673</v>
      </c>
      <c r="H478" t="s">
        <v>4314</v>
      </c>
      <c r="I478" t="s">
        <v>4239</v>
      </c>
      <c r="J478" t="s">
        <v>3546</v>
      </c>
      <c r="K478" t="s">
        <v>3182</v>
      </c>
      <c r="L478" t="s">
        <v>3974</v>
      </c>
      <c r="M478" t="s">
        <v>2671</v>
      </c>
      <c r="N478" t="s">
        <v>4199</v>
      </c>
      <c r="O478" t="s">
        <v>7662</v>
      </c>
      <c r="P478" t="s">
        <v>4200</v>
      </c>
      <c r="Q478" t="s">
        <v>2671</v>
      </c>
      <c r="R478" t="s">
        <v>4201</v>
      </c>
      <c r="S478" t="s">
        <v>7662</v>
      </c>
      <c r="T478" t="s">
        <v>4202</v>
      </c>
    </row>
    <row r="479" spans="1:20">
      <c r="A479" t="s">
        <v>4203</v>
      </c>
      <c r="B479" t="s">
        <v>4203</v>
      </c>
      <c r="C479" t="s">
        <v>3797</v>
      </c>
      <c r="D479" t="s">
        <v>2671</v>
      </c>
      <c r="E479" t="s">
        <v>3545</v>
      </c>
      <c r="F479" t="s">
        <v>4203</v>
      </c>
      <c r="G479" t="s">
        <v>2673</v>
      </c>
      <c r="H479" t="s">
        <v>6859</v>
      </c>
      <c r="I479" t="s">
        <v>4239</v>
      </c>
      <c r="J479" t="s">
        <v>3546</v>
      </c>
      <c r="K479" t="s">
        <v>3182</v>
      </c>
      <c r="L479" t="s">
        <v>3974</v>
      </c>
      <c r="M479" t="s">
        <v>2671</v>
      </c>
      <c r="N479" t="s">
        <v>4203</v>
      </c>
      <c r="O479" t="s">
        <v>7662</v>
      </c>
      <c r="P479" t="s">
        <v>4204</v>
      </c>
      <c r="Q479" t="s">
        <v>2671</v>
      </c>
      <c r="R479" t="s">
        <v>4205</v>
      </c>
      <c r="S479" t="s">
        <v>7662</v>
      </c>
      <c r="T479" t="s">
        <v>4206</v>
      </c>
    </row>
    <row r="480" spans="1:20">
      <c r="A480" t="s">
        <v>4207</v>
      </c>
      <c r="B480" t="s">
        <v>4207</v>
      </c>
      <c r="C480" t="s">
        <v>3802</v>
      </c>
      <c r="D480" t="s">
        <v>2671</v>
      </c>
      <c r="E480" t="s">
        <v>3545</v>
      </c>
      <c r="F480" t="s">
        <v>4207</v>
      </c>
      <c r="G480" t="s">
        <v>2673</v>
      </c>
      <c r="H480" t="s">
        <v>4314</v>
      </c>
      <c r="I480" t="s">
        <v>4239</v>
      </c>
      <c r="J480" t="s">
        <v>3546</v>
      </c>
      <c r="K480" t="s">
        <v>3188</v>
      </c>
      <c r="L480" t="s">
        <v>3974</v>
      </c>
      <c r="M480" t="s">
        <v>2671</v>
      </c>
      <c r="N480" t="s">
        <v>4207</v>
      </c>
      <c r="O480" t="s">
        <v>7662</v>
      </c>
      <c r="P480" t="s">
        <v>4208</v>
      </c>
      <c r="Q480" t="s">
        <v>2671</v>
      </c>
      <c r="R480" t="s">
        <v>4209</v>
      </c>
      <c r="S480" t="s">
        <v>7662</v>
      </c>
      <c r="T480" t="s">
        <v>4210</v>
      </c>
    </row>
    <row r="481" spans="1:25">
      <c r="A481" t="s">
        <v>4211</v>
      </c>
      <c r="B481" t="s">
        <v>4211</v>
      </c>
      <c r="C481" t="s">
        <v>3802</v>
      </c>
      <c r="D481" t="s">
        <v>2671</v>
      </c>
      <c r="E481" t="s">
        <v>3545</v>
      </c>
      <c r="F481" t="s">
        <v>4211</v>
      </c>
      <c r="G481" t="s">
        <v>2673</v>
      </c>
      <c r="H481" t="s">
        <v>6859</v>
      </c>
      <c r="I481" t="s">
        <v>4239</v>
      </c>
      <c r="J481" t="s">
        <v>3546</v>
      </c>
      <c r="K481" t="s">
        <v>3188</v>
      </c>
      <c r="L481" t="s">
        <v>3974</v>
      </c>
      <c r="M481" t="s">
        <v>2671</v>
      </c>
      <c r="N481" t="s">
        <v>4211</v>
      </c>
      <c r="O481" t="s">
        <v>7662</v>
      </c>
      <c r="P481" t="s">
        <v>4212</v>
      </c>
      <c r="Q481" t="s">
        <v>2671</v>
      </c>
      <c r="R481" t="s">
        <v>4213</v>
      </c>
      <c r="S481" t="s">
        <v>7662</v>
      </c>
      <c r="T481" t="s">
        <v>4214</v>
      </c>
    </row>
    <row r="482" spans="1:25">
      <c r="A482" t="s">
        <v>4215</v>
      </c>
      <c r="B482" t="s">
        <v>4215</v>
      </c>
      <c r="C482" t="s">
        <v>3807</v>
      </c>
      <c r="D482" t="s">
        <v>2671</v>
      </c>
      <c r="E482" t="s">
        <v>3545</v>
      </c>
      <c r="F482" t="s">
        <v>4215</v>
      </c>
      <c r="G482" t="s">
        <v>2673</v>
      </c>
      <c r="H482" t="s">
        <v>4314</v>
      </c>
      <c r="I482" t="s">
        <v>4239</v>
      </c>
      <c r="J482" t="s">
        <v>3546</v>
      </c>
      <c r="K482" t="s">
        <v>2954</v>
      </c>
      <c r="L482" t="s">
        <v>3974</v>
      </c>
      <c r="M482" t="s">
        <v>2671</v>
      </c>
      <c r="N482" t="s">
        <v>4215</v>
      </c>
      <c r="O482" t="s">
        <v>7662</v>
      </c>
      <c r="P482" t="s">
        <v>4216</v>
      </c>
      <c r="Q482" t="s">
        <v>2671</v>
      </c>
      <c r="R482" t="s">
        <v>4217</v>
      </c>
      <c r="S482" t="s">
        <v>7662</v>
      </c>
      <c r="T482" t="s">
        <v>4218</v>
      </c>
    </row>
    <row r="483" spans="1:25">
      <c r="A483" t="s">
        <v>4219</v>
      </c>
      <c r="B483" t="s">
        <v>4219</v>
      </c>
      <c r="C483" t="s">
        <v>3807</v>
      </c>
      <c r="D483" t="s">
        <v>2671</v>
      </c>
      <c r="E483" t="s">
        <v>3545</v>
      </c>
      <c r="F483" t="s">
        <v>4219</v>
      </c>
      <c r="G483" t="s">
        <v>2673</v>
      </c>
      <c r="H483" t="s">
        <v>6859</v>
      </c>
      <c r="I483" t="s">
        <v>4239</v>
      </c>
      <c r="J483" t="s">
        <v>3546</v>
      </c>
      <c r="K483" t="s">
        <v>2954</v>
      </c>
      <c r="L483" t="s">
        <v>3974</v>
      </c>
      <c r="M483" t="s">
        <v>2671</v>
      </c>
      <c r="N483" t="s">
        <v>4219</v>
      </c>
      <c r="O483" t="s">
        <v>7662</v>
      </c>
      <c r="P483" t="s">
        <v>4220</v>
      </c>
      <c r="Q483" t="s">
        <v>2671</v>
      </c>
      <c r="R483" t="s">
        <v>4221</v>
      </c>
      <c r="S483" t="s">
        <v>7662</v>
      </c>
      <c r="T483" t="s">
        <v>4222</v>
      </c>
    </row>
    <row r="484" spans="1:25">
      <c r="A484" t="s">
        <v>4223</v>
      </c>
      <c r="B484" t="s">
        <v>4223</v>
      </c>
      <c r="C484" t="s">
        <v>3812</v>
      </c>
      <c r="D484" t="s">
        <v>2671</v>
      </c>
      <c r="E484" t="s">
        <v>3545</v>
      </c>
      <c r="F484" t="s">
        <v>4223</v>
      </c>
      <c r="G484" t="s">
        <v>2673</v>
      </c>
      <c r="H484" t="s">
        <v>4314</v>
      </c>
      <c r="I484" t="s">
        <v>4239</v>
      </c>
      <c r="J484" t="s">
        <v>3546</v>
      </c>
      <c r="K484" t="s">
        <v>3199</v>
      </c>
      <c r="L484" t="s">
        <v>3974</v>
      </c>
      <c r="M484" t="s">
        <v>2671</v>
      </c>
      <c r="N484" t="s">
        <v>4223</v>
      </c>
      <c r="O484" t="s">
        <v>7662</v>
      </c>
      <c r="P484" t="s">
        <v>4224</v>
      </c>
      <c r="Q484" t="s">
        <v>2671</v>
      </c>
      <c r="R484" t="s">
        <v>4225</v>
      </c>
      <c r="S484" t="s">
        <v>7662</v>
      </c>
      <c r="T484" t="s">
        <v>4226</v>
      </c>
    </row>
    <row r="485" spans="1:25">
      <c r="A485" t="s">
        <v>4227</v>
      </c>
      <c r="B485" t="s">
        <v>4227</v>
      </c>
      <c r="C485" t="s">
        <v>3812</v>
      </c>
      <c r="D485" t="s">
        <v>2671</v>
      </c>
      <c r="E485" t="s">
        <v>3545</v>
      </c>
      <c r="F485" t="s">
        <v>4227</v>
      </c>
      <c r="G485" t="s">
        <v>2673</v>
      </c>
      <c r="H485" t="s">
        <v>6859</v>
      </c>
      <c r="I485" t="s">
        <v>4239</v>
      </c>
      <c r="J485" t="s">
        <v>3546</v>
      </c>
      <c r="K485" t="s">
        <v>3199</v>
      </c>
      <c r="L485" t="s">
        <v>3974</v>
      </c>
      <c r="M485" t="s">
        <v>2671</v>
      </c>
      <c r="N485" t="s">
        <v>4227</v>
      </c>
      <c r="O485" t="s">
        <v>7662</v>
      </c>
      <c r="P485" t="s">
        <v>4228</v>
      </c>
      <c r="Q485" t="s">
        <v>2671</v>
      </c>
      <c r="R485" t="s">
        <v>4229</v>
      </c>
      <c r="S485" t="s">
        <v>7662</v>
      </c>
      <c r="T485" t="s">
        <v>4230</v>
      </c>
    </row>
    <row r="486" spans="1:25">
      <c r="A486" t="s">
        <v>4231</v>
      </c>
      <c r="B486" t="s">
        <v>4231</v>
      </c>
      <c r="C486" t="s">
        <v>3817</v>
      </c>
      <c r="D486" t="s">
        <v>2671</v>
      </c>
      <c r="E486" t="s">
        <v>3545</v>
      </c>
      <c r="F486" t="s">
        <v>4231</v>
      </c>
      <c r="G486" t="s">
        <v>2673</v>
      </c>
      <c r="H486" t="s">
        <v>4314</v>
      </c>
      <c r="I486" t="s">
        <v>4239</v>
      </c>
      <c r="J486" t="s">
        <v>3546</v>
      </c>
      <c r="K486" t="s">
        <v>3205</v>
      </c>
      <c r="L486" t="s">
        <v>3974</v>
      </c>
      <c r="M486" t="s">
        <v>2671</v>
      </c>
      <c r="N486" t="s">
        <v>4231</v>
      </c>
      <c r="O486" t="s">
        <v>7662</v>
      </c>
      <c r="P486" t="s">
        <v>4232</v>
      </c>
      <c r="Q486" t="s">
        <v>2671</v>
      </c>
      <c r="R486" t="s">
        <v>4233</v>
      </c>
      <c r="S486" t="s">
        <v>7662</v>
      </c>
      <c r="T486" t="s">
        <v>4234</v>
      </c>
    </row>
    <row r="487" spans="1:25">
      <c r="A487" t="s">
        <v>4235</v>
      </c>
      <c r="B487" t="s">
        <v>4235</v>
      </c>
      <c r="C487" t="s">
        <v>3817</v>
      </c>
      <c r="D487" t="s">
        <v>2671</v>
      </c>
      <c r="E487" t="s">
        <v>3545</v>
      </c>
      <c r="F487" t="s">
        <v>4235</v>
      </c>
      <c r="G487" t="s">
        <v>2673</v>
      </c>
      <c r="H487" t="s">
        <v>6859</v>
      </c>
      <c r="I487" t="s">
        <v>4239</v>
      </c>
      <c r="J487" t="s">
        <v>3546</v>
      </c>
      <c r="K487" t="s">
        <v>3205</v>
      </c>
      <c r="L487" t="s">
        <v>3974</v>
      </c>
      <c r="M487" t="s">
        <v>2671</v>
      </c>
      <c r="N487" t="s">
        <v>4235</v>
      </c>
      <c r="O487" t="s">
        <v>7662</v>
      </c>
      <c r="P487" t="s">
        <v>4236</v>
      </c>
      <c r="Q487" t="s">
        <v>2671</v>
      </c>
      <c r="R487" t="s">
        <v>4237</v>
      </c>
      <c r="S487" t="s">
        <v>7662</v>
      </c>
      <c r="T487" t="s">
        <v>4238</v>
      </c>
    </row>
    <row r="488" spans="1:25">
      <c r="A488" t="s">
        <v>4255</v>
      </c>
      <c r="B488" t="s">
        <v>4255</v>
      </c>
      <c r="C488" t="s">
        <v>4251</v>
      </c>
      <c r="D488" t="s">
        <v>2661</v>
      </c>
      <c r="E488" t="s">
        <v>2970</v>
      </c>
      <c r="F488" t="s">
        <v>4255</v>
      </c>
      <c r="G488" t="s">
        <v>2673</v>
      </c>
      <c r="H488" t="s">
        <v>4249</v>
      </c>
      <c r="I488" t="s">
        <v>4239</v>
      </c>
      <c r="J488" t="s">
        <v>2971</v>
      </c>
      <c r="K488" t="s">
        <v>2875</v>
      </c>
      <c r="L488" t="s">
        <v>4609</v>
      </c>
      <c r="M488" t="s">
        <v>4640</v>
      </c>
      <c r="N488" t="s">
        <v>4255</v>
      </c>
      <c r="O488" t="s">
        <v>7662</v>
      </c>
      <c r="P488" t="s">
        <v>4639</v>
      </c>
      <c r="Q488" t="s">
        <v>4254</v>
      </c>
      <c r="R488" t="s">
        <v>4255</v>
      </c>
      <c r="S488" t="s">
        <v>4561</v>
      </c>
      <c r="T488" t="s">
        <v>4253</v>
      </c>
      <c r="U488" t="s">
        <v>2661</v>
      </c>
      <c r="V488" t="s">
        <v>4250</v>
      </c>
      <c r="W488" t="s">
        <v>4561</v>
      </c>
      <c r="X488" t="s">
        <v>4252</v>
      </c>
      <c r="Y488" t="s">
        <v>4729</v>
      </c>
    </row>
    <row r="489" spans="1:25">
      <c r="A489" t="s">
        <v>4256</v>
      </c>
      <c r="B489" t="s">
        <v>4256</v>
      </c>
      <c r="C489" t="s">
        <v>4251</v>
      </c>
      <c r="D489" t="s">
        <v>2661</v>
      </c>
      <c r="E489" t="s">
        <v>2970</v>
      </c>
      <c r="F489" t="s">
        <v>4256</v>
      </c>
      <c r="G489" t="s">
        <v>2673</v>
      </c>
      <c r="H489" t="s">
        <v>4249</v>
      </c>
      <c r="I489" t="s">
        <v>4239</v>
      </c>
      <c r="J489" t="s">
        <v>2971</v>
      </c>
      <c r="K489" t="s">
        <v>2925</v>
      </c>
      <c r="L489" t="s">
        <v>4609</v>
      </c>
      <c r="M489" t="s">
        <v>4640</v>
      </c>
      <c r="N489" t="s">
        <v>4256</v>
      </c>
      <c r="O489" t="s">
        <v>7662</v>
      </c>
      <c r="P489" t="s">
        <v>4641</v>
      </c>
      <c r="Q489" t="s">
        <v>4259</v>
      </c>
      <c r="R489" t="s">
        <v>4256</v>
      </c>
      <c r="S489" t="s">
        <v>4561</v>
      </c>
      <c r="T489" t="s">
        <v>4258</v>
      </c>
      <c r="U489" t="s">
        <v>4254</v>
      </c>
      <c r="W489" t="s">
        <v>4561</v>
      </c>
      <c r="X489" t="s">
        <v>4257</v>
      </c>
    </row>
    <row r="490" spans="1:25">
      <c r="A490" t="s">
        <v>4716</v>
      </c>
      <c r="B490" t="s">
        <v>4716</v>
      </c>
      <c r="C490" t="s">
        <v>4717</v>
      </c>
      <c r="D490" t="s">
        <v>21</v>
      </c>
      <c r="E490" t="s">
        <v>2970</v>
      </c>
      <c r="G490" t="s">
        <v>2673</v>
      </c>
      <c r="H490" t="s">
        <v>4249</v>
      </c>
      <c r="I490" t="s">
        <v>4239</v>
      </c>
      <c r="J490" t="s">
        <v>2971</v>
      </c>
      <c r="L490" t="s">
        <v>4718</v>
      </c>
      <c r="U490" s="8" t="s">
        <v>4719</v>
      </c>
      <c r="V490" s="8" t="s">
        <v>4716</v>
      </c>
      <c r="W490" t="s">
        <v>4561</v>
      </c>
      <c r="X490" s="8" t="s">
        <v>4720</v>
      </c>
      <c r="Y490" s="8" t="s">
        <v>4730</v>
      </c>
    </row>
    <row r="491" spans="1:25">
      <c r="A491" t="s">
        <v>4642</v>
      </c>
      <c r="B491" t="s">
        <v>4260</v>
      </c>
      <c r="C491" t="s">
        <v>4647</v>
      </c>
      <c r="D491" t="s">
        <v>21</v>
      </c>
      <c r="E491">
        <v>603</v>
      </c>
      <c r="F491" t="s">
        <v>4265</v>
      </c>
      <c r="G491" t="s">
        <v>2673</v>
      </c>
      <c r="H491" t="s">
        <v>4271</v>
      </c>
      <c r="I491" t="s">
        <v>3872</v>
      </c>
      <c r="J491" t="s">
        <v>4276</v>
      </c>
      <c r="K491" t="s">
        <v>4265</v>
      </c>
      <c r="L491" t="s">
        <v>4290</v>
      </c>
      <c r="M491" t="s">
        <v>4281</v>
      </c>
      <c r="N491" t="s">
        <v>4289</v>
      </c>
      <c r="O491" t="s">
        <v>7662</v>
      </c>
      <c r="P491" t="s">
        <v>4291</v>
      </c>
      <c r="U491" s="8" t="s">
        <v>4683</v>
      </c>
      <c r="V491" s="8" t="s">
        <v>4691</v>
      </c>
      <c r="W491" t="s">
        <v>4561</v>
      </c>
      <c r="X491" s="8" t="s">
        <v>4692</v>
      </c>
      <c r="Y491" s="8" t="s">
        <v>4730</v>
      </c>
    </row>
    <row r="492" spans="1:25">
      <c r="A492" t="s">
        <v>4643</v>
      </c>
      <c r="B492" t="s">
        <v>4261</v>
      </c>
      <c r="C492" t="s">
        <v>4648</v>
      </c>
      <c r="D492" t="s">
        <v>21</v>
      </c>
      <c r="E492">
        <v>603</v>
      </c>
      <c r="F492" t="s">
        <v>4266</v>
      </c>
      <c r="G492" t="s">
        <v>2673</v>
      </c>
      <c r="H492" t="s">
        <v>4270</v>
      </c>
      <c r="I492" t="s">
        <v>3872</v>
      </c>
      <c r="J492" t="s">
        <v>4275</v>
      </c>
      <c r="K492" t="s">
        <v>4266</v>
      </c>
      <c r="L492" t="s">
        <v>4287</v>
      </c>
      <c r="M492" t="s">
        <v>4281</v>
      </c>
      <c r="N492" t="s">
        <v>4286</v>
      </c>
      <c r="O492" t="s">
        <v>7662</v>
      </c>
      <c r="P492" t="s">
        <v>4288</v>
      </c>
      <c r="U492" t="s">
        <v>4694</v>
      </c>
      <c r="V492" t="s">
        <v>4693</v>
      </c>
      <c r="W492" t="s">
        <v>4561</v>
      </c>
      <c r="X492" s="8" t="s">
        <v>4695</v>
      </c>
      <c r="Y492" t="s">
        <v>4730</v>
      </c>
    </row>
    <row r="493" spans="1:25">
      <c r="A493" t="s">
        <v>4644</v>
      </c>
      <c r="B493" t="s">
        <v>4262</v>
      </c>
      <c r="C493" t="s">
        <v>4649</v>
      </c>
      <c r="D493" t="s">
        <v>21</v>
      </c>
      <c r="E493">
        <v>603</v>
      </c>
      <c r="F493" t="s">
        <v>4267</v>
      </c>
      <c r="G493" t="s">
        <v>2673</v>
      </c>
      <c r="H493" t="s">
        <v>4272</v>
      </c>
      <c r="I493" t="s">
        <v>3872</v>
      </c>
      <c r="J493" t="s">
        <v>4277</v>
      </c>
      <c r="K493" t="s">
        <v>4267</v>
      </c>
      <c r="L493" t="s">
        <v>4284</v>
      </c>
      <c r="M493" t="s">
        <v>4281</v>
      </c>
      <c r="N493" t="s">
        <v>4283</v>
      </c>
      <c r="O493" t="s">
        <v>7662</v>
      </c>
      <c r="P493" t="s">
        <v>4285</v>
      </c>
      <c r="U493" t="s">
        <v>4694</v>
      </c>
      <c r="V493" t="s">
        <v>4696</v>
      </c>
      <c r="W493" t="s">
        <v>4561</v>
      </c>
      <c r="X493" s="8" t="s">
        <v>4697</v>
      </c>
      <c r="Y493" t="s">
        <v>4730</v>
      </c>
    </row>
    <row r="494" spans="1:25">
      <c r="A494" t="s">
        <v>4645</v>
      </c>
      <c r="B494" t="s">
        <v>4263</v>
      </c>
      <c r="C494" t="s">
        <v>4650</v>
      </c>
      <c r="D494" t="s">
        <v>21</v>
      </c>
      <c r="E494">
        <v>603</v>
      </c>
      <c r="F494" t="s">
        <v>4268</v>
      </c>
      <c r="G494" t="s">
        <v>2673</v>
      </c>
      <c r="H494" t="s">
        <v>4273</v>
      </c>
      <c r="I494" t="s">
        <v>3872</v>
      </c>
      <c r="J494" t="s">
        <v>4278</v>
      </c>
      <c r="K494" t="s">
        <v>4268</v>
      </c>
      <c r="L494" t="s">
        <v>4292</v>
      </c>
      <c r="M494" t="s">
        <v>4281</v>
      </c>
      <c r="N494" t="s">
        <v>4280</v>
      </c>
      <c r="O494" t="s">
        <v>7662</v>
      </c>
      <c r="P494" t="s">
        <v>4282</v>
      </c>
      <c r="U494" s="8" t="s">
        <v>4694</v>
      </c>
      <c r="V494" s="8" t="s">
        <v>4700</v>
      </c>
      <c r="W494" t="s">
        <v>4561</v>
      </c>
      <c r="X494" s="8" t="s">
        <v>4701</v>
      </c>
      <c r="Y494" s="8" t="s">
        <v>4730</v>
      </c>
    </row>
    <row r="495" spans="1:25">
      <c r="A495" t="s">
        <v>4646</v>
      </c>
      <c r="B495" t="s">
        <v>4264</v>
      </c>
      <c r="C495" t="s">
        <v>4651</v>
      </c>
      <c r="D495" t="s">
        <v>21</v>
      </c>
      <c r="E495">
        <v>603</v>
      </c>
      <c r="F495" t="s">
        <v>4269</v>
      </c>
      <c r="G495" t="s">
        <v>2673</v>
      </c>
      <c r="H495" t="s">
        <v>4274</v>
      </c>
      <c r="I495" t="s">
        <v>3872</v>
      </c>
      <c r="J495" t="s">
        <v>4279</v>
      </c>
      <c r="K495" t="s">
        <v>4269</v>
      </c>
      <c r="L495" t="s">
        <v>4296</v>
      </c>
      <c r="M495" t="s">
        <v>4295</v>
      </c>
      <c r="N495" t="s">
        <v>4294</v>
      </c>
      <c r="O495" t="s">
        <v>7662</v>
      </c>
      <c r="P495" t="s">
        <v>4293</v>
      </c>
      <c r="U495" s="8" t="s">
        <v>4683</v>
      </c>
      <c r="V495" s="8" t="s">
        <v>4698</v>
      </c>
      <c r="W495" t="s">
        <v>4561</v>
      </c>
      <c r="X495" s="8" t="s">
        <v>4699</v>
      </c>
      <c r="Y495" s="8" t="s">
        <v>4730</v>
      </c>
    </row>
    <row r="496" spans="1:25">
      <c r="A496" t="s">
        <v>4413</v>
      </c>
      <c r="B496" t="s">
        <v>4413</v>
      </c>
      <c r="C496" t="s">
        <v>4415</v>
      </c>
      <c r="D496" t="s">
        <v>4416</v>
      </c>
      <c r="E496" t="s">
        <v>4417</v>
      </c>
      <c r="F496" t="s">
        <v>4418</v>
      </c>
      <c r="G496" t="s">
        <v>2673</v>
      </c>
      <c r="H496" t="s">
        <v>4249</v>
      </c>
      <c r="I496" t="s">
        <v>2674</v>
      </c>
      <c r="J496" t="s">
        <v>4414</v>
      </c>
      <c r="K496" t="s">
        <v>2936</v>
      </c>
      <c r="L496" t="s">
        <v>4419</v>
      </c>
      <c r="M496" t="s">
        <v>4420</v>
      </c>
      <c r="N496" t="s">
        <v>4413</v>
      </c>
      <c r="O496" t="s">
        <v>7662</v>
      </c>
      <c r="P496" t="s">
        <v>4421</v>
      </c>
      <c r="U496" t="s">
        <v>4422</v>
      </c>
      <c r="V496" t="s">
        <v>4413</v>
      </c>
      <c r="W496" t="s">
        <v>4561</v>
      </c>
      <c r="X496" t="s">
        <v>4423</v>
      </c>
      <c r="Y496" t="s">
        <v>4729</v>
      </c>
    </row>
    <row r="497" spans="1:25">
      <c r="A497" t="s">
        <v>4652</v>
      </c>
      <c r="B497" t="s">
        <v>4260</v>
      </c>
      <c r="C497" t="s">
        <v>4657</v>
      </c>
      <c r="D497" t="s">
        <v>21</v>
      </c>
      <c r="E497">
        <v>805</v>
      </c>
      <c r="F497" t="s">
        <v>4265</v>
      </c>
      <c r="G497" t="s">
        <v>2673</v>
      </c>
      <c r="H497" t="s">
        <v>4271</v>
      </c>
      <c r="I497" t="s">
        <v>3872</v>
      </c>
      <c r="J497" t="s">
        <v>4662</v>
      </c>
      <c r="K497" t="s">
        <v>4265</v>
      </c>
      <c r="L497" t="s">
        <v>4290</v>
      </c>
      <c r="M497" t="s">
        <v>4281</v>
      </c>
      <c r="N497" t="s">
        <v>4668</v>
      </c>
      <c r="O497" t="s">
        <v>7662</v>
      </c>
      <c r="P497" t="s">
        <v>4672</v>
      </c>
      <c r="U497" t="s">
        <v>4680</v>
      </c>
      <c r="V497" t="s">
        <v>4679</v>
      </c>
      <c r="W497" t="s">
        <v>4561</v>
      </c>
      <c r="X497" t="s">
        <v>4678</v>
      </c>
      <c r="Y497" t="s">
        <v>4730</v>
      </c>
    </row>
    <row r="498" spans="1:25">
      <c r="A498" t="s">
        <v>4653</v>
      </c>
      <c r="B498" t="s">
        <v>4261</v>
      </c>
      <c r="C498" t="s">
        <v>4658</v>
      </c>
      <c r="D498" t="s">
        <v>21</v>
      </c>
      <c r="E498">
        <v>805</v>
      </c>
      <c r="F498" t="s">
        <v>4266</v>
      </c>
      <c r="G498" t="s">
        <v>2673</v>
      </c>
      <c r="H498" t="s">
        <v>4270</v>
      </c>
      <c r="I498" t="s">
        <v>3872</v>
      </c>
      <c r="J498" t="s">
        <v>4663</v>
      </c>
      <c r="K498" t="s">
        <v>4266</v>
      </c>
      <c r="L498" t="s">
        <v>4287</v>
      </c>
      <c r="M498" t="s">
        <v>4281</v>
      </c>
      <c r="N498" t="s">
        <v>4667</v>
      </c>
      <c r="O498" t="s">
        <v>7662</v>
      </c>
      <c r="P498" t="s">
        <v>4671</v>
      </c>
      <c r="U498" s="8" t="s">
        <v>4689</v>
      </c>
      <c r="V498" s="8" t="s">
        <v>4690</v>
      </c>
      <c r="W498" t="s">
        <v>4561</v>
      </c>
      <c r="X498" s="8" t="s">
        <v>4688</v>
      </c>
      <c r="Y498" s="8" t="s">
        <v>4729</v>
      </c>
    </row>
    <row r="499" spans="1:25">
      <c r="A499" t="s">
        <v>4654</v>
      </c>
      <c r="B499" t="s">
        <v>4262</v>
      </c>
      <c r="C499" t="s">
        <v>4659</v>
      </c>
      <c r="D499" t="s">
        <v>21</v>
      </c>
      <c r="E499">
        <v>805</v>
      </c>
      <c r="F499" t="s">
        <v>4267</v>
      </c>
      <c r="G499" t="s">
        <v>2673</v>
      </c>
      <c r="H499" t="s">
        <v>4272</v>
      </c>
      <c r="I499" t="s">
        <v>3872</v>
      </c>
      <c r="J499" t="s">
        <v>4664</v>
      </c>
      <c r="K499" t="s">
        <v>4267</v>
      </c>
      <c r="L499" t="s">
        <v>4284</v>
      </c>
      <c r="M499" t="s">
        <v>4281</v>
      </c>
      <c r="N499" t="s">
        <v>4669</v>
      </c>
      <c r="O499" t="s">
        <v>7662</v>
      </c>
      <c r="P499" t="s">
        <v>4673</v>
      </c>
      <c r="U499" t="s">
        <v>4683</v>
      </c>
      <c r="V499" s="8" t="s">
        <v>4684</v>
      </c>
      <c r="W499" t="s">
        <v>4561</v>
      </c>
      <c r="X499" s="8" t="s">
        <v>4685</v>
      </c>
      <c r="Y499" s="8" t="s">
        <v>4730</v>
      </c>
    </row>
    <row r="500" spans="1:25">
      <c r="A500" t="s">
        <v>4655</v>
      </c>
      <c r="B500" t="s">
        <v>4263</v>
      </c>
      <c r="C500" t="s">
        <v>4661</v>
      </c>
      <c r="D500" t="s">
        <v>21</v>
      </c>
      <c r="E500">
        <v>805</v>
      </c>
      <c r="F500" t="s">
        <v>4268</v>
      </c>
      <c r="G500" t="s">
        <v>2673</v>
      </c>
      <c r="H500" t="s">
        <v>4273</v>
      </c>
      <c r="I500" t="s">
        <v>3872</v>
      </c>
      <c r="J500" t="s">
        <v>4665</v>
      </c>
      <c r="K500" t="s">
        <v>4268</v>
      </c>
      <c r="L500" t="s">
        <v>4292</v>
      </c>
      <c r="M500" t="s">
        <v>4281</v>
      </c>
      <c r="N500" t="s">
        <v>4670</v>
      </c>
      <c r="O500" t="s">
        <v>7662</v>
      </c>
      <c r="P500" t="s">
        <v>4674</v>
      </c>
      <c r="U500" t="s">
        <v>4683</v>
      </c>
      <c r="V500" s="8" t="s">
        <v>4682</v>
      </c>
      <c r="W500" t="s">
        <v>4561</v>
      </c>
      <c r="X500" s="8" t="s">
        <v>4681</v>
      </c>
      <c r="Y500" s="8" t="s">
        <v>4730</v>
      </c>
    </row>
    <row r="501" spans="1:25">
      <c r="A501" t="s">
        <v>4656</v>
      </c>
      <c r="B501" t="s">
        <v>4264</v>
      </c>
      <c r="C501" t="s">
        <v>4660</v>
      </c>
      <c r="D501" t="s">
        <v>21</v>
      </c>
      <c r="E501">
        <v>805</v>
      </c>
      <c r="F501" t="s">
        <v>4269</v>
      </c>
      <c r="G501" t="s">
        <v>2673</v>
      </c>
      <c r="H501" t="s">
        <v>4274</v>
      </c>
      <c r="I501" t="s">
        <v>3872</v>
      </c>
      <c r="J501" t="s">
        <v>4666</v>
      </c>
      <c r="K501" t="s">
        <v>4269</v>
      </c>
      <c r="L501" t="s">
        <v>4296</v>
      </c>
      <c r="M501" t="s">
        <v>4677</v>
      </c>
      <c r="N501" t="s">
        <v>4676</v>
      </c>
      <c r="O501" t="s">
        <v>7662</v>
      </c>
      <c r="P501" t="s">
        <v>4675</v>
      </c>
      <c r="U501" t="s">
        <v>4683</v>
      </c>
      <c r="V501" s="8" t="s">
        <v>4686</v>
      </c>
      <c r="W501" t="s">
        <v>4561</v>
      </c>
      <c r="X501" s="8" t="s">
        <v>4687</v>
      </c>
      <c r="Y501" s="8" t="s">
        <v>4730</v>
      </c>
    </row>
    <row r="502" spans="1:25">
      <c r="A502" s="8" t="s">
        <v>4702</v>
      </c>
      <c r="B502" s="8" t="s">
        <v>4702</v>
      </c>
      <c r="C502" s="8" t="s">
        <v>4703</v>
      </c>
      <c r="D502" t="s">
        <v>21</v>
      </c>
      <c r="E502" s="8" t="s">
        <v>4704</v>
      </c>
      <c r="F502" s="8" t="s">
        <v>4702</v>
      </c>
      <c r="G502" t="s">
        <v>2673</v>
      </c>
      <c r="H502" t="s">
        <v>4249</v>
      </c>
      <c r="I502" t="s">
        <v>2674</v>
      </c>
      <c r="J502" t="s">
        <v>4724</v>
      </c>
      <c r="K502" t="s">
        <v>2875</v>
      </c>
      <c r="L502" t="s">
        <v>4705</v>
      </c>
      <c r="U502" t="s">
        <v>4706</v>
      </c>
      <c r="V502" s="8" t="s">
        <v>4702</v>
      </c>
      <c r="W502" t="s">
        <v>4561</v>
      </c>
      <c r="X502" s="8" t="s">
        <v>4707</v>
      </c>
      <c r="Y502" s="8" t="s">
        <v>4730</v>
      </c>
    </row>
    <row r="503" spans="1:25">
      <c r="A503" t="s">
        <v>4708</v>
      </c>
      <c r="B503" t="s">
        <v>4708</v>
      </c>
      <c r="C503" s="8" t="s">
        <v>4709</v>
      </c>
      <c r="D503" t="s">
        <v>2671</v>
      </c>
      <c r="E503" s="8" t="s">
        <v>4710</v>
      </c>
      <c r="F503" t="s">
        <v>4708</v>
      </c>
      <c r="G503" t="s">
        <v>2673</v>
      </c>
      <c r="H503" t="s">
        <v>4314</v>
      </c>
      <c r="I503" t="s">
        <v>4239</v>
      </c>
      <c r="J503" t="s">
        <v>3261</v>
      </c>
      <c r="K503" t="s">
        <v>4711</v>
      </c>
      <c r="L503" t="s">
        <v>4712</v>
      </c>
      <c r="U503" s="8" t="s">
        <v>4714</v>
      </c>
      <c r="V503" t="s">
        <v>4715</v>
      </c>
      <c r="W503" t="s">
        <v>4561</v>
      </c>
      <c r="X503" s="8" t="s">
        <v>4713</v>
      </c>
      <c r="Y503" s="8" t="s">
        <v>4730</v>
      </c>
    </row>
    <row r="504" spans="1:25">
      <c r="A504" s="8" t="s">
        <v>4721</v>
      </c>
      <c r="B504" s="8" t="s">
        <v>4721</v>
      </c>
      <c r="C504" s="8" t="s">
        <v>4722</v>
      </c>
      <c r="D504" t="s">
        <v>21</v>
      </c>
      <c r="E504" s="8" t="s">
        <v>4723</v>
      </c>
      <c r="F504" s="8" t="s">
        <v>4721</v>
      </c>
      <c r="G504" t="s">
        <v>2673</v>
      </c>
      <c r="H504" t="s">
        <v>4249</v>
      </c>
      <c r="I504" t="s">
        <v>2674</v>
      </c>
      <c r="J504" t="s">
        <v>4725</v>
      </c>
      <c r="K504" t="s">
        <v>2875</v>
      </c>
      <c r="L504" t="s">
        <v>4726</v>
      </c>
      <c r="M504" t="s">
        <v>6352</v>
      </c>
      <c r="N504" t="s">
        <v>12728</v>
      </c>
      <c r="O504" t="s">
        <v>7662</v>
      </c>
      <c r="P504" t="s">
        <v>12729</v>
      </c>
      <c r="U504" t="s">
        <v>4398</v>
      </c>
      <c r="V504" t="s">
        <v>4721</v>
      </c>
      <c r="W504" t="s">
        <v>4561</v>
      </c>
      <c r="X504" s="8" t="s">
        <v>4727</v>
      </c>
      <c r="Y504" s="8" t="s">
        <v>4730</v>
      </c>
    </row>
    <row r="505" spans="1:25">
      <c r="A505" t="s">
        <v>6203</v>
      </c>
      <c r="B505" t="s">
        <v>6203</v>
      </c>
      <c r="C505" s="8" t="s">
        <v>6204</v>
      </c>
      <c r="D505" t="s">
        <v>21</v>
      </c>
      <c r="E505" s="8" t="s">
        <v>6205</v>
      </c>
      <c r="F505" t="s">
        <v>6203</v>
      </c>
      <c r="G505" t="s">
        <v>2673</v>
      </c>
      <c r="H505" t="s">
        <v>4249</v>
      </c>
      <c r="I505" t="s">
        <v>2674</v>
      </c>
      <c r="J505" t="s">
        <v>6206</v>
      </c>
      <c r="K505" t="s">
        <v>3170</v>
      </c>
      <c r="L505" t="s">
        <v>6207</v>
      </c>
      <c r="M505" t="s">
        <v>4420</v>
      </c>
      <c r="N505" t="s">
        <v>6203</v>
      </c>
      <c r="O505" t="s">
        <v>7662</v>
      </c>
      <c r="P505" t="s">
        <v>6208</v>
      </c>
    </row>
    <row r="506" spans="1:25" ht="15.5">
      <c r="A506" s="10" t="s">
        <v>6210</v>
      </c>
      <c r="B506" s="10" t="s">
        <v>6210</v>
      </c>
      <c r="C506" t="s">
        <v>6211</v>
      </c>
      <c r="D506" t="s">
        <v>21</v>
      </c>
      <c r="E506" t="s">
        <v>3260</v>
      </c>
      <c r="F506" s="10" t="s">
        <v>6210</v>
      </c>
      <c r="G506" t="s">
        <v>2673</v>
      </c>
      <c r="H506" t="s">
        <v>4249</v>
      </c>
      <c r="I506" t="s">
        <v>4239</v>
      </c>
      <c r="J506" t="s">
        <v>3261</v>
      </c>
      <c r="K506" t="s">
        <v>3170</v>
      </c>
      <c r="L506" t="s">
        <v>6215</v>
      </c>
      <c r="M506" t="s">
        <v>4640</v>
      </c>
      <c r="N506" t="s">
        <v>6210</v>
      </c>
      <c r="O506" t="s">
        <v>7662</v>
      </c>
      <c r="P506" t="s">
        <v>6214</v>
      </c>
      <c r="U506" t="s">
        <v>6213</v>
      </c>
      <c r="V506" s="10" t="s">
        <v>6209</v>
      </c>
      <c r="W506" t="s">
        <v>4561</v>
      </c>
      <c r="X506" t="s">
        <v>6212</v>
      </c>
    </row>
    <row r="507" spans="1:25">
      <c r="A507" t="s">
        <v>6222</v>
      </c>
      <c r="B507" t="s">
        <v>6222</v>
      </c>
      <c r="C507" t="s">
        <v>6226</v>
      </c>
      <c r="D507" t="s">
        <v>6222</v>
      </c>
      <c r="E507" t="s">
        <v>3260</v>
      </c>
      <c r="F507" t="s">
        <v>6222</v>
      </c>
      <c r="G507" t="s">
        <v>2673</v>
      </c>
      <c r="H507" t="s">
        <v>4249</v>
      </c>
      <c r="I507" t="s">
        <v>4239</v>
      </c>
      <c r="J507" t="s">
        <v>3261</v>
      </c>
      <c r="K507" t="s">
        <v>3170</v>
      </c>
      <c r="L507" t="s">
        <v>6225</v>
      </c>
      <c r="M507" t="s">
        <v>6224</v>
      </c>
      <c r="N507" t="s">
        <v>6222</v>
      </c>
      <c r="O507" t="s">
        <v>7662</v>
      </c>
      <c r="P507" t="s">
        <v>6223</v>
      </c>
    </row>
    <row r="508" spans="1:25" ht="15.5">
      <c r="A508" t="s">
        <v>6216</v>
      </c>
      <c r="B508" t="s">
        <v>6216</v>
      </c>
      <c r="C508" t="s">
        <v>6217</v>
      </c>
      <c r="D508" t="s">
        <v>21</v>
      </c>
      <c r="E508" t="s">
        <v>3260</v>
      </c>
      <c r="F508" t="s">
        <v>6216</v>
      </c>
      <c r="G508" t="s">
        <v>2673</v>
      </c>
      <c r="H508" t="s">
        <v>4249</v>
      </c>
      <c r="I508" t="s">
        <v>4239</v>
      </c>
      <c r="J508" t="s">
        <v>3261</v>
      </c>
      <c r="K508" t="s">
        <v>3170</v>
      </c>
      <c r="L508" t="s">
        <v>6218</v>
      </c>
      <c r="M508" t="s">
        <v>4395</v>
      </c>
      <c r="N508" t="s">
        <v>6216</v>
      </c>
      <c r="O508" t="s">
        <v>7662</v>
      </c>
      <c r="P508" t="s">
        <v>6219</v>
      </c>
      <c r="U508" t="s">
        <v>6220</v>
      </c>
      <c r="V508" s="10" t="s">
        <v>6219</v>
      </c>
      <c r="W508" t="s">
        <v>4561</v>
      </c>
      <c r="X508" s="10" t="s">
        <v>6221</v>
      </c>
    </row>
    <row r="509" spans="1:25">
      <c r="A509" t="s">
        <v>6227</v>
      </c>
      <c r="B509" t="s">
        <v>6227</v>
      </c>
      <c r="C509" t="s">
        <v>6228</v>
      </c>
      <c r="D509" t="s">
        <v>6229</v>
      </c>
      <c r="E509" t="s">
        <v>6234</v>
      </c>
      <c r="F509" t="s">
        <v>6227</v>
      </c>
      <c r="G509" t="s">
        <v>2673</v>
      </c>
      <c r="H509" t="s">
        <v>6233</v>
      </c>
      <c r="I509" t="s">
        <v>3872</v>
      </c>
      <c r="J509" t="s">
        <v>6234</v>
      </c>
      <c r="K509" t="s">
        <v>6232</v>
      </c>
      <c r="L509" t="s">
        <v>6231</v>
      </c>
      <c r="M509" t="s">
        <v>6229</v>
      </c>
      <c r="N509" t="s">
        <v>6227</v>
      </c>
      <c r="O509" t="s">
        <v>7662</v>
      </c>
      <c r="P509" t="s">
        <v>6230</v>
      </c>
      <c r="U509" t="s">
        <v>6237</v>
      </c>
      <c r="V509" t="s">
        <v>6235</v>
      </c>
      <c r="W509" t="s">
        <v>4561</v>
      </c>
      <c r="X509" t="s">
        <v>6236</v>
      </c>
    </row>
    <row r="510" spans="1:25">
      <c r="A510" t="s">
        <v>6279</v>
      </c>
      <c r="B510" t="s">
        <v>6279</v>
      </c>
      <c r="C510" t="s">
        <v>6283</v>
      </c>
      <c r="D510" t="s">
        <v>6281</v>
      </c>
      <c r="E510" t="s">
        <v>4374</v>
      </c>
      <c r="F510" t="s">
        <v>6279</v>
      </c>
      <c r="G510" t="s">
        <v>2673</v>
      </c>
      <c r="H510" t="s">
        <v>6286</v>
      </c>
      <c r="I510" t="s">
        <v>4378</v>
      </c>
      <c r="J510" t="s">
        <v>4800</v>
      </c>
      <c r="K510" t="s">
        <v>2940</v>
      </c>
      <c r="L510" t="s">
        <v>6282</v>
      </c>
      <c r="M510" t="s">
        <v>6281</v>
      </c>
      <c r="N510" t="s">
        <v>6279</v>
      </c>
      <c r="O510" t="s">
        <v>7662</v>
      </c>
      <c r="P510" t="s">
        <v>6280</v>
      </c>
      <c r="U510" t="s">
        <v>4398</v>
      </c>
      <c r="V510" s="5" t="s">
        <v>6285</v>
      </c>
      <c r="W510" t="s">
        <v>4561</v>
      </c>
      <c r="X510" s="5" t="s">
        <v>6284</v>
      </c>
    </row>
    <row r="511" spans="1:25">
      <c r="A511" t="s">
        <v>6299</v>
      </c>
      <c r="B511" t="s">
        <v>6299</v>
      </c>
      <c r="C511" t="s">
        <v>6300</v>
      </c>
      <c r="D511" t="s">
        <v>6281</v>
      </c>
      <c r="E511" t="s">
        <v>6304</v>
      </c>
      <c r="F511" t="s">
        <v>6299</v>
      </c>
      <c r="G511" t="s">
        <v>2673</v>
      </c>
      <c r="H511" t="s">
        <v>6350</v>
      </c>
      <c r="I511" t="s">
        <v>4378</v>
      </c>
      <c r="J511" t="s">
        <v>6672</v>
      </c>
      <c r="K511" t="s">
        <v>2820</v>
      </c>
      <c r="L511" t="s">
        <v>6302</v>
      </c>
      <c r="M511" t="s">
        <v>6281</v>
      </c>
      <c r="N511" t="s">
        <v>6299</v>
      </c>
      <c r="O511" t="s">
        <v>7662</v>
      </c>
      <c r="P511" t="s">
        <v>6301</v>
      </c>
      <c r="U511" t="s">
        <v>4403</v>
      </c>
      <c r="V511" s="13" t="s">
        <v>6299</v>
      </c>
      <c r="W511" t="s">
        <v>4561</v>
      </c>
      <c r="X511" s="5" t="s">
        <v>6303</v>
      </c>
    </row>
    <row r="512" spans="1:25">
      <c r="A512" t="s">
        <v>6358</v>
      </c>
      <c r="B512" t="s">
        <v>6358</v>
      </c>
      <c r="C512" t="s">
        <v>6353</v>
      </c>
      <c r="D512" t="s">
        <v>21</v>
      </c>
      <c r="E512" t="s">
        <v>6355</v>
      </c>
      <c r="F512" t="s">
        <v>6351</v>
      </c>
      <c r="G512" t="s">
        <v>2673</v>
      </c>
      <c r="H512" t="s">
        <v>6354</v>
      </c>
      <c r="I512" t="s">
        <v>6356</v>
      </c>
      <c r="J512" t="s">
        <v>6676</v>
      </c>
      <c r="K512" t="s">
        <v>3170</v>
      </c>
      <c r="L512" t="s">
        <v>6357</v>
      </c>
      <c r="M512" t="s">
        <v>6352</v>
      </c>
      <c r="N512" t="s">
        <v>6351</v>
      </c>
      <c r="O512" t="s">
        <v>7662</v>
      </c>
      <c r="P512" t="s">
        <v>6361</v>
      </c>
      <c r="U512" t="s">
        <v>6360</v>
      </c>
      <c r="V512" s="5" t="s">
        <v>6358</v>
      </c>
      <c r="W512" t="s">
        <v>4561</v>
      </c>
      <c r="X512" s="5" t="s">
        <v>6359</v>
      </c>
    </row>
    <row r="513" spans="1:20">
      <c r="A513" t="s">
        <v>7057</v>
      </c>
      <c r="B513" t="s">
        <v>7057</v>
      </c>
      <c r="C513" t="s">
        <v>7058</v>
      </c>
      <c r="D513" t="s">
        <v>7059</v>
      </c>
      <c r="E513" t="s">
        <v>7060</v>
      </c>
      <c r="F513" t="s">
        <v>7057</v>
      </c>
      <c r="G513" t="s">
        <v>2673</v>
      </c>
      <c r="H513" t="s">
        <v>4314</v>
      </c>
      <c r="I513" t="s">
        <v>2674</v>
      </c>
      <c r="J513" t="s">
        <v>4414</v>
      </c>
      <c r="K513" t="s">
        <v>7061</v>
      </c>
      <c r="L513" t="s">
        <v>7062</v>
      </c>
      <c r="M513" t="s">
        <v>7059</v>
      </c>
      <c r="N513" t="s">
        <v>7063</v>
      </c>
      <c r="O513" t="s">
        <v>7662</v>
      </c>
      <c r="P513" t="s">
        <v>7064</v>
      </c>
      <c r="Q513" t="s">
        <v>6224</v>
      </c>
      <c r="R513" t="s">
        <v>7065</v>
      </c>
      <c r="S513" t="s">
        <v>7662</v>
      </c>
      <c r="T513" t="s">
        <v>7066</v>
      </c>
    </row>
    <row r="514" spans="1:20">
      <c r="A514" t="s">
        <v>7067</v>
      </c>
      <c r="B514" t="s">
        <v>7067</v>
      </c>
      <c r="C514" t="s">
        <v>7368</v>
      </c>
      <c r="D514" t="s">
        <v>6224</v>
      </c>
      <c r="E514" t="s">
        <v>7060</v>
      </c>
      <c r="F514" t="s">
        <v>7067</v>
      </c>
      <c r="G514" t="s">
        <v>2673</v>
      </c>
      <c r="H514" t="s">
        <v>4314</v>
      </c>
      <c r="I514" t="s">
        <v>2674</v>
      </c>
      <c r="J514" t="s">
        <v>4414</v>
      </c>
      <c r="K514" t="s">
        <v>7069</v>
      </c>
      <c r="L514" t="s">
        <v>7140</v>
      </c>
      <c r="M514" t="s">
        <v>6224</v>
      </c>
      <c r="N514" t="s">
        <v>7073</v>
      </c>
      <c r="O514" t="s">
        <v>7662</v>
      </c>
      <c r="P514" t="s">
        <v>7074</v>
      </c>
      <c r="Q514" t="s">
        <v>7059</v>
      </c>
      <c r="R514" t="s">
        <v>7369</v>
      </c>
      <c r="S514" t="s">
        <v>7662</v>
      </c>
      <c r="T514" t="s">
        <v>7370</v>
      </c>
    </row>
    <row r="515" spans="1:20">
      <c r="A515" t="s">
        <v>7075</v>
      </c>
      <c r="B515" t="s">
        <v>7075</v>
      </c>
      <c r="C515" t="s">
        <v>7371</v>
      </c>
      <c r="D515" t="s">
        <v>7059</v>
      </c>
      <c r="E515" t="s">
        <v>7060</v>
      </c>
      <c r="F515" t="s">
        <v>7075</v>
      </c>
      <c r="G515" t="s">
        <v>2673</v>
      </c>
      <c r="H515" t="s">
        <v>4314</v>
      </c>
      <c r="I515" t="s">
        <v>2674</v>
      </c>
      <c r="J515" t="s">
        <v>4414</v>
      </c>
      <c r="K515" t="s">
        <v>7077</v>
      </c>
      <c r="L515" t="s">
        <v>7062</v>
      </c>
      <c r="M515" t="s">
        <v>7059</v>
      </c>
      <c r="N515" t="s">
        <v>7372</v>
      </c>
      <c r="O515" t="s">
        <v>7662</v>
      </c>
      <c r="P515" t="s">
        <v>7373</v>
      </c>
      <c r="Q515" t="s">
        <v>6224</v>
      </c>
      <c r="R515" t="s">
        <v>7080</v>
      </c>
      <c r="S515" t="s">
        <v>7662</v>
      </c>
      <c r="T515" t="s">
        <v>7081</v>
      </c>
    </row>
    <row r="516" spans="1:20">
      <c r="A516" t="s">
        <v>7082</v>
      </c>
      <c r="B516" t="s">
        <v>7082</v>
      </c>
      <c r="C516" t="s">
        <v>7374</v>
      </c>
      <c r="D516" t="s">
        <v>6224</v>
      </c>
      <c r="E516" t="s">
        <v>7060</v>
      </c>
      <c r="F516" t="s">
        <v>7082</v>
      </c>
      <c r="G516" t="s">
        <v>2673</v>
      </c>
      <c r="H516" t="s">
        <v>4314</v>
      </c>
      <c r="I516" t="s">
        <v>2674</v>
      </c>
      <c r="J516" t="s">
        <v>4414</v>
      </c>
      <c r="K516" t="s">
        <v>7083</v>
      </c>
      <c r="L516" t="s">
        <v>7140</v>
      </c>
      <c r="M516" t="s">
        <v>6224</v>
      </c>
      <c r="N516" t="s">
        <v>7084</v>
      </c>
      <c r="O516" t="s">
        <v>7662</v>
      </c>
      <c r="P516" t="s">
        <v>7085</v>
      </c>
      <c r="Q516" t="s">
        <v>7059</v>
      </c>
      <c r="R516" t="s">
        <v>7375</v>
      </c>
      <c r="S516" t="s">
        <v>7662</v>
      </c>
      <c r="T516" t="s">
        <v>7376</v>
      </c>
    </row>
    <row r="517" spans="1:20">
      <c r="A517" t="s">
        <v>7086</v>
      </c>
      <c r="B517" t="s">
        <v>7086</v>
      </c>
      <c r="C517" t="s">
        <v>7377</v>
      </c>
      <c r="D517" t="s">
        <v>7059</v>
      </c>
      <c r="E517" t="s">
        <v>7060</v>
      </c>
      <c r="F517" t="s">
        <v>7086</v>
      </c>
      <c r="G517" t="s">
        <v>2673</v>
      </c>
      <c r="H517" t="s">
        <v>4314</v>
      </c>
      <c r="I517" t="s">
        <v>2674</v>
      </c>
      <c r="J517" t="s">
        <v>4414</v>
      </c>
      <c r="K517" t="s">
        <v>7087</v>
      </c>
      <c r="L517" t="s">
        <v>7062</v>
      </c>
      <c r="M517" t="s">
        <v>7059</v>
      </c>
      <c r="N517" t="s">
        <v>7088</v>
      </c>
      <c r="O517" t="s">
        <v>7662</v>
      </c>
      <c r="P517" t="s">
        <v>7089</v>
      </c>
      <c r="Q517" t="s">
        <v>6224</v>
      </c>
      <c r="R517" t="s">
        <v>7378</v>
      </c>
      <c r="S517" t="s">
        <v>7662</v>
      </c>
      <c r="T517" t="s">
        <v>7379</v>
      </c>
    </row>
    <row r="518" spans="1:20">
      <c r="A518" t="s">
        <v>7090</v>
      </c>
      <c r="B518" t="s">
        <v>7090</v>
      </c>
      <c r="C518" t="s">
        <v>7380</v>
      </c>
      <c r="D518" t="s">
        <v>7059</v>
      </c>
      <c r="E518" t="s">
        <v>7060</v>
      </c>
      <c r="F518" t="s">
        <v>7090</v>
      </c>
      <c r="G518" t="s">
        <v>2673</v>
      </c>
      <c r="H518" t="s">
        <v>4314</v>
      </c>
      <c r="I518" t="s">
        <v>2674</v>
      </c>
      <c r="J518" t="s">
        <v>4414</v>
      </c>
      <c r="K518" t="s">
        <v>7092</v>
      </c>
      <c r="L518" t="s">
        <v>7062</v>
      </c>
      <c r="M518" t="s">
        <v>7059</v>
      </c>
      <c r="N518" t="s">
        <v>7381</v>
      </c>
      <c r="O518" t="s">
        <v>7662</v>
      </c>
      <c r="P518" t="s">
        <v>7382</v>
      </c>
      <c r="Q518" t="s">
        <v>6224</v>
      </c>
      <c r="R518" t="s">
        <v>7383</v>
      </c>
      <c r="S518" t="s">
        <v>7662</v>
      </c>
      <c r="T518" t="s">
        <v>7384</v>
      </c>
    </row>
    <row r="519" spans="1:20">
      <c r="A519" t="s">
        <v>7096</v>
      </c>
      <c r="B519" t="s">
        <v>7096</v>
      </c>
      <c r="C519" t="s">
        <v>7385</v>
      </c>
      <c r="D519" t="s">
        <v>6224</v>
      </c>
      <c r="E519" t="s">
        <v>7060</v>
      </c>
      <c r="F519" t="s">
        <v>7096</v>
      </c>
      <c r="G519" t="s">
        <v>2673</v>
      </c>
      <c r="H519" t="s">
        <v>4314</v>
      </c>
      <c r="I519" t="s">
        <v>2674</v>
      </c>
      <c r="J519" t="s">
        <v>4414</v>
      </c>
      <c r="K519" t="s">
        <v>7098</v>
      </c>
      <c r="L519" t="s">
        <v>7140</v>
      </c>
      <c r="M519" t="s">
        <v>6224</v>
      </c>
      <c r="N519" t="s">
        <v>7101</v>
      </c>
      <c r="O519" t="s">
        <v>7662</v>
      </c>
      <c r="P519" t="s">
        <v>7102</v>
      </c>
      <c r="Q519" t="s">
        <v>7059</v>
      </c>
      <c r="R519" t="s">
        <v>7386</v>
      </c>
      <c r="S519" t="s">
        <v>7662</v>
      </c>
      <c r="T519" t="s">
        <v>7387</v>
      </c>
    </row>
    <row r="520" spans="1:20">
      <c r="A520" t="s">
        <v>7103</v>
      </c>
      <c r="B520" t="s">
        <v>7103</v>
      </c>
      <c r="C520" t="s">
        <v>7388</v>
      </c>
      <c r="D520" t="s">
        <v>7059</v>
      </c>
      <c r="E520" t="s">
        <v>7060</v>
      </c>
      <c r="F520" t="s">
        <v>7103</v>
      </c>
      <c r="G520" t="s">
        <v>2673</v>
      </c>
      <c r="H520" t="s">
        <v>4314</v>
      </c>
      <c r="I520" t="s">
        <v>2674</v>
      </c>
      <c r="J520" t="s">
        <v>4414</v>
      </c>
      <c r="K520" t="s">
        <v>7105</v>
      </c>
      <c r="L520" t="s">
        <v>7062</v>
      </c>
      <c r="M520" t="s">
        <v>7059</v>
      </c>
      <c r="N520" t="s">
        <v>7108</v>
      </c>
      <c r="O520" t="s">
        <v>7662</v>
      </c>
      <c r="P520" t="s">
        <v>7109</v>
      </c>
      <c r="Q520" t="s">
        <v>6224</v>
      </c>
      <c r="R520" t="s">
        <v>7389</v>
      </c>
      <c r="S520" t="s">
        <v>7662</v>
      </c>
      <c r="T520" t="s">
        <v>7390</v>
      </c>
    </row>
    <row r="521" spans="1:20">
      <c r="A521" t="s">
        <v>7110</v>
      </c>
      <c r="B521" t="s">
        <v>7110</v>
      </c>
      <c r="C521" t="s">
        <v>7391</v>
      </c>
      <c r="D521" t="s">
        <v>7059</v>
      </c>
      <c r="E521" t="s">
        <v>7060</v>
      </c>
      <c r="F521" t="s">
        <v>7110</v>
      </c>
      <c r="G521" t="s">
        <v>2673</v>
      </c>
      <c r="H521" t="s">
        <v>4314</v>
      </c>
      <c r="I521" t="s">
        <v>2674</v>
      </c>
      <c r="J521" t="s">
        <v>4414</v>
      </c>
      <c r="K521" t="s">
        <v>7112</v>
      </c>
      <c r="L521" t="s">
        <v>7062</v>
      </c>
      <c r="M521" t="s">
        <v>7059</v>
      </c>
      <c r="N521" t="s">
        <v>7115</v>
      </c>
      <c r="O521" t="s">
        <v>7662</v>
      </c>
      <c r="P521" t="s">
        <v>7116</v>
      </c>
      <c r="Q521" t="s">
        <v>6224</v>
      </c>
      <c r="R521" t="s">
        <v>7392</v>
      </c>
      <c r="S521" t="s">
        <v>7662</v>
      </c>
      <c r="T521" t="s">
        <v>7393</v>
      </c>
    </row>
    <row r="522" spans="1:20">
      <c r="A522" t="s">
        <v>7117</v>
      </c>
      <c r="B522" t="s">
        <v>7117</v>
      </c>
      <c r="C522" t="s">
        <v>7394</v>
      </c>
      <c r="D522" t="s">
        <v>7059</v>
      </c>
      <c r="E522" t="s">
        <v>7060</v>
      </c>
      <c r="F522" t="s">
        <v>7117</v>
      </c>
      <c r="G522" t="s">
        <v>2673</v>
      </c>
      <c r="H522" t="s">
        <v>4314</v>
      </c>
      <c r="I522" t="s">
        <v>2674</v>
      </c>
      <c r="J522" t="s">
        <v>4414</v>
      </c>
      <c r="K522" t="s">
        <v>7119</v>
      </c>
      <c r="L522" t="s">
        <v>7062</v>
      </c>
      <c r="M522" t="s">
        <v>7059</v>
      </c>
      <c r="N522" t="s">
        <v>7395</v>
      </c>
      <c r="O522" t="s">
        <v>7662</v>
      </c>
      <c r="P522" t="s">
        <v>7396</v>
      </c>
      <c r="Q522" t="s">
        <v>6224</v>
      </c>
      <c r="R522" t="s">
        <v>7397</v>
      </c>
      <c r="S522" t="s">
        <v>7662</v>
      </c>
      <c r="T522" t="s">
        <v>7398</v>
      </c>
    </row>
    <row r="523" spans="1:20">
      <c r="A523" t="s">
        <v>7123</v>
      </c>
      <c r="B523" t="s">
        <v>7123</v>
      </c>
      <c r="C523" t="s">
        <v>7399</v>
      </c>
      <c r="D523" t="s">
        <v>7059</v>
      </c>
      <c r="E523" t="s">
        <v>7060</v>
      </c>
      <c r="F523" t="s">
        <v>7123</v>
      </c>
      <c r="G523" t="s">
        <v>2673</v>
      </c>
      <c r="H523" t="s">
        <v>4314</v>
      </c>
      <c r="I523" t="s">
        <v>2674</v>
      </c>
      <c r="J523" t="s">
        <v>4414</v>
      </c>
      <c r="K523" t="s">
        <v>7125</v>
      </c>
      <c r="L523" t="s">
        <v>7062</v>
      </c>
      <c r="M523" t="s">
        <v>7059</v>
      </c>
      <c r="N523" t="s">
        <v>7128</v>
      </c>
      <c r="O523" t="s">
        <v>7662</v>
      </c>
      <c r="P523" t="s">
        <v>7129</v>
      </c>
      <c r="Q523" t="s">
        <v>6224</v>
      </c>
      <c r="R523" t="s">
        <v>7400</v>
      </c>
      <c r="S523" t="s">
        <v>7662</v>
      </c>
      <c r="T523" t="s">
        <v>7401</v>
      </c>
    </row>
    <row r="524" spans="1:20">
      <c r="A524" t="s">
        <v>7130</v>
      </c>
      <c r="B524" t="s">
        <v>7130</v>
      </c>
      <c r="C524" t="s">
        <v>7402</v>
      </c>
      <c r="D524" t="s">
        <v>7059</v>
      </c>
      <c r="E524" t="s">
        <v>7060</v>
      </c>
      <c r="F524" t="s">
        <v>7130</v>
      </c>
      <c r="G524" t="s">
        <v>2673</v>
      </c>
      <c r="H524" t="s">
        <v>4314</v>
      </c>
      <c r="I524" t="s">
        <v>2674</v>
      </c>
      <c r="J524" t="s">
        <v>4414</v>
      </c>
      <c r="K524" t="s">
        <v>7132</v>
      </c>
      <c r="L524" t="s">
        <v>7062</v>
      </c>
      <c r="M524" t="s">
        <v>7059</v>
      </c>
      <c r="N524" t="s">
        <v>7135</v>
      </c>
      <c r="O524" t="s">
        <v>7662</v>
      </c>
      <c r="P524" t="s">
        <v>7136</v>
      </c>
      <c r="Q524" t="s">
        <v>6224</v>
      </c>
      <c r="R524" t="s">
        <v>7277</v>
      </c>
      <c r="S524" t="s">
        <v>7662</v>
      </c>
      <c r="T524" t="s">
        <v>7278</v>
      </c>
    </row>
    <row r="525" spans="1:20">
      <c r="A525" t="s">
        <v>7137</v>
      </c>
      <c r="B525" t="s">
        <v>7137</v>
      </c>
      <c r="C525" t="s">
        <v>7138</v>
      </c>
      <c r="D525" t="s">
        <v>6224</v>
      </c>
      <c r="E525" t="s">
        <v>7060</v>
      </c>
      <c r="F525" t="s">
        <v>7137</v>
      </c>
      <c r="G525" t="s">
        <v>2673</v>
      </c>
      <c r="H525" t="s">
        <v>4314</v>
      </c>
      <c r="I525" t="s">
        <v>2674</v>
      </c>
      <c r="J525" t="s">
        <v>4414</v>
      </c>
      <c r="K525" t="s">
        <v>7139</v>
      </c>
      <c r="L525" t="s">
        <v>7140</v>
      </c>
      <c r="M525" t="s">
        <v>6224</v>
      </c>
      <c r="N525" t="s">
        <v>7141</v>
      </c>
      <c r="O525" t="s">
        <v>7662</v>
      </c>
      <c r="P525" t="s">
        <v>7142</v>
      </c>
      <c r="Q525" t="s">
        <v>7059</v>
      </c>
      <c r="R525" t="s">
        <v>7143</v>
      </c>
      <c r="S525" t="s">
        <v>7662</v>
      </c>
      <c r="T525" t="s">
        <v>7144</v>
      </c>
    </row>
    <row r="526" spans="1:20">
      <c r="A526" t="s">
        <v>7145</v>
      </c>
      <c r="B526" t="s">
        <v>7145</v>
      </c>
      <c r="C526" t="s">
        <v>7403</v>
      </c>
      <c r="D526" t="s">
        <v>7059</v>
      </c>
      <c r="E526" t="s">
        <v>7060</v>
      </c>
      <c r="F526" t="s">
        <v>7145</v>
      </c>
      <c r="G526" t="s">
        <v>2673</v>
      </c>
      <c r="H526" t="s">
        <v>4314</v>
      </c>
      <c r="I526" t="s">
        <v>2674</v>
      </c>
      <c r="J526" t="s">
        <v>4414</v>
      </c>
      <c r="K526" t="s">
        <v>7146</v>
      </c>
      <c r="L526" t="s">
        <v>7062</v>
      </c>
      <c r="M526" t="s">
        <v>7059</v>
      </c>
      <c r="N526" t="s">
        <v>7404</v>
      </c>
      <c r="O526" t="s">
        <v>7662</v>
      </c>
      <c r="P526" t="s">
        <v>7405</v>
      </c>
      <c r="Q526" t="s">
        <v>6224</v>
      </c>
      <c r="R526" t="s">
        <v>7147</v>
      </c>
      <c r="S526" t="s">
        <v>7662</v>
      </c>
      <c r="T526" t="s">
        <v>7148</v>
      </c>
    </row>
    <row r="527" spans="1:20">
      <c r="A527" t="s">
        <v>7149</v>
      </c>
      <c r="B527" t="s">
        <v>7149</v>
      </c>
      <c r="C527" t="s">
        <v>7406</v>
      </c>
      <c r="D527" t="s">
        <v>6224</v>
      </c>
      <c r="E527" t="s">
        <v>7060</v>
      </c>
      <c r="F527" t="s">
        <v>7149</v>
      </c>
      <c r="G527" t="s">
        <v>2673</v>
      </c>
      <c r="H527" t="s">
        <v>4314</v>
      </c>
      <c r="I527" t="s">
        <v>2674</v>
      </c>
      <c r="J527" t="s">
        <v>4414</v>
      </c>
      <c r="K527" t="s">
        <v>7151</v>
      </c>
      <c r="L527" t="s">
        <v>7140</v>
      </c>
      <c r="M527" t="s">
        <v>6224</v>
      </c>
      <c r="N527" t="s">
        <v>7154</v>
      </c>
      <c r="O527" t="s">
        <v>7662</v>
      </c>
      <c r="P527" t="s">
        <v>7155</v>
      </c>
      <c r="Q527" t="s">
        <v>7059</v>
      </c>
      <c r="R527" t="s">
        <v>7407</v>
      </c>
      <c r="S527" t="s">
        <v>7662</v>
      </c>
      <c r="T527" t="s">
        <v>7408</v>
      </c>
    </row>
    <row r="528" spans="1:20">
      <c r="A528" t="s">
        <v>7156</v>
      </c>
      <c r="B528" t="s">
        <v>7156</v>
      </c>
      <c r="C528" t="s">
        <v>7409</v>
      </c>
      <c r="D528" t="s">
        <v>7059</v>
      </c>
      <c r="E528" t="s">
        <v>7060</v>
      </c>
      <c r="F528" t="s">
        <v>7156</v>
      </c>
      <c r="G528" t="s">
        <v>2673</v>
      </c>
      <c r="H528" t="s">
        <v>4314</v>
      </c>
      <c r="I528" t="s">
        <v>2674</v>
      </c>
      <c r="J528" t="s">
        <v>4414</v>
      </c>
      <c r="K528" t="s">
        <v>7158</v>
      </c>
      <c r="L528" t="s">
        <v>7062</v>
      </c>
      <c r="M528" t="s">
        <v>7059</v>
      </c>
      <c r="N528" t="s">
        <v>7161</v>
      </c>
      <c r="O528" t="s">
        <v>7662</v>
      </c>
      <c r="P528" t="s">
        <v>7162</v>
      </c>
      <c r="Q528" t="s">
        <v>6224</v>
      </c>
      <c r="R528" t="s">
        <v>7410</v>
      </c>
      <c r="S528" t="s">
        <v>7662</v>
      </c>
      <c r="T528" t="s">
        <v>7411</v>
      </c>
    </row>
    <row r="529" spans="1:20">
      <c r="A529" t="s">
        <v>7163</v>
      </c>
      <c r="B529" t="s">
        <v>7163</v>
      </c>
      <c r="C529" t="s">
        <v>7164</v>
      </c>
      <c r="D529" t="s">
        <v>7059</v>
      </c>
      <c r="E529" t="s">
        <v>7060</v>
      </c>
      <c r="F529" t="s">
        <v>7163</v>
      </c>
      <c r="G529" t="s">
        <v>2673</v>
      </c>
      <c r="H529" t="s">
        <v>4314</v>
      </c>
      <c r="I529" t="s">
        <v>2674</v>
      </c>
      <c r="J529" t="s">
        <v>4414</v>
      </c>
      <c r="K529" t="s">
        <v>7165</v>
      </c>
      <c r="L529" t="s">
        <v>7062</v>
      </c>
      <c r="M529" t="s">
        <v>7059</v>
      </c>
      <c r="N529" t="s">
        <v>7166</v>
      </c>
      <c r="O529" t="s">
        <v>7662</v>
      </c>
      <c r="P529" t="s">
        <v>7167</v>
      </c>
      <c r="Q529" t="s">
        <v>6224</v>
      </c>
      <c r="R529" t="s">
        <v>7168</v>
      </c>
      <c r="S529" t="s">
        <v>7662</v>
      </c>
      <c r="T529" t="s">
        <v>7169</v>
      </c>
    </row>
    <row r="530" spans="1:20">
      <c r="A530" t="s">
        <v>7170</v>
      </c>
      <c r="B530" t="s">
        <v>7170</v>
      </c>
      <c r="C530" t="s">
        <v>7412</v>
      </c>
      <c r="D530" t="s">
        <v>7059</v>
      </c>
      <c r="E530" t="s">
        <v>7060</v>
      </c>
      <c r="F530" t="s">
        <v>7170</v>
      </c>
      <c r="G530" t="s">
        <v>2673</v>
      </c>
      <c r="H530" t="s">
        <v>4314</v>
      </c>
      <c r="I530" t="s">
        <v>2674</v>
      </c>
      <c r="J530" t="s">
        <v>4414</v>
      </c>
      <c r="K530" t="s">
        <v>7172</v>
      </c>
      <c r="L530" t="s">
        <v>7062</v>
      </c>
      <c r="M530" t="s">
        <v>7059</v>
      </c>
      <c r="N530" t="s">
        <v>7175</v>
      </c>
      <c r="O530" t="s">
        <v>7662</v>
      </c>
      <c r="P530" t="s">
        <v>7176</v>
      </c>
      <c r="Q530" t="s">
        <v>6224</v>
      </c>
      <c r="R530" t="s">
        <v>7413</v>
      </c>
      <c r="S530" t="s">
        <v>7662</v>
      </c>
      <c r="T530" t="s">
        <v>7414</v>
      </c>
    </row>
    <row r="531" spans="1:20">
      <c r="A531" t="s">
        <v>7177</v>
      </c>
      <c r="B531" t="s">
        <v>7177</v>
      </c>
      <c r="C531" t="s">
        <v>7415</v>
      </c>
      <c r="D531" t="s">
        <v>7059</v>
      </c>
      <c r="E531" t="s">
        <v>7060</v>
      </c>
      <c r="F531" t="s">
        <v>7177</v>
      </c>
      <c r="G531" t="s">
        <v>2673</v>
      </c>
      <c r="H531" t="s">
        <v>4314</v>
      </c>
      <c r="I531" t="s">
        <v>2674</v>
      </c>
      <c r="J531" t="s">
        <v>4414</v>
      </c>
      <c r="K531" t="s">
        <v>7179</v>
      </c>
      <c r="L531" t="s">
        <v>7062</v>
      </c>
      <c r="M531" t="s">
        <v>7059</v>
      </c>
      <c r="N531" t="s">
        <v>7182</v>
      </c>
      <c r="O531" t="s">
        <v>7662</v>
      </c>
      <c r="P531" t="s">
        <v>7183</v>
      </c>
      <c r="Q531" t="s">
        <v>6224</v>
      </c>
      <c r="R531" t="s">
        <v>7299</v>
      </c>
      <c r="S531" t="s">
        <v>7662</v>
      </c>
      <c r="T531" t="s">
        <v>7300</v>
      </c>
    </row>
    <row r="532" spans="1:20">
      <c r="A532" t="s">
        <v>7184</v>
      </c>
      <c r="B532" t="s">
        <v>7184</v>
      </c>
      <c r="C532" t="s">
        <v>7185</v>
      </c>
      <c r="D532" t="s">
        <v>7059</v>
      </c>
      <c r="E532" t="s">
        <v>7060</v>
      </c>
      <c r="F532" t="s">
        <v>7184</v>
      </c>
      <c r="G532" t="s">
        <v>2673</v>
      </c>
      <c r="H532" t="s">
        <v>4314</v>
      </c>
      <c r="I532" t="s">
        <v>2674</v>
      </c>
      <c r="J532" t="s">
        <v>4414</v>
      </c>
      <c r="K532" t="s">
        <v>7186</v>
      </c>
      <c r="L532" t="s">
        <v>7062</v>
      </c>
      <c r="M532" t="s">
        <v>7059</v>
      </c>
      <c r="N532" t="s">
        <v>7187</v>
      </c>
      <c r="O532" t="s">
        <v>7662</v>
      </c>
      <c r="P532" t="s">
        <v>7188</v>
      </c>
      <c r="Q532" t="s">
        <v>6224</v>
      </c>
      <c r="R532" t="s">
        <v>7416</v>
      </c>
      <c r="S532" t="s">
        <v>7662</v>
      </c>
      <c r="T532" t="s">
        <v>7417</v>
      </c>
    </row>
    <row r="533" spans="1:20">
      <c r="A533" t="s">
        <v>7190</v>
      </c>
      <c r="B533" t="s">
        <v>7190</v>
      </c>
      <c r="C533" t="s">
        <v>7191</v>
      </c>
      <c r="D533" t="s">
        <v>6224</v>
      </c>
      <c r="E533" t="s">
        <v>7060</v>
      </c>
      <c r="F533" t="s">
        <v>7190</v>
      </c>
      <c r="G533" t="s">
        <v>2673</v>
      </c>
      <c r="H533" t="s">
        <v>4314</v>
      </c>
      <c r="I533" t="s">
        <v>2674</v>
      </c>
      <c r="J533" t="s">
        <v>4414</v>
      </c>
      <c r="K533" t="s">
        <v>7192</v>
      </c>
      <c r="L533" t="s">
        <v>7140</v>
      </c>
      <c r="M533" t="s">
        <v>6224</v>
      </c>
      <c r="N533" t="s">
        <v>7193</v>
      </c>
      <c r="O533" t="s">
        <v>7662</v>
      </c>
      <c r="P533" t="s">
        <v>7194</v>
      </c>
      <c r="Q533" t="s">
        <v>7059</v>
      </c>
      <c r="R533" t="s">
        <v>7195</v>
      </c>
      <c r="S533" t="s">
        <v>7662</v>
      </c>
      <c r="T533" t="s">
        <v>7196</v>
      </c>
    </row>
    <row r="534" spans="1:20">
      <c r="A534" t="s">
        <v>7197</v>
      </c>
      <c r="B534" t="s">
        <v>7197</v>
      </c>
      <c r="C534" t="s">
        <v>7418</v>
      </c>
      <c r="D534" t="s">
        <v>7059</v>
      </c>
      <c r="E534" t="s">
        <v>7060</v>
      </c>
      <c r="F534" t="s">
        <v>7197</v>
      </c>
      <c r="G534" t="s">
        <v>2673</v>
      </c>
      <c r="H534" t="s">
        <v>4314</v>
      </c>
      <c r="I534" t="s">
        <v>2674</v>
      </c>
      <c r="J534" t="s">
        <v>4414</v>
      </c>
      <c r="K534" t="s">
        <v>7199</v>
      </c>
      <c r="L534" t="s">
        <v>7062</v>
      </c>
      <c r="M534" t="s">
        <v>7059</v>
      </c>
      <c r="N534" t="s">
        <v>7202</v>
      </c>
      <c r="O534" t="s">
        <v>7662</v>
      </c>
      <c r="P534" t="s">
        <v>7203</v>
      </c>
      <c r="Q534" t="s">
        <v>6224</v>
      </c>
      <c r="R534" t="s">
        <v>7419</v>
      </c>
      <c r="S534" t="s">
        <v>7662</v>
      </c>
      <c r="T534" t="s">
        <v>7420</v>
      </c>
    </row>
    <row r="535" spans="1:20">
      <c r="A535" t="s">
        <v>7204</v>
      </c>
      <c r="B535" t="s">
        <v>7204</v>
      </c>
      <c r="C535" t="s">
        <v>7421</v>
      </c>
      <c r="D535" t="s">
        <v>7059</v>
      </c>
      <c r="E535" t="s">
        <v>7060</v>
      </c>
      <c r="F535" t="s">
        <v>7204</v>
      </c>
      <c r="G535" t="s">
        <v>2673</v>
      </c>
      <c r="H535" t="s">
        <v>4314</v>
      </c>
      <c r="I535" t="s">
        <v>2674</v>
      </c>
      <c r="J535" t="s">
        <v>4414</v>
      </c>
      <c r="K535" t="s">
        <v>7205</v>
      </c>
      <c r="L535" t="s">
        <v>7062</v>
      </c>
      <c r="M535" t="s">
        <v>7059</v>
      </c>
      <c r="N535" t="s">
        <v>7206</v>
      </c>
      <c r="O535" t="s">
        <v>7662</v>
      </c>
      <c r="P535" t="s">
        <v>7207</v>
      </c>
      <c r="Q535" t="s">
        <v>6224</v>
      </c>
      <c r="R535" t="s">
        <v>7422</v>
      </c>
      <c r="S535" t="s">
        <v>7662</v>
      </c>
      <c r="T535" t="s">
        <v>7423</v>
      </c>
    </row>
    <row r="536" spans="1:20">
      <c r="A536" t="s">
        <v>7208</v>
      </c>
      <c r="B536" t="s">
        <v>7208</v>
      </c>
      <c r="C536" t="s">
        <v>7424</v>
      </c>
      <c r="D536" t="s">
        <v>7059</v>
      </c>
      <c r="E536" t="s">
        <v>7060</v>
      </c>
      <c r="F536" t="s">
        <v>7208</v>
      </c>
      <c r="G536" t="s">
        <v>2673</v>
      </c>
      <c r="H536" t="s">
        <v>4314</v>
      </c>
      <c r="I536" t="s">
        <v>2674</v>
      </c>
      <c r="J536" t="s">
        <v>4414</v>
      </c>
      <c r="K536" t="s">
        <v>7209</v>
      </c>
      <c r="L536" t="s">
        <v>7062</v>
      </c>
      <c r="M536" t="s">
        <v>7059</v>
      </c>
      <c r="N536" t="s">
        <v>7210</v>
      </c>
      <c r="O536" t="s">
        <v>7662</v>
      </c>
      <c r="P536" t="s">
        <v>7211</v>
      </c>
      <c r="Q536" t="s">
        <v>6224</v>
      </c>
      <c r="R536" t="s">
        <v>7317</v>
      </c>
      <c r="S536" t="s">
        <v>7662</v>
      </c>
      <c r="T536" t="s">
        <v>7318</v>
      </c>
    </row>
    <row r="537" spans="1:20">
      <c r="A537" t="s">
        <v>7212</v>
      </c>
      <c r="B537" t="s">
        <v>7212</v>
      </c>
      <c r="C537" t="s">
        <v>7425</v>
      </c>
      <c r="D537" t="s">
        <v>6224</v>
      </c>
      <c r="E537" t="s">
        <v>7060</v>
      </c>
      <c r="F537" t="s">
        <v>7212</v>
      </c>
      <c r="G537" t="s">
        <v>2673</v>
      </c>
      <c r="H537" t="s">
        <v>4314</v>
      </c>
      <c r="I537" t="s">
        <v>2674</v>
      </c>
      <c r="J537" t="s">
        <v>4414</v>
      </c>
      <c r="K537" t="s">
        <v>7214</v>
      </c>
      <c r="L537" t="s">
        <v>7140</v>
      </c>
      <c r="M537" t="s">
        <v>6224</v>
      </c>
      <c r="N537" t="s">
        <v>7217</v>
      </c>
      <c r="O537" t="s">
        <v>7662</v>
      </c>
      <c r="P537" t="s">
        <v>7218</v>
      </c>
      <c r="Q537" t="s">
        <v>6224</v>
      </c>
      <c r="R537" t="s">
        <v>7426</v>
      </c>
      <c r="S537" t="s">
        <v>7662</v>
      </c>
      <c r="T537" t="s">
        <v>7427</v>
      </c>
    </row>
    <row r="538" spans="1:20">
      <c r="A538" t="s">
        <v>7231</v>
      </c>
      <c r="B538" t="s">
        <v>7231</v>
      </c>
      <c r="C538" t="s">
        <v>7428</v>
      </c>
      <c r="D538" t="s">
        <v>7059</v>
      </c>
      <c r="E538" t="s">
        <v>7060</v>
      </c>
      <c r="F538" t="s">
        <v>7231</v>
      </c>
      <c r="G538" t="s">
        <v>2673</v>
      </c>
      <c r="H538" t="s">
        <v>4314</v>
      </c>
      <c r="I538" t="s">
        <v>2674</v>
      </c>
      <c r="J538" t="s">
        <v>4414</v>
      </c>
      <c r="K538" t="s">
        <v>7232</v>
      </c>
      <c r="L538" t="s">
        <v>7062</v>
      </c>
      <c r="M538" t="s">
        <v>7059</v>
      </c>
      <c r="N538" t="s">
        <v>7233</v>
      </c>
      <c r="O538" t="s">
        <v>7662</v>
      </c>
      <c r="P538" t="s">
        <v>7234</v>
      </c>
      <c r="Q538" t="s">
        <v>6224</v>
      </c>
      <c r="R538" t="s">
        <v>7429</v>
      </c>
      <c r="S538" t="s">
        <v>7662</v>
      </c>
      <c r="T538" t="s">
        <v>7430</v>
      </c>
    </row>
    <row r="539" spans="1:20">
      <c r="A539" t="s">
        <v>7235</v>
      </c>
      <c r="B539" t="s">
        <v>7235</v>
      </c>
      <c r="C539" t="s">
        <v>7431</v>
      </c>
      <c r="D539" t="s">
        <v>7059</v>
      </c>
      <c r="E539" t="s">
        <v>7060</v>
      </c>
      <c r="F539" t="s">
        <v>7235</v>
      </c>
      <c r="G539" t="s">
        <v>2673</v>
      </c>
      <c r="H539" t="s">
        <v>4314</v>
      </c>
      <c r="I539" t="s">
        <v>2674</v>
      </c>
      <c r="J539" t="s">
        <v>4414</v>
      </c>
      <c r="K539" t="s">
        <v>7236</v>
      </c>
      <c r="L539" t="s">
        <v>7062</v>
      </c>
      <c r="M539" t="s">
        <v>7059</v>
      </c>
      <c r="N539" t="s">
        <v>7237</v>
      </c>
      <c r="O539" t="s">
        <v>7662</v>
      </c>
      <c r="P539" t="s">
        <v>7238</v>
      </c>
    </row>
    <row r="540" spans="1:20">
      <c r="A540" t="s">
        <v>7239</v>
      </c>
      <c r="B540" t="s">
        <v>7239</v>
      </c>
      <c r="C540" t="s">
        <v>7327</v>
      </c>
      <c r="D540" t="s">
        <v>7248</v>
      </c>
      <c r="E540" t="s">
        <v>4723</v>
      </c>
      <c r="F540" t="s">
        <v>7239</v>
      </c>
      <c r="G540" t="s">
        <v>2673</v>
      </c>
      <c r="H540" t="s">
        <v>4314</v>
      </c>
      <c r="I540" t="s">
        <v>2674</v>
      </c>
      <c r="J540" t="s">
        <v>4725</v>
      </c>
      <c r="K540" t="s">
        <v>7061</v>
      </c>
      <c r="L540" t="s">
        <v>7249</v>
      </c>
      <c r="M540" t="s">
        <v>7248</v>
      </c>
      <c r="N540" t="s">
        <v>7432</v>
      </c>
      <c r="O540" t="s">
        <v>7662</v>
      </c>
      <c r="P540" t="s">
        <v>7433</v>
      </c>
      <c r="Q540" t="s">
        <v>6224</v>
      </c>
      <c r="R540" t="s">
        <v>7240</v>
      </c>
      <c r="S540" t="s">
        <v>7662</v>
      </c>
      <c r="T540" t="s">
        <v>7241</v>
      </c>
    </row>
    <row r="541" spans="1:20">
      <c r="A541" t="s">
        <v>7242</v>
      </c>
      <c r="B541" t="s">
        <v>7242</v>
      </c>
      <c r="C541" t="s">
        <v>7068</v>
      </c>
      <c r="D541" t="s">
        <v>7059</v>
      </c>
      <c r="E541" t="s">
        <v>4723</v>
      </c>
      <c r="F541" t="s">
        <v>7242</v>
      </c>
      <c r="G541" t="s">
        <v>2673</v>
      </c>
      <c r="H541" t="s">
        <v>4314</v>
      </c>
      <c r="I541" t="s">
        <v>2674</v>
      </c>
      <c r="J541" t="s">
        <v>4725</v>
      </c>
      <c r="K541" t="s">
        <v>7069</v>
      </c>
      <c r="L541" t="s">
        <v>7070</v>
      </c>
      <c r="M541" t="s">
        <v>7059</v>
      </c>
      <c r="N541" t="s">
        <v>7071</v>
      </c>
      <c r="O541" t="s">
        <v>7662</v>
      </c>
      <c r="P541" t="s">
        <v>7072</v>
      </c>
      <c r="Q541" t="s">
        <v>6224</v>
      </c>
      <c r="R541" t="s">
        <v>7434</v>
      </c>
      <c r="S541" t="s">
        <v>7662</v>
      </c>
      <c r="T541" t="s">
        <v>7435</v>
      </c>
    </row>
    <row r="542" spans="1:20">
      <c r="A542" t="s">
        <v>7243</v>
      </c>
      <c r="B542" t="s">
        <v>7243</v>
      </c>
      <c r="C542" t="s">
        <v>7076</v>
      </c>
      <c r="D542" t="s">
        <v>7059</v>
      </c>
      <c r="E542" t="s">
        <v>4723</v>
      </c>
      <c r="F542" t="s">
        <v>7243</v>
      </c>
      <c r="G542" t="s">
        <v>2673</v>
      </c>
      <c r="H542" t="s">
        <v>4314</v>
      </c>
      <c r="I542" t="s">
        <v>2674</v>
      </c>
      <c r="J542" t="s">
        <v>4725</v>
      </c>
      <c r="K542" t="s">
        <v>7077</v>
      </c>
      <c r="L542" t="s">
        <v>7070</v>
      </c>
      <c r="M542" t="s">
        <v>7059</v>
      </c>
      <c r="N542" t="s">
        <v>7078</v>
      </c>
      <c r="O542" t="s">
        <v>7662</v>
      </c>
      <c r="P542" t="s">
        <v>7079</v>
      </c>
      <c r="Q542" t="s">
        <v>6224</v>
      </c>
      <c r="R542" t="s">
        <v>7244</v>
      </c>
      <c r="S542" t="s">
        <v>7662</v>
      </c>
      <c r="T542" t="s">
        <v>7245</v>
      </c>
    </row>
    <row r="543" spans="1:20">
      <c r="A543" t="s">
        <v>7246</v>
      </c>
      <c r="B543" t="s">
        <v>7246</v>
      </c>
      <c r="C543" t="s">
        <v>7247</v>
      </c>
      <c r="D543" t="s">
        <v>7248</v>
      </c>
      <c r="E543" t="s">
        <v>4723</v>
      </c>
      <c r="F543" t="s">
        <v>7246</v>
      </c>
      <c r="G543" t="s">
        <v>2673</v>
      </c>
      <c r="H543" t="s">
        <v>4314</v>
      </c>
      <c r="I543" t="s">
        <v>2674</v>
      </c>
      <c r="J543" t="s">
        <v>4725</v>
      </c>
      <c r="K543" t="s">
        <v>7083</v>
      </c>
      <c r="L543" t="s">
        <v>7249</v>
      </c>
      <c r="M543" t="s">
        <v>7248</v>
      </c>
      <c r="N543" t="s">
        <v>7250</v>
      </c>
      <c r="O543" t="s">
        <v>7662</v>
      </c>
      <c r="P543" t="s">
        <v>7251</v>
      </c>
      <c r="Q543" t="s">
        <v>6281</v>
      </c>
      <c r="R543" t="s">
        <v>7252</v>
      </c>
      <c r="S543" t="s">
        <v>7662</v>
      </c>
      <c r="T543" t="s">
        <v>7253</v>
      </c>
    </row>
    <row r="544" spans="1:20">
      <c r="A544" t="s">
        <v>7254</v>
      </c>
      <c r="B544" t="s">
        <v>7254</v>
      </c>
      <c r="C544" t="s">
        <v>7255</v>
      </c>
      <c r="D544" t="s">
        <v>6281</v>
      </c>
      <c r="E544" t="s">
        <v>4723</v>
      </c>
      <c r="F544" t="s">
        <v>7254</v>
      </c>
      <c r="G544" t="s">
        <v>2673</v>
      </c>
      <c r="H544" t="s">
        <v>4314</v>
      </c>
      <c r="I544" t="s">
        <v>2674</v>
      </c>
      <c r="J544" t="s">
        <v>4725</v>
      </c>
      <c r="K544" t="s">
        <v>7087</v>
      </c>
      <c r="L544" t="s">
        <v>7256</v>
      </c>
      <c r="M544" t="s">
        <v>6281</v>
      </c>
      <c r="N544" t="s">
        <v>7257</v>
      </c>
      <c r="O544" t="s">
        <v>7662</v>
      </c>
      <c r="P544" t="s">
        <v>7258</v>
      </c>
      <c r="Q544" t="s">
        <v>6224</v>
      </c>
      <c r="R544" t="s">
        <v>7259</v>
      </c>
      <c r="S544" t="s">
        <v>7662</v>
      </c>
      <c r="T544" t="s">
        <v>7260</v>
      </c>
    </row>
    <row r="545" spans="1:20">
      <c r="A545" t="s">
        <v>7095</v>
      </c>
      <c r="B545" t="s">
        <v>7095</v>
      </c>
      <c r="C545" t="s">
        <v>7091</v>
      </c>
      <c r="D545" t="s">
        <v>7059</v>
      </c>
      <c r="E545" t="s">
        <v>4723</v>
      </c>
      <c r="F545" t="s">
        <v>7095</v>
      </c>
      <c r="G545" t="s">
        <v>2673</v>
      </c>
      <c r="H545" t="s">
        <v>4314</v>
      </c>
      <c r="I545" t="s">
        <v>2674</v>
      </c>
      <c r="J545" t="s">
        <v>4725</v>
      </c>
      <c r="K545" t="s">
        <v>7092</v>
      </c>
      <c r="L545" t="s">
        <v>7070</v>
      </c>
      <c r="M545" t="s">
        <v>7059</v>
      </c>
      <c r="N545" t="s">
        <v>7093</v>
      </c>
      <c r="O545" t="s">
        <v>7662</v>
      </c>
      <c r="P545" t="s">
        <v>7094</v>
      </c>
      <c r="Q545" t="s">
        <v>6224</v>
      </c>
      <c r="R545" t="s">
        <v>7261</v>
      </c>
      <c r="S545" t="s">
        <v>7662</v>
      </c>
      <c r="T545" t="s">
        <v>7262</v>
      </c>
    </row>
    <row r="546" spans="1:20">
      <c r="A546" t="s">
        <v>7263</v>
      </c>
      <c r="B546" t="s">
        <v>7263</v>
      </c>
      <c r="C546" t="s">
        <v>7097</v>
      </c>
      <c r="D546" t="s">
        <v>7059</v>
      </c>
      <c r="E546" t="s">
        <v>4723</v>
      </c>
      <c r="F546" t="s">
        <v>7263</v>
      </c>
      <c r="G546" t="s">
        <v>2673</v>
      </c>
      <c r="H546" t="s">
        <v>4314</v>
      </c>
      <c r="I546" t="s">
        <v>2674</v>
      </c>
      <c r="J546" t="s">
        <v>4725</v>
      </c>
      <c r="K546" t="s">
        <v>7098</v>
      </c>
      <c r="L546" t="s">
        <v>7070</v>
      </c>
      <c r="M546" t="s">
        <v>7059</v>
      </c>
      <c r="N546" t="s">
        <v>7099</v>
      </c>
      <c r="O546" t="s">
        <v>7662</v>
      </c>
      <c r="P546" t="s">
        <v>7100</v>
      </c>
      <c r="Q546" t="s">
        <v>6281</v>
      </c>
      <c r="R546" t="s">
        <v>7436</v>
      </c>
      <c r="S546" t="s">
        <v>7662</v>
      </c>
      <c r="T546" t="s">
        <v>7437</v>
      </c>
    </row>
    <row r="547" spans="1:20">
      <c r="A547" t="s">
        <v>7265</v>
      </c>
      <c r="B547" t="s">
        <v>7265</v>
      </c>
      <c r="C547" t="s">
        <v>7104</v>
      </c>
      <c r="D547" t="s">
        <v>7059</v>
      </c>
      <c r="E547" t="s">
        <v>4723</v>
      </c>
      <c r="F547" t="s">
        <v>7265</v>
      </c>
      <c r="G547" t="s">
        <v>2673</v>
      </c>
      <c r="H547" t="s">
        <v>4314</v>
      </c>
      <c r="I547" t="s">
        <v>2674</v>
      </c>
      <c r="J547" t="s">
        <v>4725</v>
      </c>
      <c r="K547" t="s">
        <v>7105</v>
      </c>
      <c r="L547" t="s">
        <v>7070</v>
      </c>
      <c r="M547" t="s">
        <v>7059</v>
      </c>
      <c r="N547" t="s">
        <v>7106</v>
      </c>
      <c r="O547" t="s">
        <v>7662</v>
      </c>
      <c r="P547" t="s">
        <v>7107</v>
      </c>
      <c r="Q547" t="s">
        <v>6224</v>
      </c>
      <c r="R547" t="s">
        <v>7266</v>
      </c>
      <c r="S547" t="s">
        <v>7662</v>
      </c>
      <c r="T547" t="s">
        <v>7267</v>
      </c>
    </row>
    <row r="548" spans="1:20">
      <c r="A548" t="s">
        <v>7268</v>
      </c>
      <c r="B548" t="s">
        <v>7268</v>
      </c>
      <c r="C548" t="s">
        <v>7111</v>
      </c>
      <c r="D548" t="s">
        <v>7059</v>
      </c>
      <c r="E548" t="s">
        <v>4723</v>
      </c>
      <c r="F548" t="s">
        <v>7268</v>
      </c>
      <c r="G548" t="s">
        <v>2673</v>
      </c>
      <c r="H548" t="s">
        <v>4314</v>
      </c>
      <c r="I548" t="s">
        <v>2674</v>
      </c>
      <c r="J548" t="s">
        <v>4725</v>
      </c>
      <c r="K548" t="s">
        <v>7112</v>
      </c>
      <c r="L548" t="s">
        <v>7070</v>
      </c>
      <c r="M548" t="s">
        <v>7059</v>
      </c>
      <c r="N548" t="s">
        <v>7113</v>
      </c>
      <c r="O548" t="s">
        <v>7662</v>
      </c>
      <c r="P548" t="s">
        <v>7114</v>
      </c>
      <c r="Q548" t="s">
        <v>7248</v>
      </c>
      <c r="R548" t="s">
        <v>7438</v>
      </c>
      <c r="S548" t="s">
        <v>7662</v>
      </c>
      <c r="T548" t="s">
        <v>7439</v>
      </c>
    </row>
    <row r="549" spans="1:20">
      <c r="A549" t="s">
        <v>7122</v>
      </c>
      <c r="B549" t="s">
        <v>7122</v>
      </c>
      <c r="C549" t="s">
        <v>7118</v>
      </c>
      <c r="D549" t="s">
        <v>7059</v>
      </c>
      <c r="E549" t="s">
        <v>4723</v>
      </c>
      <c r="F549" t="s">
        <v>7122</v>
      </c>
      <c r="G549" t="s">
        <v>2673</v>
      </c>
      <c r="H549" t="s">
        <v>4314</v>
      </c>
      <c r="I549" t="s">
        <v>2674</v>
      </c>
      <c r="J549" t="s">
        <v>4725</v>
      </c>
      <c r="K549" t="s">
        <v>7119</v>
      </c>
      <c r="L549" t="s">
        <v>7070</v>
      </c>
      <c r="M549" t="s">
        <v>7059</v>
      </c>
      <c r="N549" t="s">
        <v>7120</v>
      </c>
      <c r="O549" t="s">
        <v>7662</v>
      </c>
      <c r="P549" t="s">
        <v>7121</v>
      </c>
      <c r="Q549" t="s">
        <v>6224</v>
      </c>
      <c r="R549" t="s">
        <v>7269</v>
      </c>
      <c r="S549" t="s">
        <v>7662</v>
      </c>
      <c r="T549" t="s">
        <v>7270</v>
      </c>
    </row>
    <row r="550" spans="1:20">
      <c r="A550" t="s">
        <v>7271</v>
      </c>
      <c r="B550" t="s">
        <v>7271</v>
      </c>
      <c r="C550" t="s">
        <v>7124</v>
      </c>
      <c r="D550" t="s">
        <v>7059</v>
      </c>
      <c r="E550" t="s">
        <v>4723</v>
      </c>
      <c r="F550" t="s">
        <v>7271</v>
      </c>
      <c r="G550" t="s">
        <v>2673</v>
      </c>
      <c r="H550" t="s">
        <v>4314</v>
      </c>
      <c r="I550" t="s">
        <v>2674</v>
      </c>
      <c r="J550" t="s">
        <v>4725</v>
      </c>
      <c r="K550" t="s">
        <v>7125</v>
      </c>
      <c r="L550" t="s">
        <v>7070</v>
      </c>
      <c r="M550" t="s">
        <v>7059</v>
      </c>
      <c r="N550" t="s">
        <v>7126</v>
      </c>
      <c r="O550" t="s">
        <v>7662</v>
      </c>
      <c r="P550" t="s">
        <v>7127</v>
      </c>
      <c r="Q550" t="s">
        <v>7248</v>
      </c>
      <c r="R550" t="s">
        <v>7272</v>
      </c>
      <c r="S550" t="s">
        <v>7662</v>
      </c>
      <c r="T550" t="s">
        <v>7273</v>
      </c>
    </row>
    <row r="551" spans="1:20">
      <c r="A551" t="s">
        <v>7274</v>
      </c>
      <c r="B551" t="s">
        <v>7274</v>
      </c>
      <c r="C551" t="s">
        <v>7131</v>
      </c>
      <c r="D551" t="s">
        <v>7059</v>
      </c>
      <c r="E551" t="s">
        <v>4723</v>
      </c>
      <c r="F551" t="s">
        <v>7274</v>
      </c>
      <c r="G551" t="s">
        <v>2673</v>
      </c>
      <c r="H551" t="s">
        <v>4314</v>
      </c>
      <c r="I551" t="s">
        <v>2674</v>
      </c>
      <c r="J551" t="s">
        <v>4725</v>
      </c>
      <c r="K551" t="s">
        <v>7132</v>
      </c>
      <c r="L551" t="s">
        <v>7070</v>
      </c>
      <c r="M551" t="s">
        <v>7059</v>
      </c>
      <c r="N551" t="s">
        <v>7133</v>
      </c>
      <c r="O551" t="s">
        <v>7662</v>
      </c>
      <c r="P551" t="s">
        <v>7134</v>
      </c>
      <c r="Q551" t="s">
        <v>6224</v>
      </c>
      <c r="R551" t="s">
        <v>7275</v>
      </c>
      <c r="S551" t="s">
        <v>7662</v>
      </c>
      <c r="T551" t="s">
        <v>7276</v>
      </c>
    </row>
    <row r="552" spans="1:20">
      <c r="A552" t="s">
        <v>7279</v>
      </c>
      <c r="B552" t="s">
        <v>7279</v>
      </c>
      <c r="C552" t="s">
        <v>7327</v>
      </c>
      <c r="D552" t="s">
        <v>7248</v>
      </c>
      <c r="E552" t="s">
        <v>4723</v>
      </c>
      <c r="F552" t="s">
        <v>7279</v>
      </c>
      <c r="G552" t="s">
        <v>2673</v>
      </c>
      <c r="H552" t="s">
        <v>4314</v>
      </c>
      <c r="I552" t="s">
        <v>2674</v>
      </c>
      <c r="J552" t="s">
        <v>4725</v>
      </c>
      <c r="K552" t="s">
        <v>7139</v>
      </c>
      <c r="L552" t="s">
        <v>7249</v>
      </c>
      <c r="M552" t="s">
        <v>7248</v>
      </c>
      <c r="N552" t="s">
        <v>7440</v>
      </c>
      <c r="O552" t="s">
        <v>7662</v>
      </c>
      <c r="P552" t="s">
        <v>7441</v>
      </c>
      <c r="Q552" t="s">
        <v>6224</v>
      </c>
      <c r="R552" t="s">
        <v>7280</v>
      </c>
      <c r="S552" t="s">
        <v>7662</v>
      </c>
      <c r="T552" t="s">
        <v>7281</v>
      </c>
    </row>
    <row r="553" spans="1:20">
      <c r="A553" t="s">
        <v>7282</v>
      </c>
      <c r="B553" t="s">
        <v>7282</v>
      </c>
      <c r="C553" t="s">
        <v>7327</v>
      </c>
      <c r="D553" t="s">
        <v>7248</v>
      </c>
      <c r="E553" t="s">
        <v>4723</v>
      </c>
      <c r="F553" t="s">
        <v>7282</v>
      </c>
      <c r="G553" t="s">
        <v>2673</v>
      </c>
      <c r="H553" t="s">
        <v>4314</v>
      </c>
      <c r="I553" t="s">
        <v>2674</v>
      </c>
      <c r="J553" t="s">
        <v>4725</v>
      </c>
      <c r="K553" t="s">
        <v>7146</v>
      </c>
      <c r="L553" t="s">
        <v>7249</v>
      </c>
      <c r="M553" t="s">
        <v>7248</v>
      </c>
      <c r="N553" t="s">
        <v>7442</v>
      </c>
      <c r="O553" t="s">
        <v>7662</v>
      </c>
      <c r="P553" t="s">
        <v>7443</v>
      </c>
      <c r="Q553" t="s">
        <v>6224</v>
      </c>
      <c r="R553" t="s">
        <v>7283</v>
      </c>
      <c r="S553" t="s">
        <v>7662</v>
      </c>
      <c r="T553" t="s">
        <v>7284</v>
      </c>
    </row>
    <row r="554" spans="1:20">
      <c r="A554" t="s">
        <v>7285</v>
      </c>
      <c r="B554" t="s">
        <v>7285</v>
      </c>
      <c r="C554" t="s">
        <v>7150</v>
      </c>
      <c r="D554" t="s">
        <v>7059</v>
      </c>
      <c r="E554" t="s">
        <v>4723</v>
      </c>
      <c r="F554" t="s">
        <v>7285</v>
      </c>
      <c r="G554" t="s">
        <v>2673</v>
      </c>
      <c r="H554" t="s">
        <v>4314</v>
      </c>
      <c r="I554" t="s">
        <v>2674</v>
      </c>
      <c r="J554" t="s">
        <v>4725</v>
      </c>
      <c r="K554" t="s">
        <v>7151</v>
      </c>
      <c r="L554" t="s">
        <v>7070</v>
      </c>
      <c r="M554" t="s">
        <v>7059</v>
      </c>
      <c r="N554" t="s">
        <v>7152</v>
      </c>
      <c r="O554" t="s">
        <v>7662</v>
      </c>
      <c r="P554" t="s">
        <v>7153</v>
      </c>
      <c r="Q554" t="s">
        <v>6224</v>
      </c>
      <c r="R554" t="s">
        <v>7286</v>
      </c>
      <c r="S554" t="s">
        <v>7662</v>
      </c>
      <c r="T554" t="s">
        <v>7287</v>
      </c>
    </row>
    <row r="555" spans="1:20">
      <c r="A555" t="s">
        <v>7288</v>
      </c>
      <c r="B555" t="s">
        <v>7288</v>
      </c>
      <c r="C555" t="s">
        <v>7157</v>
      </c>
      <c r="D555" t="s">
        <v>7059</v>
      </c>
      <c r="E555" t="s">
        <v>4723</v>
      </c>
      <c r="F555" t="s">
        <v>7288</v>
      </c>
      <c r="G555" t="s">
        <v>2673</v>
      </c>
      <c r="H555" t="s">
        <v>4314</v>
      </c>
      <c r="I555" t="s">
        <v>2674</v>
      </c>
      <c r="J555" t="s">
        <v>4725</v>
      </c>
      <c r="K555" t="s">
        <v>7158</v>
      </c>
      <c r="L555" t="s">
        <v>7070</v>
      </c>
      <c r="M555" t="s">
        <v>7059</v>
      </c>
      <c r="N555" t="s">
        <v>7159</v>
      </c>
      <c r="O555" t="s">
        <v>7662</v>
      </c>
      <c r="P555" t="s">
        <v>7160</v>
      </c>
      <c r="Q555" t="s">
        <v>7248</v>
      </c>
      <c r="R555" t="s">
        <v>7289</v>
      </c>
      <c r="S555" t="s">
        <v>7662</v>
      </c>
      <c r="T555" t="s">
        <v>7290</v>
      </c>
    </row>
    <row r="556" spans="1:20">
      <c r="A556" t="s">
        <v>7291</v>
      </c>
      <c r="B556" t="s">
        <v>7291</v>
      </c>
      <c r="C556" t="s">
        <v>7292</v>
      </c>
      <c r="D556" t="s">
        <v>6224</v>
      </c>
      <c r="E556" t="s">
        <v>4723</v>
      </c>
      <c r="F556" t="s">
        <v>7291</v>
      </c>
      <c r="G556" t="s">
        <v>2673</v>
      </c>
      <c r="H556" t="s">
        <v>4314</v>
      </c>
      <c r="I556" t="s">
        <v>2674</v>
      </c>
      <c r="J556" t="s">
        <v>4725</v>
      </c>
      <c r="K556" t="s">
        <v>7165</v>
      </c>
      <c r="L556" t="s">
        <v>7264</v>
      </c>
      <c r="M556" t="s">
        <v>6224</v>
      </c>
      <c r="N556" t="s">
        <v>7293</v>
      </c>
      <c r="O556" t="s">
        <v>7662</v>
      </c>
      <c r="P556" t="s">
        <v>7294</v>
      </c>
      <c r="Q556" t="s">
        <v>7248</v>
      </c>
      <c r="R556" t="s">
        <v>7295</v>
      </c>
      <c r="S556" t="s">
        <v>7662</v>
      </c>
      <c r="T556" t="s">
        <v>7296</v>
      </c>
    </row>
    <row r="557" spans="1:20">
      <c r="A557" t="s">
        <v>7297</v>
      </c>
      <c r="B557" t="s">
        <v>7297</v>
      </c>
      <c r="C557" t="s">
        <v>7171</v>
      </c>
      <c r="D557" t="s">
        <v>7059</v>
      </c>
      <c r="E557" t="s">
        <v>4723</v>
      </c>
      <c r="F557" t="s">
        <v>7297</v>
      </c>
      <c r="G557" t="s">
        <v>2673</v>
      </c>
      <c r="H557" t="s">
        <v>4314</v>
      </c>
      <c r="I557" t="s">
        <v>2674</v>
      </c>
      <c r="J557" t="s">
        <v>4725</v>
      </c>
      <c r="K557" t="s">
        <v>7172</v>
      </c>
      <c r="L557" t="s">
        <v>7070</v>
      </c>
      <c r="M557" t="s">
        <v>7059</v>
      </c>
      <c r="N557" t="s">
        <v>7173</v>
      </c>
      <c r="O557" t="s">
        <v>7662</v>
      </c>
      <c r="P557" t="s">
        <v>7174</v>
      </c>
      <c r="Q557" t="s">
        <v>7248</v>
      </c>
      <c r="R557" t="s">
        <v>7444</v>
      </c>
      <c r="S557" t="s">
        <v>7662</v>
      </c>
      <c r="T557" t="s">
        <v>7445</v>
      </c>
    </row>
    <row r="558" spans="1:20">
      <c r="A558" t="s">
        <v>7298</v>
      </c>
      <c r="B558" t="s">
        <v>7298</v>
      </c>
      <c r="C558" t="s">
        <v>7178</v>
      </c>
      <c r="D558" t="s">
        <v>7059</v>
      </c>
      <c r="E558" t="s">
        <v>4723</v>
      </c>
      <c r="F558" t="s">
        <v>7298</v>
      </c>
      <c r="G558" t="s">
        <v>2673</v>
      </c>
      <c r="H558" t="s">
        <v>4314</v>
      </c>
      <c r="I558" t="s">
        <v>2674</v>
      </c>
      <c r="J558" t="s">
        <v>4725</v>
      </c>
      <c r="K558" t="s">
        <v>7179</v>
      </c>
      <c r="L558" t="s">
        <v>7070</v>
      </c>
      <c r="M558" t="s">
        <v>7059</v>
      </c>
      <c r="N558" t="s">
        <v>7180</v>
      </c>
      <c r="O558" t="s">
        <v>7662</v>
      </c>
      <c r="P558" t="s">
        <v>7181</v>
      </c>
      <c r="Q558" t="s">
        <v>7248</v>
      </c>
      <c r="R558" t="s">
        <v>7446</v>
      </c>
      <c r="S558" t="s">
        <v>7662</v>
      </c>
      <c r="T558" t="s">
        <v>7447</v>
      </c>
    </row>
    <row r="559" spans="1:20">
      <c r="A559" t="s">
        <v>7189</v>
      </c>
      <c r="B559" t="s">
        <v>7189</v>
      </c>
      <c r="C559" t="s">
        <v>7448</v>
      </c>
      <c r="D559" t="s">
        <v>6224</v>
      </c>
      <c r="E559" t="s">
        <v>4723</v>
      </c>
      <c r="F559" t="s">
        <v>7189</v>
      </c>
      <c r="G559" t="s">
        <v>2673</v>
      </c>
      <c r="H559" t="s">
        <v>4314</v>
      </c>
      <c r="I559" t="s">
        <v>2674</v>
      </c>
      <c r="J559" t="s">
        <v>4725</v>
      </c>
      <c r="K559" t="s">
        <v>7186</v>
      </c>
      <c r="L559" t="s">
        <v>7264</v>
      </c>
      <c r="M559" t="s">
        <v>6224</v>
      </c>
      <c r="N559" t="s">
        <v>7449</v>
      </c>
      <c r="O559" t="s">
        <v>7662</v>
      </c>
      <c r="P559" t="s">
        <v>7450</v>
      </c>
      <c r="Q559" t="s">
        <v>6224</v>
      </c>
      <c r="R559" t="s">
        <v>7301</v>
      </c>
      <c r="S559" t="s">
        <v>7662</v>
      </c>
      <c r="T559" t="s">
        <v>7302</v>
      </c>
    </row>
    <row r="560" spans="1:20">
      <c r="A560" t="s">
        <v>7303</v>
      </c>
      <c r="B560" t="s">
        <v>7303</v>
      </c>
      <c r="C560" t="s">
        <v>7304</v>
      </c>
      <c r="D560" t="s">
        <v>6224</v>
      </c>
      <c r="E560" t="s">
        <v>4723</v>
      </c>
      <c r="F560" t="s">
        <v>7303</v>
      </c>
      <c r="G560" t="s">
        <v>2673</v>
      </c>
      <c r="H560" t="s">
        <v>4314</v>
      </c>
      <c r="I560" t="s">
        <v>2674</v>
      </c>
      <c r="J560" t="s">
        <v>4725</v>
      </c>
      <c r="K560" t="s">
        <v>7192</v>
      </c>
      <c r="L560" t="s">
        <v>7264</v>
      </c>
      <c r="M560" t="s">
        <v>6224</v>
      </c>
      <c r="N560" t="s">
        <v>7305</v>
      </c>
      <c r="O560" t="s">
        <v>7662</v>
      </c>
      <c r="P560" t="s">
        <v>7306</v>
      </c>
      <c r="Q560" t="s">
        <v>6281</v>
      </c>
      <c r="R560" t="s">
        <v>7451</v>
      </c>
      <c r="S560" t="s">
        <v>7662</v>
      </c>
      <c r="T560" t="s">
        <v>7452</v>
      </c>
    </row>
    <row r="561" spans="1:20">
      <c r="A561" t="s">
        <v>7307</v>
      </c>
      <c r="B561" t="s">
        <v>7307</v>
      </c>
      <c r="C561" t="s">
        <v>7198</v>
      </c>
      <c r="D561" t="s">
        <v>7059</v>
      </c>
      <c r="E561" t="s">
        <v>4723</v>
      </c>
      <c r="F561" t="s">
        <v>7307</v>
      </c>
      <c r="G561" t="s">
        <v>2673</v>
      </c>
      <c r="H561" t="s">
        <v>4314</v>
      </c>
      <c r="I561" t="s">
        <v>2674</v>
      </c>
      <c r="J561" t="s">
        <v>4725</v>
      </c>
      <c r="K561" t="s">
        <v>7199</v>
      </c>
      <c r="L561" t="s">
        <v>7070</v>
      </c>
      <c r="M561" t="s">
        <v>7059</v>
      </c>
      <c r="N561" t="s">
        <v>7200</v>
      </c>
      <c r="O561" t="s">
        <v>7662</v>
      </c>
      <c r="P561" t="s">
        <v>7201</v>
      </c>
      <c r="Q561" t="s">
        <v>6224</v>
      </c>
      <c r="R561" t="s">
        <v>7308</v>
      </c>
      <c r="S561" t="s">
        <v>7662</v>
      </c>
      <c r="T561" t="s">
        <v>7309</v>
      </c>
    </row>
    <row r="562" spans="1:20">
      <c r="A562" t="s">
        <v>7310</v>
      </c>
      <c r="B562" t="s">
        <v>7310</v>
      </c>
      <c r="C562" t="s">
        <v>7311</v>
      </c>
      <c r="D562" t="s">
        <v>6281</v>
      </c>
      <c r="E562" t="s">
        <v>4723</v>
      </c>
      <c r="F562" t="s">
        <v>7310</v>
      </c>
      <c r="G562" t="s">
        <v>2673</v>
      </c>
      <c r="H562" t="s">
        <v>4314</v>
      </c>
      <c r="I562" t="s">
        <v>2674</v>
      </c>
      <c r="J562" t="s">
        <v>4725</v>
      </c>
      <c r="K562" t="s">
        <v>7205</v>
      </c>
      <c r="L562" t="s">
        <v>7256</v>
      </c>
      <c r="M562" t="s">
        <v>6281</v>
      </c>
      <c r="N562" t="s">
        <v>7312</v>
      </c>
      <c r="O562" t="s">
        <v>7662</v>
      </c>
      <c r="P562" t="s">
        <v>7313</v>
      </c>
      <c r="Q562" t="s">
        <v>6224</v>
      </c>
      <c r="R562" t="s">
        <v>7314</v>
      </c>
      <c r="S562" t="s">
        <v>7662</v>
      </c>
      <c r="T562" t="s">
        <v>7315</v>
      </c>
    </row>
    <row r="563" spans="1:20">
      <c r="A563" t="s">
        <v>7316</v>
      </c>
      <c r="B563" t="s">
        <v>7316</v>
      </c>
      <c r="C563" t="s">
        <v>7327</v>
      </c>
      <c r="D563" t="s">
        <v>7248</v>
      </c>
      <c r="E563" t="s">
        <v>4723</v>
      </c>
      <c r="F563" t="s">
        <v>7316</v>
      </c>
      <c r="G563" t="s">
        <v>2673</v>
      </c>
      <c r="H563" t="s">
        <v>4314</v>
      </c>
      <c r="I563" t="s">
        <v>2674</v>
      </c>
      <c r="J563" t="s">
        <v>4725</v>
      </c>
      <c r="K563" t="s">
        <v>7209</v>
      </c>
      <c r="L563" t="s">
        <v>7249</v>
      </c>
      <c r="M563" t="s">
        <v>7248</v>
      </c>
      <c r="N563" t="s">
        <v>7453</v>
      </c>
      <c r="O563" t="s">
        <v>7662</v>
      </c>
      <c r="P563" t="s">
        <v>7454</v>
      </c>
      <c r="Q563" t="s">
        <v>6281</v>
      </c>
      <c r="R563" t="s">
        <v>7455</v>
      </c>
      <c r="S563" t="s">
        <v>7662</v>
      </c>
      <c r="T563" t="s">
        <v>7456</v>
      </c>
    </row>
    <row r="564" spans="1:20">
      <c r="A564" t="s">
        <v>7319</v>
      </c>
      <c r="B564" t="s">
        <v>7319</v>
      </c>
      <c r="C564" t="s">
        <v>7213</v>
      </c>
      <c r="D564" t="s">
        <v>7059</v>
      </c>
      <c r="E564" t="s">
        <v>4723</v>
      </c>
      <c r="F564" t="s">
        <v>7319</v>
      </c>
      <c r="G564" t="s">
        <v>2673</v>
      </c>
      <c r="H564" t="s">
        <v>4314</v>
      </c>
      <c r="I564" t="s">
        <v>2674</v>
      </c>
      <c r="J564" t="s">
        <v>4725</v>
      </c>
      <c r="K564" t="s">
        <v>7214</v>
      </c>
      <c r="L564" t="s">
        <v>7070</v>
      </c>
      <c r="M564" t="s">
        <v>7059</v>
      </c>
      <c r="N564" t="s">
        <v>7215</v>
      </c>
      <c r="O564" t="s">
        <v>7662</v>
      </c>
      <c r="P564" t="s">
        <v>7216</v>
      </c>
      <c r="Q564" t="s">
        <v>6224</v>
      </c>
      <c r="R564" t="s">
        <v>7320</v>
      </c>
      <c r="S564" t="s">
        <v>7662</v>
      </c>
      <c r="T564" t="s">
        <v>7321</v>
      </c>
    </row>
    <row r="565" spans="1:20">
      <c r="A565" t="s">
        <v>7220</v>
      </c>
      <c r="B565" t="s">
        <v>7220</v>
      </c>
      <c r="C565" t="s">
        <v>7327</v>
      </c>
      <c r="D565" t="s">
        <v>7248</v>
      </c>
      <c r="E565" t="s">
        <v>4723</v>
      </c>
      <c r="F565" t="s">
        <v>7220</v>
      </c>
      <c r="G565" t="s">
        <v>2673</v>
      </c>
      <c r="H565" t="s">
        <v>4314</v>
      </c>
      <c r="I565" t="s">
        <v>2674</v>
      </c>
      <c r="J565" t="s">
        <v>4725</v>
      </c>
      <c r="K565" t="s">
        <v>7219</v>
      </c>
      <c r="L565" t="s">
        <v>7249</v>
      </c>
      <c r="M565" t="s">
        <v>7248</v>
      </c>
      <c r="N565" t="s">
        <v>7457</v>
      </c>
      <c r="O565" t="s">
        <v>7662</v>
      </c>
      <c r="P565" t="s">
        <v>7458</v>
      </c>
      <c r="Q565" t="s">
        <v>6224</v>
      </c>
      <c r="R565" t="s">
        <v>7322</v>
      </c>
      <c r="S565" t="s">
        <v>7662</v>
      </c>
      <c r="T565" t="s">
        <v>7323</v>
      </c>
    </row>
    <row r="566" spans="1:20">
      <c r="A566" t="s">
        <v>7225</v>
      </c>
      <c r="B566" t="s">
        <v>7225</v>
      </c>
      <c r="C566" t="s">
        <v>7221</v>
      </c>
      <c r="D566" t="s">
        <v>7059</v>
      </c>
      <c r="E566" t="s">
        <v>4723</v>
      </c>
      <c r="F566" t="s">
        <v>7225</v>
      </c>
      <c r="G566" t="s">
        <v>2673</v>
      </c>
      <c r="H566" t="s">
        <v>4314</v>
      </c>
      <c r="I566" t="s">
        <v>2674</v>
      </c>
      <c r="J566" t="s">
        <v>4725</v>
      </c>
      <c r="K566" t="s">
        <v>7222</v>
      </c>
      <c r="L566" t="s">
        <v>7070</v>
      </c>
      <c r="M566" t="s">
        <v>7059</v>
      </c>
      <c r="N566" t="s">
        <v>7223</v>
      </c>
      <c r="O566" t="s">
        <v>7662</v>
      </c>
      <c r="P566" t="s">
        <v>7224</v>
      </c>
      <c r="Q566" t="s">
        <v>7248</v>
      </c>
      <c r="R566" t="s">
        <v>7459</v>
      </c>
      <c r="S566" t="s">
        <v>7662</v>
      </c>
      <c r="T566" t="s">
        <v>7460</v>
      </c>
    </row>
    <row r="567" spans="1:20">
      <c r="A567" t="s">
        <v>7230</v>
      </c>
      <c r="B567" t="s">
        <v>7230</v>
      </c>
      <c r="C567" t="s">
        <v>7226</v>
      </c>
      <c r="D567" t="s">
        <v>7059</v>
      </c>
      <c r="E567" t="s">
        <v>4723</v>
      </c>
      <c r="F567" t="s">
        <v>7230</v>
      </c>
      <c r="G567" t="s">
        <v>2673</v>
      </c>
      <c r="H567" t="s">
        <v>4314</v>
      </c>
      <c r="I567" t="s">
        <v>2674</v>
      </c>
      <c r="J567" t="s">
        <v>4725</v>
      </c>
      <c r="K567" t="s">
        <v>7227</v>
      </c>
      <c r="L567" t="s">
        <v>7070</v>
      </c>
      <c r="M567" t="s">
        <v>7059</v>
      </c>
      <c r="N567" t="s">
        <v>7228</v>
      </c>
      <c r="O567" t="s">
        <v>7662</v>
      </c>
      <c r="P567" t="s">
        <v>7229</v>
      </c>
      <c r="Q567" t="s">
        <v>6281</v>
      </c>
      <c r="R567" t="s">
        <v>7324</v>
      </c>
      <c r="S567" t="s">
        <v>7662</v>
      </c>
      <c r="T567" t="s">
        <v>7325</v>
      </c>
    </row>
    <row r="568" spans="1:20">
      <c r="A568" t="s">
        <v>7326</v>
      </c>
      <c r="B568" t="s">
        <v>7326</v>
      </c>
      <c r="C568" t="s">
        <v>7327</v>
      </c>
      <c r="D568" t="s">
        <v>7248</v>
      </c>
      <c r="E568" t="s">
        <v>4723</v>
      </c>
      <c r="F568" t="s">
        <v>7326</v>
      </c>
      <c r="G568" t="s">
        <v>2673</v>
      </c>
      <c r="H568" t="s">
        <v>4314</v>
      </c>
      <c r="I568" t="s">
        <v>2674</v>
      </c>
      <c r="J568" t="s">
        <v>4725</v>
      </c>
      <c r="K568" t="s">
        <v>7232</v>
      </c>
      <c r="L568" t="s">
        <v>7249</v>
      </c>
      <c r="M568" t="s">
        <v>7248</v>
      </c>
      <c r="N568" t="s">
        <v>7328</v>
      </c>
      <c r="O568" t="s">
        <v>7662</v>
      </c>
      <c r="P568" t="s">
        <v>7329</v>
      </c>
      <c r="Q568" t="s">
        <v>6281</v>
      </c>
      <c r="R568" t="s">
        <v>7461</v>
      </c>
      <c r="S568" t="s">
        <v>7662</v>
      </c>
      <c r="T568" t="s">
        <v>7462</v>
      </c>
    </row>
    <row r="569" spans="1:20">
      <c r="A569" t="s">
        <v>7330</v>
      </c>
      <c r="B569" t="s">
        <v>7330</v>
      </c>
      <c r="C569" t="s">
        <v>7327</v>
      </c>
      <c r="D569" t="s">
        <v>7248</v>
      </c>
      <c r="E569" t="s">
        <v>4723</v>
      </c>
      <c r="F569" t="s">
        <v>7330</v>
      </c>
      <c r="G569" t="s">
        <v>2673</v>
      </c>
      <c r="H569" t="s">
        <v>4314</v>
      </c>
      <c r="I569" t="s">
        <v>2674</v>
      </c>
      <c r="J569" t="s">
        <v>4725</v>
      </c>
      <c r="K569" t="s">
        <v>7236</v>
      </c>
      <c r="L569" t="s">
        <v>7249</v>
      </c>
      <c r="M569" t="s">
        <v>7248</v>
      </c>
      <c r="N569" t="s">
        <v>7463</v>
      </c>
      <c r="O569" t="s">
        <v>7662</v>
      </c>
      <c r="P569" t="s">
        <v>7464</v>
      </c>
      <c r="Q569" t="s">
        <v>6281</v>
      </c>
      <c r="R569" t="s">
        <v>7331</v>
      </c>
      <c r="S569" t="s">
        <v>7662</v>
      </c>
      <c r="T569" t="s">
        <v>7332</v>
      </c>
    </row>
    <row r="570" spans="1:20">
      <c r="A570" t="s">
        <v>7333</v>
      </c>
      <c r="B570" t="s">
        <v>7333</v>
      </c>
      <c r="C570" t="s">
        <v>7327</v>
      </c>
      <c r="D570" t="s">
        <v>7248</v>
      </c>
      <c r="E570" t="s">
        <v>4723</v>
      </c>
      <c r="F570" t="s">
        <v>7333</v>
      </c>
      <c r="G570" t="s">
        <v>2673</v>
      </c>
      <c r="H570" t="s">
        <v>4314</v>
      </c>
      <c r="I570" t="s">
        <v>2674</v>
      </c>
      <c r="J570" t="s">
        <v>4725</v>
      </c>
      <c r="K570" t="s">
        <v>7334</v>
      </c>
      <c r="L570" t="s">
        <v>7335</v>
      </c>
      <c r="M570" t="s">
        <v>7248</v>
      </c>
      <c r="N570" t="s">
        <v>7336</v>
      </c>
      <c r="O570" t="s">
        <v>7662</v>
      </c>
      <c r="P570" t="s">
        <v>7337</v>
      </c>
      <c r="Q570" t="s">
        <v>6224</v>
      </c>
      <c r="R570" t="s">
        <v>7338</v>
      </c>
      <c r="S570" t="s">
        <v>7662</v>
      </c>
      <c r="T570" t="s">
        <v>7339</v>
      </c>
    </row>
    <row r="571" spans="1:20">
      <c r="A571" t="s">
        <v>7340</v>
      </c>
      <c r="B571" t="s">
        <v>7340</v>
      </c>
      <c r="C571" t="s">
        <v>7341</v>
      </c>
      <c r="D571" t="s">
        <v>6281</v>
      </c>
      <c r="E571" t="s">
        <v>4723</v>
      </c>
      <c r="F571" t="s">
        <v>7340</v>
      </c>
      <c r="G571" t="s">
        <v>2673</v>
      </c>
      <c r="H571" t="s">
        <v>4314</v>
      </c>
      <c r="I571" t="s">
        <v>2674</v>
      </c>
      <c r="J571" t="s">
        <v>4725</v>
      </c>
      <c r="K571" t="s">
        <v>7342</v>
      </c>
      <c r="L571" t="s">
        <v>7256</v>
      </c>
      <c r="M571" t="s">
        <v>6281</v>
      </c>
      <c r="N571" t="s">
        <v>7343</v>
      </c>
      <c r="O571" t="s">
        <v>7662</v>
      </c>
      <c r="P571" t="s">
        <v>7344</v>
      </c>
      <c r="Q571" t="s">
        <v>6224</v>
      </c>
      <c r="R571" t="s">
        <v>7465</v>
      </c>
      <c r="S571" t="s">
        <v>7662</v>
      </c>
      <c r="T571" t="s">
        <v>7466</v>
      </c>
    </row>
    <row r="572" spans="1:20">
      <c r="A572" t="s">
        <v>7345</v>
      </c>
      <c r="B572" t="s">
        <v>7345</v>
      </c>
      <c r="C572" t="s">
        <v>7327</v>
      </c>
      <c r="D572" t="s">
        <v>7248</v>
      </c>
      <c r="E572" t="s">
        <v>4723</v>
      </c>
      <c r="F572" t="s">
        <v>7345</v>
      </c>
      <c r="G572" t="s">
        <v>2673</v>
      </c>
      <c r="H572" t="s">
        <v>4314</v>
      </c>
      <c r="I572" t="s">
        <v>2674</v>
      </c>
      <c r="J572" t="s">
        <v>4725</v>
      </c>
      <c r="K572" t="s">
        <v>7346</v>
      </c>
      <c r="L572" t="s">
        <v>7249</v>
      </c>
      <c r="M572" t="s">
        <v>7248</v>
      </c>
      <c r="N572" t="s">
        <v>7347</v>
      </c>
      <c r="O572" t="s">
        <v>7662</v>
      </c>
      <c r="P572" t="s">
        <v>7348</v>
      </c>
      <c r="Q572" t="s">
        <v>7248</v>
      </c>
      <c r="R572" t="s">
        <v>7467</v>
      </c>
      <c r="S572" t="s">
        <v>7662</v>
      </c>
      <c r="T572" t="s">
        <v>7468</v>
      </c>
    </row>
    <row r="573" spans="1:20">
      <c r="A573" t="s">
        <v>7349</v>
      </c>
      <c r="B573" t="s">
        <v>7349</v>
      </c>
      <c r="C573" t="s">
        <v>7327</v>
      </c>
      <c r="D573" t="s">
        <v>7248</v>
      </c>
      <c r="E573" t="s">
        <v>4723</v>
      </c>
      <c r="F573" t="s">
        <v>7349</v>
      </c>
      <c r="G573" t="s">
        <v>2673</v>
      </c>
      <c r="H573" t="s">
        <v>4314</v>
      </c>
      <c r="I573" t="s">
        <v>2674</v>
      </c>
      <c r="J573" t="s">
        <v>4725</v>
      </c>
      <c r="K573" t="s">
        <v>7350</v>
      </c>
      <c r="L573" t="s">
        <v>7249</v>
      </c>
      <c r="M573" t="s">
        <v>7248</v>
      </c>
      <c r="N573" t="s">
        <v>7351</v>
      </c>
      <c r="O573" t="s">
        <v>7662</v>
      </c>
      <c r="P573" t="s">
        <v>7352</v>
      </c>
      <c r="Q573" t="s">
        <v>7248</v>
      </c>
      <c r="R573" t="s">
        <v>7469</v>
      </c>
      <c r="S573" t="s">
        <v>7662</v>
      </c>
      <c r="T573" t="s">
        <v>7470</v>
      </c>
    </row>
    <row r="574" spans="1:20">
      <c r="A574" t="s">
        <v>7353</v>
      </c>
      <c r="B574" t="s">
        <v>7353</v>
      </c>
      <c r="C574" t="s">
        <v>7327</v>
      </c>
      <c r="D574" t="s">
        <v>7248</v>
      </c>
      <c r="E574" t="s">
        <v>4723</v>
      </c>
      <c r="F574" t="s">
        <v>7353</v>
      </c>
      <c r="G574" t="s">
        <v>2673</v>
      </c>
      <c r="H574" t="s">
        <v>4314</v>
      </c>
      <c r="I574" t="s">
        <v>2674</v>
      </c>
      <c r="J574" t="s">
        <v>4725</v>
      </c>
      <c r="K574" t="s">
        <v>7354</v>
      </c>
      <c r="L574" t="s">
        <v>7249</v>
      </c>
      <c r="M574" t="s">
        <v>7248</v>
      </c>
      <c r="N574" t="s">
        <v>7355</v>
      </c>
      <c r="O574" t="s">
        <v>7662</v>
      </c>
      <c r="P574" t="s">
        <v>7356</v>
      </c>
      <c r="Q574" t="s">
        <v>6281</v>
      </c>
      <c r="R574" t="s">
        <v>7471</v>
      </c>
      <c r="S574" t="s">
        <v>7662</v>
      </c>
      <c r="T574" t="s">
        <v>7472</v>
      </c>
    </row>
    <row r="575" spans="1:20">
      <c r="A575" t="s">
        <v>7357</v>
      </c>
      <c r="B575" t="s">
        <v>7357</v>
      </c>
      <c r="C575" t="s">
        <v>7473</v>
      </c>
      <c r="D575" t="s">
        <v>6281</v>
      </c>
      <c r="E575" t="s">
        <v>4723</v>
      </c>
      <c r="F575" t="s">
        <v>7357</v>
      </c>
      <c r="G575" t="s">
        <v>2673</v>
      </c>
      <c r="H575" t="s">
        <v>4314</v>
      </c>
      <c r="I575" t="s">
        <v>2674</v>
      </c>
      <c r="J575" t="s">
        <v>4725</v>
      </c>
      <c r="K575" t="s">
        <v>7358</v>
      </c>
      <c r="L575" t="s">
        <v>7256</v>
      </c>
      <c r="M575" t="s">
        <v>6281</v>
      </c>
      <c r="N575" t="s">
        <v>7474</v>
      </c>
      <c r="O575" t="s">
        <v>7662</v>
      </c>
      <c r="P575" t="s">
        <v>7475</v>
      </c>
      <c r="Q575" t="s">
        <v>7248</v>
      </c>
      <c r="R575" t="s">
        <v>7359</v>
      </c>
      <c r="S575" t="s">
        <v>7662</v>
      </c>
      <c r="T575" t="s">
        <v>7360</v>
      </c>
    </row>
    <row r="576" spans="1:20">
      <c r="A576" t="s">
        <v>7361</v>
      </c>
      <c r="B576" t="s">
        <v>7361</v>
      </c>
      <c r="C576" t="s">
        <v>7362</v>
      </c>
      <c r="D576" t="s">
        <v>6281</v>
      </c>
      <c r="E576" t="s">
        <v>4723</v>
      </c>
      <c r="F576" t="s">
        <v>7361</v>
      </c>
      <c r="G576" t="s">
        <v>2673</v>
      </c>
      <c r="H576" t="s">
        <v>4314</v>
      </c>
      <c r="I576" t="s">
        <v>2674</v>
      </c>
      <c r="J576" t="s">
        <v>4725</v>
      </c>
      <c r="K576" t="s">
        <v>7363</v>
      </c>
      <c r="L576" t="s">
        <v>7256</v>
      </c>
      <c r="M576" t="s">
        <v>6281</v>
      </c>
      <c r="N576" t="s">
        <v>7364</v>
      </c>
      <c r="O576" t="s">
        <v>7662</v>
      </c>
      <c r="P576" t="s">
        <v>7365</v>
      </c>
      <c r="Q576" t="s">
        <v>7248</v>
      </c>
      <c r="R576" t="s">
        <v>7366</v>
      </c>
      <c r="S576" t="s">
        <v>7662</v>
      </c>
      <c r="T576" t="s">
        <v>7367</v>
      </c>
    </row>
    <row r="577" spans="1:20">
      <c r="A577" t="s">
        <v>7512</v>
      </c>
      <c r="B577" t="s">
        <v>7512</v>
      </c>
      <c r="C577" t="s">
        <v>7515</v>
      </c>
      <c r="D577" t="s">
        <v>7059</v>
      </c>
      <c r="E577" t="s">
        <v>2865</v>
      </c>
      <c r="F577" t="s">
        <v>7512</v>
      </c>
      <c r="G577" t="s">
        <v>2673</v>
      </c>
      <c r="H577" t="s">
        <v>4249</v>
      </c>
      <c r="I577" t="s">
        <v>2674</v>
      </c>
      <c r="J577" t="s">
        <v>4725</v>
      </c>
      <c r="K577" t="s">
        <v>3170</v>
      </c>
      <c r="L577" t="s">
        <v>7514</v>
      </c>
      <c r="M577" t="s">
        <v>7059</v>
      </c>
      <c r="N577" t="s">
        <v>7512</v>
      </c>
      <c r="O577" t="s">
        <v>7662</v>
      </c>
      <c r="P577" t="s">
        <v>7513</v>
      </c>
    </row>
    <row r="578" spans="1:20">
      <c r="A578" t="s">
        <v>7663</v>
      </c>
      <c r="B578" t="s">
        <v>7663</v>
      </c>
      <c r="C578" t="s">
        <v>7664</v>
      </c>
      <c r="D578" t="s">
        <v>6224</v>
      </c>
      <c r="E578" t="s">
        <v>7060</v>
      </c>
      <c r="F578" t="s">
        <v>7663</v>
      </c>
      <c r="G578" t="s">
        <v>2673</v>
      </c>
      <c r="H578" t="s">
        <v>4314</v>
      </c>
      <c r="I578" t="s">
        <v>2674</v>
      </c>
      <c r="J578" t="s">
        <v>4414</v>
      </c>
      <c r="K578" t="s">
        <v>7061</v>
      </c>
      <c r="L578" t="s">
        <v>7665</v>
      </c>
      <c r="M578" t="s">
        <v>6224</v>
      </c>
      <c r="N578" t="s">
        <v>7666</v>
      </c>
      <c r="O578" t="s">
        <v>7662</v>
      </c>
      <c r="P578" t="s">
        <v>7667</v>
      </c>
    </row>
    <row r="579" spans="1:20">
      <c r="A579" t="s">
        <v>7668</v>
      </c>
      <c r="B579" t="s">
        <v>7668</v>
      </c>
      <c r="C579" t="s">
        <v>7669</v>
      </c>
      <c r="D579" t="s">
        <v>6224</v>
      </c>
      <c r="E579" t="s">
        <v>7060</v>
      </c>
      <c r="F579" t="s">
        <v>7668</v>
      </c>
      <c r="G579" t="s">
        <v>2673</v>
      </c>
      <c r="H579" t="s">
        <v>4314</v>
      </c>
      <c r="I579" t="s">
        <v>2674</v>
      </c>
      <c r="J579" t="s">
        <v>4414</v>
      </c>
      <c r="K579" t="s">
        <v>7069</v>
      </c>
      <c r="L579" t="s">
        <v>7665</v>
      </c>
      <c r="M579" t="s">
        <v>6224</v>
      </c>
      <c r="N579" t="s">
        <v>7670</v>
      </c>
      <c r="O579" t="s">
        <v>7662</v>
      </c>
      <c r="P579" t="s">
        <v>7671</v>
      </c>
    </row>
    <row r="580" spans="1:20">
      <c r="A580" t="s">
        <v>7672</v>
      </c>
      <c r="B580" t="s">
        <v>7672</v>
      </c>
      <c r="C580" t="s">
        <v>7673</v>
      </c>
      <c r="D580" t="s">
        <v>6224</v>
      </c>
      <c r="E580" t="s">
        <v>7060</v>
      </c>
      <c r="F580" t="s">
        <v>7672</v>
      </c>
      <c r="G580" t="s">
        <v>2673</v>
      </c>
      <c r="H580" t="s">
        <v>4314</v>
      </c>
      <c r="I580" t="s">
        <v>2674</v>
      </c>
      <c r="J580" t="s">
        <v>4414</v>
      </c>
      <c r="K580" t="s">
        <v>7083</v>
      </c>
      <c r="L580" t="s">
        <v>7665</v>
      </c>
      <c r="M580" t="s">
        <v>6224</v>
      </c>
      <c r="N580" t="s">
        <v>7674</v>
      </c>
      <c r="O580" t="s">
        <v>7662</v>
      </c>
      <c r="P580" t="s">
        <v>7675</v>
      </c>
    </row>
    <row r="581" spans="1:20">
      <c r="A581" t="s">
        <v>7676</v>
      </c>
      <c r="B581" t="s">
        <v>7676</v>
      </c>
      <c r="C581" t="s">
        <v>7677</v>
      </c>
      <c r="D581" t="s">
        <v>6224</v>
      </c>
      <c r="E581" t="s">
        <v>7060</v>
      </c>
      <c r="F581" t="s">
        <v>7676</v>
      </c>
      <c r="G581" t="s">
        <v>2673</v>
      </c>
      <c r="H581" t="s">
        <v>4314</v>
      </c>
      <c r="I581" t="s">
        <v>2674</v>
      </c>
      <c r="J581" t="s">
        <v>4414</v>
      </c>
      <c r="K581" t="s">
        <v>7087</v>
      </c>
      <c r="L581" t="s">
        <v>7665</v>
      </c>
      <c r="M581" t="s">
        <v>6224</v>
      </c>
      <c r="N581" t="s">
        <v>7678</v>
      </c>
      <c r="O581" t="s">
        <v>7662</v>
      </c>
      <c r="P581" t="s">
        <v>7679</v>
      </c>
      <c r="Q581" t="s">
        <v>6224</v>
      </c>
      <c r="R581" t="s">
        <v>7680</v>
      </c>
      <c r="S581" t="s">
        <v>7662</v>
      </c>
      <c r="T581" t="s">
        <v>7681</v>
      </c>
    </row>
    <row r="582" spans="1:20">
      <c r="A582" t="s">
        <v>7682</v>
      </c>
      <c r="B582" t="s">
        <v>7682</v>
      </c>
      <c r="C582" t="s">
        <v>7683</v>
      </c>
      <c r="D582" t="s">
        <v>6224</v>
      </c>
      <c r="E582" t="s">
        <v>7060</v>
      </c>
      <c r="F582" t="s">
        <v>7682</v>
      </c>
      <c r="G582" t="s">
        <v>2673</v>
      </c>
      <c r="H582" t="s">
        <v>4314</v>
      </c>
      <c r="I582" t="s">
        <v>2674</v>
      </c>
      <c r="J582" t="s">
        <v>4414</v>
      </c>
      <c r="K582" t="s">
        <v>7092</v>
      </c>
      <c r="L582" t="s">
        <v>7665</v>
      </c>
      <c r="M582" t="s">
        <v>6224</v>
      </c>
      <c r="N582" t="s">
        <v>7684</v>
      </c>
      <c r="O582" t="s">
        <v>7662</v>
      </c>
      <c r="P582" t="s">
        <v>7685</v>
      </c>
    </row>
    <row r="583" spans="1:20">
      <c r="A583" t="s">
        <v>7686</v>
      </c>
      <c r="B583" t="s">
        <v>7686</v>
      </c>
      <c r="C583" t="s">
        <v>7687</v>
      </c>
      <c r="D583" t="s">
        <v>6224</v>
      </c>
      <c r="E583" t="s">
        <v>7060</v>
      </c>
      <c r="F583" t="s">
        <v>7686</v>
      </c>
      <c r="G583" t="s">
        <v>2673</v>
      </c>
      <c r="H583" t="s">
        <v>4314</v>
      </c>
      <c r="I583" t="s">
        <v>2674</v>
      </c>
      <c r="J583" t="s">
        <v>4414</v>
      </c>
      <c r="K583" t="s">
        <v>7098</v>
      </c>
      <c r="L583" t="s">
        <v>7665</v>
      </c>
      <c r="M583" t="s">
        <v>6224</v>
      </c>
      <c r="N583" t="s">
        <v>7688</v>
      </c>
      <c r="O583" t="s">
        <v>7662</v>
      </c>
      <c r="P583" t="s">
        <v>7689</v>
      </c>
    </row>
    <row r="584" spans="1:20">
      <c r="A584" t="s">
        <v>7690</v>
      </c>
      <c r="B584" t="s">
        <v>7690</v>
      </c>
      <c r="C584" t="s">
        <v>7691</v>
      </c>
      <c r="D584" t="s">
        <v>6224</v>
      </c>
      <c r="E584" t="s">
        <v>7060</v>
      </c>
      <c r="F584" t="s">
        <v>7690</v>
      </c>
      <c r="G584" t="s">
        <v>2673</v>
      </c>
      <c r="H584" t="s">
        <v>4314</v>
      </c>
      <c r="I584" t="s">
        <v>2674</v>
      </c>
      <c r="J584" t="s">
        <v>4414</v>
      </c>
      <c r="K584" t="s">
        <v>7105</v>
      </c>
      <c r="L584" t="s">
        <v>7665</v>
      </c>
      <c r="M584" t="s">
        <v>6224</v>
      </c>
      <c r="N584" t="s">
        <v>7692</v>
      </c>
      <c r="O584" t="s">
        <v>7662</v>
      </c>
      <c r="P584" t="s">
        <v>7693</v>
      </c>
    </row>
    <row r="585" spans="1:20">
      <c r="A585" t="s">
        <v>7694</v>
      </c>
      <c r="B585" t="s">
        <v>7694</v>
      </c>
      <c r="C585" t="s">
        <v>7695</v>
      </c>
      <c r="D585" t="s">
        <v>6224</v>
      </c>
      <c r="E585" t="s">
        <v>7060</v>
      </c>
      <c r="F585" t="s">
        <v>7694</v>
      </c>
      <c r="G585" t="s">
        <v>2673</v>
      </c>
      <c r="H585" t="s">
        <v>4314</v>
      </c>
      <c r="I585" t="s">
        <v>2674</v>
      </c>
      <c r="J585" t="s">
        <v>4414</v>
      </c>
      <c r="K585" t="s">
        <v>7112</v>
      </c>
      <c r="L585" t="s">
        <v>7665</v>
      </c>
      <c r="M585" t="s">
        <v>6224</v>
      </c>
      <c r="N585" t="s">
        <v>7696</v>
      </c>
      <c r="O585" t="s">
        <v>7662</v>
      </c>
      <c r="P585" t="s">
        <v>7697</v>
      </c>
      <c r="Q585" t="s">
        <v>6224</v>
      </c>
      <c r="R585" t="s">
        <v>7698</v>
      </c>
      <c r="S585" t="s">
        <v>7662</v>
      </c>
      <c r="T585" t="s">
        <v>7699</v>
      </c>
    </row>
    <row r="586" spans="1:20">
      <c r="A586" t="s">
        <v>7700</v>
      </c>
      <c r="B586" t="s">
        <v>7700</v>
      </c>
      <c r="C586" t="s">
        <v>7701</v>
      </c>
      <c r="D586" t="s">
        <v>6224</v>
      </c>
      <c r="E586" t="s">
        <v>7060</v>
      </c>
      <c r="F586" t="s">
        <v>7700</v>
      </c>
      <c r="G586" t="s">
        <v>2673</v>
      </c>
      <c r="H586" t="s">
        <v>4314</v>
      </c>
      <c r="I586" t="s">
        <v>2674</v>
      </c>
      <c r="J586" t="s">
        <v>4414</v>
      </c>
      <c r="K586" t="s">
        <v>7119</v>
      </c>
      <c r="L586" t="s">
        <v>7665</v>
      </c>
      <c r="M586" t="s">
        <v>6224</v>
      </c>
      <c r="N586" t="s">
        <v>7702</v>
      </c>
      <c r="O586" t="s">
        <v>7662</v>
      </c>
      <c r="P586" t="s">
        <v>7703</v>
      </c>
      <c r="Q586" t="s">
        <v>6224</v>
      </c>
      <c r="R586" t="s">
        <v>7704</v>
      </c>
      <c r="S586" t="s">
        <v>7662</v>
      </c>
      <c r="T586" t="s">
        <v>7705</v>
      </c>
    </row>
    <row r="587" spans="1:20">
      <c r="A587" t="s">
        <v>7706</v>
      </c>
      <c r="B587" t="s">
        <v>7706</v>
      </c>
      <c r="C587" t="s">
        <v>7707</v>
      </c>
      <c r="D587" t="s">
        <v>6224</v>
      </c>
      <c r="E587" t="s">
        <v>7060</v>
      </c>
      <c r="F587" t="s">
        <v>7706</v>
      </c>
      <c r="G587" t="s">
        <v>2673</v>
      </c>
      <c r="H587" t="s">
        <v>4314</v>
      </c>
      <c r="I587" t="s">
        <v>2674</v>
      </c>
      <c r="J587" t="s">
        <v>4414</v>
      </c>
      <c r="K587" t="s">
        <v>7125</v>
      </c>
      <c r="L587" t="s">
        <v>7665</v>
      </c>
      <c r="M587" t="s">
        <v>6224</v>
      </c>
      <c r="N587" t="s">
        <v>7708</v>
      </c>
      <c r="O587" t="s">
        <v>7662</v>
      </c>
      <c r="P587" t="s">
        <v>7709</v>
      </c>
      <c r="Q587" t="s">
        <v>6224</v>
      </c>
      <c r="R587" t="s">
        <v>7710</v>
      </c>
      <c r="S587" t="s">
        <v>7662</v>
      </c>
      <c r="T587" t="s">
        <v>7711</v>
      </c>
    </row>
    <row r="588" spans="1:20">
      <c r="A588" t="s">
        <v>7712</v>
      </c>
      <c r="B588" t="s">
        <v>7712</v>
      </c>
      <c r="C588" t="s">
        <v>7713</v>
      </c>
      <c r="D588" t="s">
        <v>6224</v>
      </c>
      <c r="E588" t="s">
        <v>7060</v>
      </c>
      <c r="F588" t="s">
        <v>7712</v>
      </c>
      <c r="G588" t="s">
        <v>2673</v>
      </c>
      <c r="H588" t="s">
        <v>4314</v>
      </c>
      <c r="I588" t="s">
        <v>2674</v>
      </c>
      <c r="J588" t="s">
        <v>4414</v>
      </c>
      <c r="K588" t="s">
        <v>7132</v>
      </c>
      <c r="L588" t="s">
        <v>7665</v>
      </c>
      <c r="M588" t="s">
        <v>6224</v>
      </c>
      <c r="N588" t="s">
        <v>7714</v>
      </c>
      <c r="O588" t="s">
        <v>7662</v>
      </c>
      <c r="P588" t="s">
        <v>7715</v>
      </c>
      <c r="Q588" t="s">
        <v>6224</v>
      </c>
      <c r="R588" t="s">
        <v>7716</v>
      </c>
      <c r="S588" t="s">
        <v>7662</v>
      </c>
      <c r="T588" t="s">
        <v>7717</v>
      </c>
    </row>
    <row r="589" spans="1:20">
      <c r="A589" t="s">
        <v>7718</v>
      </c>
      <c r="B589" t="s">
        <v>7718</v>
      </c>
      <c r="C589" t="s">
        <v>7719</v>
      </c>
      <c r="D589" t="s">
        <v>6224</v>
      </c>
      <c r="E589" t="s">
        <v>7060</v>
      </c>
      <c r="F589" t="s">
        <v>7718</v>
      </c>
      <c r="G589" t="s">
        <v>2673</v>
      </c>
      <c r="H589" t="s">
        <v>4314</v>
      </c>
      <c r="I589" t="s">
        <v>2674</v>
      </c>
      <c r="J589" t="s">
        <v>4414</v>
      </c>
      <c r="K589" t="s">
        <v>7139</v>
      </c>
      <c r="L589" t="s">
        <v>7665</v>
      </c>
      <c r="M589" t="s">
        <v>6224</v>
      </c>
      <c r="N589" t="s">
        <v>7720</v>
      </c>
      <c r="O589" t="s">
        <v>7662</v>
      </c>
      <c r="P589" t="s">
        <v>7721</v>
      </c>
    </row>
    <row r="590" spans="1:20">
      <c r="A590" t="s">
        <v>7722</v>
      </c>
      <c r="B590" t="s">
        <v>7722</v>
      </c>
      <c r="C590" t="s">
        <v>7723</v>
      </c>
      <c r="D590" t="s">
        <v>6224</v>
      </c>
      <c r="E590" t="s">
        <v>7060</v>
      </c>
      <c r="F590" t="s">
        <v>7722</v>
      </c>
      <c r="G590" t="s">
        <v>2673</v>
      </c>
      <c r="H590" t="s">
        <v>4314</v>
      </c>
      <c r="I590" t="s">
        <v>2674</v>
      </c>
      <c r="J590" t="s">
        <v>4414</v>
      </c>
      <c r="K590" t="s">
        <v>7146</v>
      </c>
      <c r="L590" t="s">
        <v>7665</v>
      </c>
      <c r="M590" t="s">
        <v>6224</v>
      </c>
      <c r="N590" t="s">
        <v>7724</v>
      </c>
      <c r="O590" t="s">
        <v>7662</v>
      </c>
      <c r="P590" t="s">
        <v>7725</v>
      </c>
      <c r="Q590" t="s">
        <v>6224</v>
      </c>
      <c r="R590" t="s">
        <v>7726</v>
      </c>
      <c r="S590" t="s">
        <v>7662</v>
      </c>
      <c r="T590" t="s">
        <v>7727</v>
      </c>
    </row>
    <row r="591" spans="1:20">
      <c r="A591" t="s">
        <v>7728</v>
      </c>
      <c r="B591" t="s">
        <v>7728</v>
      </c>
      <c r="C591" t="s">
        <v>7729</v>
      </c>
      <c r="D591" t="s">
        <v>6224</v>
      </c>
      <c r="E591" t="s">
        <v>7060</v>
      </c>
      <c r="F591" t="s">
        <v>7728</v>
      </c>
      <c r="G591" t="s">
        <v>2673</v>
      </c>
      <c r="H591" t="s">
        <v>4314</v>
      </c>
      <c r="I591" t="s">
        <v>2674</v>
      </c>
      <c r="J591" t="s">
        <v>4414</v>
      </c>
      <c r="K591" t="s">
        <v>7151</v>
      </c>
      <c r="L591" t="s">
        <v>7665</v>
      </c>
      <c r="M591" t="s">
        <v>6224</v>
      </c>
      <c r="N591" t="s">
        <v>7730</v>
      </c>
      <c r="O591" t="s">
        <v>7662</v>
      </c>
      <c r="P591" t="s">
        <v>7731</v>
      </c>
      <c r="Q591" t="s">
        <v>6224</v>
      </c>
      <c r="R591" t="s">
        <v>7732</v>
      </c>
      <c r="S591" t="s">
        <v>7662</v>
      </c>
      <c r="T591" t="s">
        <v>7733</v>
      </c>
    </row>
    <row r="592" spans="1:20">
      <c r="A592" t="s">
        <v>7734</v>
      </c>
      <c r="B592" t="s">
        <v>7734</v>
      </c>
      <c r="C592" t="s">
        <v>7735</v>
      </c>
      <c r="D592" t="s">
        <v>6224</v>
      </c>
      <c r="E592" t="s">
        <v>7060</v>
      </c>
      <c r="F592" t="s">
        <v>7734</v>
      </c>
      <c r="G592" t="s">
        <v>2673</v>
      </c>
      <c r="H592" t="s">
        <v>4314</v>
      </c>
      <c r="I592" t="s">
        <v>2674</v>
      </c>
      <c r="J592" t="s">
        <v>4414</v>
      </c>
      <c r="K592" t="s">
        <v>7158</v>
      </c>
      <c r="L592" t="s">
        <v>7665</v>
      </c>
      <c r="M592" t="s">
        <v>6224</v>
      </c>
      <c r="N592" t="s">
        <v>7736</v>
      </c>
      <c r="O592" t="s">
        <v>7662</v>
      </c>
      <c r="P592" t="s">
        <v>7737</v>
      </c>
    </row>
    <row r="593" spans="1:20">
      <c r="A593" t="s">
        <v>7738</v>
      </c>
      <c r="B593" t="s">
        <v>7738</v>
      </c>
      <c r="C593" t="s">
        <v>7739</v>
      </c>
      <c r="D593" t="s">
        <v>6224</v>
      </c>
      <c r="E593" t="s">
        <v>7060</v>
      </c>
      <c r="F593" t="s">
        <v>7738</v>
      </c>
      <c r="G593" t="s">
        <v>2673</v>
      </c>
      <c r="H593" t="s">
        <v>4314</v>
      </c>
      <c r="I593" t="s">
        <v>2674</v>
      </c>
      <c r="J593" t="s">
        <v>4414</v>
      </c>
      <c r="K593" t="s">
        <v>7165</v>
      </c>
      <c r="L593" t="s">
        <v>7665</v>
      </c>
      <c r="M593" t="s">
        <v>6224</v>
      </c>
      <c r="N593" t="s">
        <v>7740</v>
      </c>
      <c r="O593" t="s">
        <v>7662</v>
      </c>
      <c r="P593" t="s">
        <v>7741</v>
      </c>
    </row>
    <row r="594" spans="1:20">
      <c r="A594" t="s">
        <v>7742</v>
      </c>
      <c r="B594" t="s">
        <v>7742</v>
      </c>
      <c r="C594" t="s">
        <v>7743</v>
      </c>
      <c r="D594" t="s">
        <v>6224</v>
      </c>
      <c r="E594" t="s">
        <v>7060</v>
      </c>
      <c r="F594" t="s">
        <v>7742</v>
      </c>
      <c r="G594" t="s">
        <v>2673</v>
      </c>
      <c r="H594" t="s">
        <v>4314</v>
      </c>
      <c r="I594" t="s">
        <v>2674</v>
      </c>
      <c r="J594" t="s">
        <v>4414</v>
      </c>
      <c r="K594" t="s">
        <v>7172</v>
      </c>
      <c r="L594" t="s">
        <v>7665</v>
      </c>
      <c r="M594" t="s">
        <v>6224</v>
      </c>
      <c r="N594" t="s">
        <v>7744</v>
      </c>
      <c r="O594" t="s">
        <v>7662</v>
      </c>
      <c r="P594" t="s">
        <v>7745</v>
      </c>
    </row>
    <row r="595" spans="1:20">
      <c r="A595" t="s">
        <v>7746</v>
      </c>
      <c r="B595" t="s">
        <v>7746</v>
      </c>
      <c r="C595" t="s">
        <v>7747</v>
      </c>
      <c r="D595" t="s">
        <v>6224</v>
      </c>
      <c r="E595" t="s">
        <v>7060</v>
      </c>
      <c r="F595" t="s">
        <v>7746</v>
      </c>
      <c r="G595" t="s">
        <v>2673</v>
      </c>
      <c r="H595" t="s">
        <v>4314</v>
      </c>
      <c r="I595" t="s">
        <v>2674</v>
      </c>
      <c r="J595" t="s">
        <v>4414</v>
      </c>
      <c r="K595" t="s">
        <v>7179</v>
      </c>
      <c r="L595" t="s">
        <v>7665</v>
      </c>
      <c r="M595" t="s">
        <v>6224</v>
      </c>
      <c r="N595" t="s">
        <v>7748</v>
      </c>
      <c r="O595" t="s">
        <v>7662</v>
      </c>
      <c r="P595" t="s">
        <v>7749</v>
      </c>
      <c r="Q595" t="s">
        <v>6224</v>
      </c>
      <c r="R595" t="s">
        <v>7750</v>
      </c>
      <c r="S595" t="s">
        <v>7662</v>
      </c>
      <c r="T595" t="s">
        <v>7751</v>
      </c>
    </row>
    <row r="596" spans="1:20">
      <c r="A596" t="s">
        <v>7752</v>
      </c>
      <c r="B596" t="s">
        <v>7752</v>
      </c>
      <c r="C596" t="s">
        <v>7753</v>
      </c>
      <c r="D596" t="s">
        <v>6224</v>
      </c>
      <c r="E596" t="s">
        <v>7060</v>
      </c>
      <c r="F596" t="s">
        <v>7752</v>
      </c>
      <c r="G596" t="s">
        <v>2673</v>
      </c>
      <c r="H596" t="s">
        <v>4314</v>
      </c>
      <c r="I596" t="s">
        <v>2674</v>
      </c>
      <c r="J596" t="s">
        <v>4414</v>
      </c>
      <c r="K596" t="s">
        <v>7186</v>
      </c>
      <c r="L596" t="s">
        <v>7665</v>
      </c>
      <c r="M596" t="s">
        <v>6224</v>
      </c>
      <c r="N596" t="s">
        <v>7754</v>
      </c>
      <c r="O596" t="s">
        <v>7662</v>
      </c>
      <c r="P596" t="s">
        <v>7755</v>
      </c>
      <c r="Q596" t="s">
        <v>6224</v>
      </c>
      <c r="R596" t="s">
        <v>7756</v>
      </c>
      <c r="S596" t="s">
        <v>7662</v>
      </c>
      <c r="T596" t="s">
        <v>7757</v>
      </c>
    </row>
    <row r="597" spans="1:20">
      <c r="A597" t="s">
        <v>7758</v>
      </c>
      <c r="B597" t="s">
        <v>7758</v>
      </c>
      <c r="C597" t="s">
        <v>7759</v>
      </c>
      <c r="D597" t="s">
        <v>6224</v>
      </c>
      <c r="E597" t="s">
        <v>7060</v>
      </c>
      <c r="F597" t="s">
        <v>7758</v>
      </c>
      <c r="G597" t="s">
        <v>2673</v>
      </c>
      <c r="H597" t="s">
        <v>4314</v>
      </c>
      <c r="I597" t="s">
        <v>2674</v>
      </c>
      <c r="J597" t="s">
        <v>4414</v>
      </c>
      <c r="K597" t="s">
        <v>7192</v>
      </c>
      <c r="L597" t="s">
        <v>7665</v>
      </c>
      <c r="M597" t="s">
        <v>6224</v>
      </c>
      <c r="N597" t="s">
        <v>7760</v>
      </c>
      <c r="O597" t="s">
        <v>7662</v>
      </c>
      <c r="P597" t="s">
        <v>7761</v>
      </c>
    </row>
    <row r="598" spans="1:20">
      <c r="A598" t="s">
        <v>7762</v>
      </c>
      <c r="B598" t="s">
        <v>7762</v>
      </c>
      <c r="C598" t="s">
        <v>7763</v>
      </c>
      <c r="D598" t="s">
        <v>6224</v>
      </c>
      <c r="E598" t="s">
        <v>7060</v>
      </c>
      <c r="F598" t="s">
        <v>7762</v>
      </c>
      <c r="G598" t="s">
        <v>2673</v>
      </c>
      <c r="H598" t="s">
        <v>4314</v>
      </c>
      <c r="I598" t="s">
        <v>2674</v>
      </c>
      <c r="J598" t="s">
        <v>4414</v>
      </c>
      <c r="K598" t="s">
        <v>7199</v>
      </c>
      <c r="L598" t="s">
        <v>7665</v>
      </c>
      <c r="M598" t="s">
        <v>6224</v>
      </c>
      <c r="N598" t="s">
        <v>7764</v>
      </c>
      <c r="O598" t="s">
        <v>7662</v>
      </c>
      <c r="P598" t="s">
        <v>7765</v>
      </c>
    </row>
    <row r="599" spans="1:20">
      <c r="A599" t="s">
        <v>7766</v>
      </c>
      <c r="B599" t="s">
        <v>7766</v>
      </c>
      <c r="C599" t="s">
        <v>7767</v>
      </c>
      <c r="D599" t="s">
        <v>6224</v>
      </c>
      <c r="E599" t="s">
        <v>7060</v>
      </c>
      <c r="F599" t="s">
        <v>7766</v>
      </c>
      <c r="G599" t="s">
        <v>2673</v>
      </c>
      <c r="H599" t="s">
        <v>4314</v>
      </c>
      <c r="I599" t="s">
        <v>2674</v>
      </c>
      <c r="J599" t="s">
        <v>4414</v>
      </c>
      <c r="K599" t="s">
        <v>7205</v>
      </c>
      <c r="L599" t="s">
        <v>7665</v>
      </c>
      <c r="M599" t="s">
        <v>6224</v>
      </c>
      <c r="N599" t="s">
        <v>7768</v>
      </c>
      <c r="O599" t="s">
        <v>7662</v>
      </c>
      <c r="P599" t="s">
        <v>7769</v>
      </c>
    </row>
    <row r="600" spans="1:20">
      <c r="A600" t="s">
        <v>7770</v>
      </c>
      <c r="B600" t="s">
        <v>7770</v>
      </c>
      <c r="C600" t="s">
        <v>7771</v>
      </c>
      <c r="D600" t="s">
        <v>6224</v>
      </c>
      <c r="E600" t="s">
        <v>7060</v>
      </c>
      <c r="F600" t="s">
        <v>7770</v>
      </c>
      <c r="G600" t="s">
        <v>2673</v>
      </c>
      <c r="H600" t="s">
        <v>4314</v>
      </c>
      <c r="I600" t="s">
        <v>2674</v>
      </c>
      <c r="J600" t="s">
        <v>4414</v>
      </c>
      <c r="K600" t="s">
        <v>7209</v>
      </c>
      <c r="L600" t="s">
        <v>7665</v>
      </c>
      <c r="M600" t="s">
        <v>6224</v>
      </c>
      <c r="N600" t="s">
        <v>7772</v>
      </c>
      <c r="O600" t="s">
        <v>7662</v>
      </c>
      <c r="P600" t="s">
        <v>7773</v>
      </c>
    </row>
    <row r="601" spans="1:20">
      <c r="A601" t="s">
        <v>7774</v>
      </c>
      <c r="B601" t="s">
        <v>7774</v>
      </c>
      <c r="C601" t="s">
        <v>7775</v>
      </c>
      <c r="D601" t="s">
        <v>6224</v>
      </c>
      <c r="E601" t="s">
        <v>7060</v>
      </c>
      <c r="F601" t="s">
        <v>7774</v>
      </c>
      <c r="G601" t="s">
        <v>2673</v>
      </c>
      <c r="H601" t="s">
        <v>4314</v>
      </c>
      <c r="I601" t="s">
        <v>2674</v>
      </c>
      <c r="J601" t="s">
        <v>4414</v>
      </c>
      <c r="K601" t="s">
        <v>7214</v>
      </c>
      <c r="L601" t="s">
        <v>7665</v>
      </c>
      <c r="M601" t="s">
        <v>6224</v>
      </c>
      <c r="N601" t="s">
        <v>7776</v>
      </c>
      <c r="O601" t="s">
        <v>7662</v>
      </c>
      <c r="P601" t="s">
        <v>7777</v>
      </c>
    </row>
    <row r="602" spans="1:20">
      <c r="A602" t="s">
        <v>7778</v>
      </c>
      <c r="B602" t="s">
        <v>7778</v>
      </c>
      <c r="C602" t="s">
        <v>7779</v>
      </c>
      <c r="D602" t="s">
        <v>6224</v>
      </c>
      <c r="E602" t="s">
        <v>7060</v>
      </c>
      <c r="F602" t="s">
        <v>7778</v>
      </c>
      <c r="G602" t="s">
        <v>2673</v>
      </c>
      <c r="H602" t="s">
        <v>4314</v>
      </c>
      <c r="I602" t="s">
        <v>2674</v>
      </c>
      <c r="J602" t="s">
        <v>4414</v>
      </c>
      <c r="K602" t="s">
        <v>7219</v>
      </c>
      <c r="L602" t="s">
        <v>7665</v>
      </c>
      <c r="M602" t="s">
        <v>6224</v>
      </c>
      <c r="N602" t="s">
        <v>7780</v>
      </c>
      <c r="O602" t="s">
        <v>7662</v>
      </c>
      <c r="P602" t="s">
        <v>7781</v>
      </c>
      <c r="Q602" t="s">
        <v>6224</v>
      </c>
      <c r="R602" t="s">
        <v>7782</v>
      </c>
      <c r="S602" t="s">
        <v>7662</v>
      </c>
      <c r="T602" t="s">
        <v>7783</v>
      </c>
    </row>
    <row r="603" spans="1:20">
      <c r="A603" t="s">
        <v>7784</v>
      </c>
      <c r="B603" t="s">
        <v>7784</v>
      </c>
      <c r="C603" t="s">
        <v>7785</v>
      </c>
      <c r="D603" t="s">
        <v>6224</v>
      </c>
      <c r="E603" t="s">
        <v>7060</v>
      </c>
      <c r="F603" t="s">
        <v>7784</v>
      </c>
      <c r="G603" t="s">
        <v>2673</v>
      </c>
      <c r="H603" t="s">
        <v>4314</v>
      </c>
      <c r="I603" t="s">
        <v>2674</v>
      </c>
      <c r="J603" t="s">
        <v>4414</v>
      </c>
      <c r="K603" t="s">
        <v>7222</v>
      </c>
      <c r="L603" t="s">
        <v>7665</v>
      </c>
      <c r="M603" t="s">
        <v>6224</v>
      </c>
      <c r="N603" t="s">
        <v>7786</v>
      </c>
      <c r="O603" t="s">
        <v>7662</v>
      </c>
      <c r="P603" t="s">
        <v>7787</v>
      </c>
      <c r="Q603" t="s">
        <v>6224</v>
      </c>
      <c r="R603" t="s">
        <v>7788</v>
      </c>
      <c r="S603" t="s">
        <v>7662</v>
      </c>
      <c r="T603" t="s">
        <v>7789</v>
      </c>
    </row>
    <row r="604" spans="1:20">
      <c r="A604" t="s">
        <v>7790</v>
      </c>
      <c r="B604" t="s">
        <v>7790</v>
      </c>
      <c r="C604" t="s">
        <v>7791</v>
      </c>
      <c r="D604" t="s">
        <v>6224</v>
      </c>
      <c r="E604" t="s">
        <v>7060</v>
      </c>
      <c r="F604" t="s">
        <v>7790</v>
      </c>
      <c r="G604" t="s">
        <v>2673</v>
      </c>
      <c r="H604" t="s">
        <v>4314</v>
      </c>
      <c r="I604" t="s">
        <v>2674</v>
      </c>
      <c r="J604" t="s">
        <v>4414</v>
      </c>
      <c r="K604" t="s">
        <v>7227</v>
      </c>
      <c r="L604" t="s">
        <v>7665</v>
      </c>
      <c r="M604" t="s">
        <v>6224</v>
      </c>
      <c r="N604" t="s">
        <v>7792</v>
      </c>
      <c r="O604" t="s">
        <v>7662</v>
      </c>
      <c r="P604" t="s">
        <v>7793</v>
      </c>
    </row>
    <row r="605" spans="1:20">
      <c r="A605" t="s">
        <v>7794</v>
      </c>
      <c r="B605" t="s">
        <v>7794</v>
      </c>
      <c r="C605" t="s">
        <v>7795</v>
      </c>
      <c r="D605" t="s">
        <v>6224</v>
      </c>
      <c r="E605" t="s">
        <v>7060</v>
      </c>
      <c r="F605" t="s">
        <v>7794</v>
      </c>
      <c r="G605" t="s">
        <v>2673</v>
      </c>
      <c r="H605" t="s">
        <v>4314</v>
      </c>
      <c r="I605" t="s">
        <v>2674</v>
      </c>
      <c r="J605" t="s">
        <v>4414</v>
      </c>
      <c r="K605" t="s">
        <v>7232</v>
      </c>
      <c r="L605" t="s">
        <v>7665</v>
      </c>
      <c r="M605" t="s">
        <v>6224</v>
      </c>
      <c r="N605" t="s">
        <v>7796</v>
      </c>
      <c r="O605" t="s">
        <v>7662</v>
      </c>
      <c r="P605" t="s">
        <v>7797</v>
      </c>
    </row>
    <row r="606" spans="1:20">
      <c r="A606" t="s">
        <v>7798</v>
      </c>
      <c r="B606" t="s">
        <v>7798</v>
      </c>
      <c r="C606" t="s">
        <v>7799</v>
      </c>
      <c r="D606" t="s">
        <v>6224</v>
      </c>
      <c r="E606" t="s">
        <v>7060</v>
      </c>
      <c r="F606" t="s">
        <v>7798</v>
      </c>
      <c r="G606" t="s">
        <v>2673</v>
      </c>
      <c r="H606" t="s">
        <v>4314</v>
      </c>
      <c r="I606" t="s">
        <v>2674</v>
      </c>
      <c r="J606" t="s">
        <v>4414</v>
      </c>
      <c r="K606" t="s">
        <v>7236</v>
      </c>
      <c r="L606" t="s">
        <v>7665</v>
      </c>
      <c r="M606" t="s">
        <v>6224</v>
      </c>
      <c r="N606" t="s">
        <v>7800</v>
      </c>
      <c r="O606" t="s">
        <v>7662</v>
      </c>
      <c r="P606" t="s">
        <v>7801</v>
      </c>
    </row>
    <row r="607" spans="1:20">
      <c r="A607" t="s">
        <v>7802</v>
      </c>
      <c r="B607" t="s">
        <v>7802</v>
      </c>
      <c r="C607" t="s">
        <v>7803</v>
      </c>
      <c r="D607" t="s">
        <v>6224</v>
      </c>
      <c r="E607" t="s">
        <v>7060</v>
      </c>
      <c r="F607" t="s">
        <v>7802</v>
      </c>
      <c r="G607" t="s">
        <v>2673</v>
      </c>
      <c r="H607" t="s">
        <v>4314</v>
      </c>
      <c r="I607" t="s">
        <v>2674</v>
      </c>
      <c r="J607" t="s">
        <v>4414</v>
      </c>
      <c r="K607" t="s">
        <v>7334</v>
      </c>
      <c r="L607" t="s">
        <v>7665</v>
      </c>
      <c r="M607" t="s">
        <v>6224</v>
      </c>
      <c r="N607" t="s">
        <v>7804</v>
      </c>
      <c r="O607" t="s">
        <v>7662</v>
      </c>
      <c r="P607" t="s">
        <v>7805</v>
      </c>
      <c r="Q607" t="s">
        <v>6224</v>
      </c>
      <c r="R607" t="s">
        <v>7804</v>
      </c>
      <c r="S607" t="s">
        <v>7662</v>
      </c>
      <c r="T607" t="s">
        <v>7806</v>
      </c>
    </row>
    <row r="608" spans="1:20">
      <c r="A608" t="s">
        <v>7807</v>
      </c>
      <c r="B608" t="s">
        <v>7807</v>
      </c>
      <c r="C608" t="s">
        <v>7808</v>
      </c>
      <c r="D608" t="s">
        <v>4403</v>
      </c>
      <c r="E608" t="s">
        <v>7809</v>
      </c>
      <c r="F608" t="s">
        <v>7807</v>
      </c>
      <c r="G608" t="s">
        <v>2673</v>
      </c>
      <c r="H608" t="s">
        <v>7810</v>
      </c>
      <c r="I608" t="s">
        <v>4378</v>
      </c>
      <c r="J608" t="s">
        <v>4791</v>
      </c>
      <c r="K608" t="s">
        <v>2676</v>
      </c>
      <c r="L608" t="s">
        <v>7811</v>
      </c>
      <c r="M608" t="s">
        <v>6281</v>
      </c>
      <c r="N608" t="s">
        <v>7813</v>
      </c>
      <c r="O608" t="s">
        <v>7662</v>
      </c>
      <c r="P608" t="s">
        <v>7812</v>
      </c>
    </row>
    <row r="609" spans="1:25">
      <c r="A609" t="s">
        <v>7954</v>
      </c>
      <c r="B609" t="s">
        <v>7954</v>
      </c>
      <c r="C609" t="s">
        <v>7958</v>
      </c>
      <c r="D609" t="s">
        <v>6281</v>
      </c>
      <c r="E609" t="s">
        <v>4374</v>
      </c>
      <c r="F609" t="s">
        <v>7954</v>
      </c>
      <c r="G609" t="s">
        <v>2673</v>
      </c>
      <c r="H609" t="s">
        <v>6350</v>
      </c>
      <c r="I609" t="s">
        <v>4378</v>
      </c>
      <c r="J609" t="s">
        <v>4800</v>
      </c>
      <c r="K609" t="s">
        <v>2820</v>
      </c>
      <c r="L609" t="s">
        <v>7957</v>
      </c>
      <c r="M609" t="s">
        <v>7956</v>
      </c>
      <c r="N609" t="s">
        <v>7954</v>
      </c>
      <c r="O609" t="s">
        <v>7662</v>
      </c>
      <c r="P609" t="s">
        <v>7955</v>
      </c>
      <c r="V609" s="13"/>
      <c r="X609" s="5"/>
    </row>
    <row r="610" spans="1:25">
      <c r="A610" t="s">
        <v>8526</v>
      </c>
      <c r="B610" t="s">
        <v>8526</v>
      </c>
      <c r="C610" t="s">
        <v>8527</v>
      </c>
      <c r="D610" t="s">
        <v>8528</v>
      </c>
      <c r="E610">
        <v>3528</v>
      </c>
      <c r="F610" t="s">
        <v>8526</v>
      </c>
      <c r="G610" t="s">
        <v>2673</v>
      </c>
      <c r="H610" t="s">
        <v>4274</v>
      </c>
      <c r="I610" t="s">
        <v>3872</v>
      </c>
      <c r="J610" t="s">
        <v>8529</v>
      </c>
      <c r="K610" t="s">
        <v>8530</v>
      </c>
      <c r="L610" t="s">
        <v>8531</v>
      </c>
      <c r="M610" t="s">
        <v>8528</v>
      </c>
      <c r="N610" t="s">
        <v>8526</v>
      </c>
      <c r="O610" t="s">
        <v>7662</v>
      </c>
      <c r="P610" t="s">
        <v>8532</v>
      </c>
    </row>
    <row r="611" spans="1:25">
      <c r="A611" t="s">
        <v>10794</v>
      </c>
      <c r="B611" t="s">
        <v>10794</v>
      </c>
      <c r="C611" t="s">
        <v>10795</v>
      </c>
      <c r="D611" t="s">
        <v>10699</v>
      </c>
      <c r="E611" t="s">
        <v>2970</v>
      </c>
      <c r="F611" t="s">
        <v>10794</v>
      </c>
      <c r="G611" t="s">
        <v>2673</v>
      </c>
      <c r="H611" t="s">
        <v>427</v>
      </c>
      <c r="I611" t="s">
        <v>4239</v>
      </c>
      <c r="J611" t="s">
        <v>2971</v>
      </c>
      <c r="K611" t="s">
        <v>10797</v>
      </c>
      <c r="L611" t="s">
        <v>10798</v>
      </c>
      <c r="M611" t="s">
        <v>7956</v>
      </c>
      <c r="N611" t="s">
        <v>10794</v>
      </c>
      <c r="O611" t="s">
        <v>7662</v>
      </c>
      <c r="P611" t="s">
        <v>10799</v>
      </c>
      <c r="U611" t="s">
        <v>7956</v>
      </c>
      <c r="V611" t="s">
        <v>10794</v>
      </c>
      <c r="W611" t="s">
        <v>4561</v>
      </c>
      <c r="X611" t="s">
        <v>10800</v>
      </c>
      <c r="Y611" t="s">
        <v>4729</v>
      </c>
    </row>
    <row r="612" spans="1:25">
      <c r="A612" t="s">
        <v>10796</v>
      </c>
      <c r="B612" t="s">
        <v>10796</v>
      </c>
      <c r="C612" t="s">
        <v>10795</v>
      </c>
      <c r="D612" t="s">
        <v>10699</v>
      </c>
      <c r="E612" t="s">
        <v>3260</v>
      </c>
      <c r="F612" t="s">
        <v>10796</v>
      </c>
      <c r="G612" t="s">
        <v>2673</v>
      </c>
      <c r="H612" t="s">
        <v>427</v>
      </c>
      <c r="I612" t="s">
        <v>4239</v>
      </c>
      <c r="J612" t="s">
        <v>3261</v>
      </c>
      <c r="K612" t="s">
        <v>10797</v>
      </c>
      <c r="L612" t="s">
        <v>10798</v>
      </c>
      <c r="M612" t="s">
        <v>7956</v>
      </c>
      <c r="N612" t="s">
        <v>10796</v>
      </c>
      <c r="O612" t="s">
        <v>7662</v>
      </c>
      <c r="P612" t="s">
        <v>10801</v>
      </c>
      <c r="U612" t="s">
        <v>7956</v>
      </c>
      <c r="V612" t="s">
        <v>10796</v>
      </c>
      <c r="W612" t="s">
        <v>4561</v>
      </c>
      <c r="X612" t="s">
        <v>10802</v>
      </c>
      <c r="Y612" t="s">
        <v>4729</v>
      </c>
    </row>
    <row r="613" spans="1:25">
      <c r="A613" t="s">
        <v>10811</v>
      </c>
      <c r="B613" t="s">
        <v>10811</v>
      </c>
      <c r="C613" t="s">
        <v>10812</v>
      </c>
      <c r="D613" t="s">
        <v>10813</v>
      </c>
      <c r="E613" t="s">
        <v>10814</v>
      </c>
      <c r="F613" t="s">
        <v>10815</v>
      </c>
      <c r="G613" t="s">
        <v>2673</v>
      </c>
      <c r="H613" t="s">
        <v>10816</v>
      </c>
      <c r="I613" t="s">
        <v>6719</v>
      </c>
      <c r="J613" t="s">
        <v>12578</v>
      </c>
      <c r="L613" t="s">
        <v>10817</v>
      </c>
      <c r="M613" t="s">
        <v>10813</v>
      </c>
      <c r="N613" t="s">
        <v>10815</v>
      </c>
      <c r="O613" t="s">
        <v>7662</v>
      </c>
      <c r="P613" t="s">
        <v>10818</v>
      </c>
    </row>
    <row r="614" spans="1:25">
      <c r="A614" t="s">
        <v>6285</v>
      </c>
      <c r="B614" t="s">
        <v>6285</v>
      </c>
      <c r="C614" t="s">
        <v>11183</v>
      </c>
      <c r="D614" t="s">
        <v>6752</v>
      </c>
      <c r="E614" t="s">
        <v>4374</v>
      </c>
      <c r="F614" t="s">
        <v>6285</v>
      </c>
      <c r="G614" t="s">
        <v>2673</v>
      </c>
      <c r="H614" t="s">
        <v>6286</v>
      </c>
      <c r="I614" t="s">
        <v>4378</v>
      </c>
      <c r="J614" t="s">
        <v>4800</v>
      </c>
      <c r="K614" t="s">
        <v>2947</v>
      </c>
      <c r="L614" t="s">
        <v>11185</v>
      </c>
      <c r="M614" t="s">
        <v>6752</v>
      </c>
      <c r="N614" t="s">
        <v>11182</v>
      </c>
      <c r="O614" t="s">
        <v>7662</v>
      </c>
      <c r="P614" t="s">
        <v>11184</v>
      </c>
      <c r="U614" t="s">
        <v>11187</v>
      </c>
      <c r="V614" t="s">
        <v>11186</v>
      </c>
      <c r="W614" t="s">
        <v>4561</v>
      </c>
      <c r="X614" t="s">
        <v>11188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4B020-5085-4A92-A59E-6F79FE036A41}">
  <dimension ref="A1:W26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1" sqref="I11"/>
    </sheetView>
  </sheetViews>
  <sheetFormatPr defaultColWidth="9.1796875" defaultRowHeight="14.5"/>
  <cols>
    <col min="1" max="1" width="21.453125" bestFit="1" customWidth="1"/>
    <col min="2" max="2" width="22" bestFit="1" customWidth="1"/>
    <col min="3" max="3" width="45.1796875" customWidth="1"/>
    <col min="4" max="4" width="14.453125" bestFit="1" customWidth="1"/>
    <col min="5" max="5" width="15.81640625" customWidth="1"/>
    <col min="6" max="6" width="12.453125" bestFit="1" customWidth="1"/>
    <col min="7" max="7" width="19.453125" customWidth="1"/>
    <col min="8" max="8" width="15.1796875" bestFit="1" customWidth="1"/>
    <col min="9" max="9" width="27.1796875" bestFit="1" customWidth="1"/>
    <col min="10" max="10" width="9" bestFit="1" customWidth="1"/>
    <col min="11" max="11" width="16" bestFit="1" customWidth="1"/>
    <col min="12" max="12" width="29.1796875" bestFit="1" customWidth="1"/>
    <col min="13" max="13" width="10.54296875" bestFit="1" customWidth="1"/>
    <col min="14" max="14" width="23.81640625" bestFit="1" customWidth="1"/>
    <col min="15" max="15" width="16" bestFit="1" customWidth="1"/>
    <col min="16" max="16" width="29.1796875" bestFit="1" customWidth="1"/>
    <col min="17" max="17" width="10.54296875" bestFit="1" customWidth="1"/>
    <col min="18" max="18" width="23.81640625" bestFit="1" customWidth="1"/>
    <col min="19" max="19" width="26.54296875" bestFit="1" customWidth="1"/>
    <col min="20" max="20" width="28.453125" bestFit="1" customWidth="1"/>
    <col min="21" max="21" width="10.453125" bestFit="1" customWidth="1"/>
    <col min="22" max="22" width="23.1796875" bestFit="1" customWidth="1"/>
  </cols>
  <sheetData>
    <row r="1" spans="1:23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2665</v>
      </c>
      <c r="B2" t="s">
        <v>2665</v>
      </c>
      <c r="C2" t="s">
        <v>2666</v>
      </c>
      <c r="E2" t="s">
        <v>2658</v>
      </c>
      <c r="F2" t="s">
        <v>12738</v>
      </c>
      <c r="G2" t="s">
        <v>2664</v>
      </c>
      <c r="H2" t="s">
        <v>4378</v>
      </c>
      <c r="I2" t="s">
        <v>4791</v>
      </c>
      <c r="J2" t="s">
        <v>4612</v>
      </c>
      <c r="S2" t="s">
        <v>2667</v>
      </c>
      <c r="T2" t="s">
        <v>2665</v>
      </c>
      <c r="U2" t="s">
        <v>4561</v>
      </c>
      <c r="V2" t="s">
        <v>2668</v>
      </c>
      <c r="W2" t="s">
        <v>4729</v>
      </c>
    </row>
    <row r="3" spans="1:23">
      <c r="A3" t="s">
        <v>4386</v>
      </c>
      <c r="B3" t="s">
        <v>4386</v>
      </c>
      <c r="C3" s="6" t="s">
        <v>4387</v>
      </c>
      <c r="D3" t="s">
        <v>21</v>
      </c>
      <c r="E3" t="s">
        <v>4374</v>
      </c>
      <c r="F3" t="s">
        <v>12738</v>
      </c>
      <c r="G3" t="s">
        <v>12590</v>
      </c>
      <c r="H3" t="s">
        <v>4378</v>
      </c>
      <c r="I3" t="s">
        <v>4800</v>
      </c>
      <c r="J3" t="s">
        <v>4390</v>
      </c>
      <c r="K3" t="s">
        <v>4389</v>
      </c>
      <c r="L3" t="s">
        <v>4386</v>
      </c>
      <c r="M3" t="s">
        <v>26</v>
      </c>
      <c r="N3" t="s">
        <v>4388</v>
      </c>
      <c r="S3" t="s">
        <v>4391</v>
      </c>
      <c r="T3" t="s">
        <v>4386</v>
      </c>
      <c r="U3" t="s">
        <v>4561</v>
      </c>
      <c r="V3" t="s">
        <v>4392</v>
      </c>
      <c r="W3" t="s">
        <v>4729</v>
      </c>
    </row>
    <row r="4" spans="1:23">
      <c r="A4" t="s">
        <v>4393</v>
      </c>
      <c r="B4" t="s">
        <v>4393</v>
      </c>
      <c r="C4" t="s">
        <v>4397</v>
      </c>
      <c r="D4" t="s">
        <v>21</v>
      </c>
      <c r="E4" t="s">
        <v>4374</v>
      </c>
      <c r="F4" t="s">
        <v>12738</v>
      </c>
      <c r="G4" t="s">
        <v>12591</v>
      </c>
      <c r="H4" t="s">
        <v>4378</v>
      </c>
      <c r="I4" t="s">
        <v>4800</v>
      </c>
      <c r="J4" t="s">
        <v>4396</v>
      </c>
      <c r="K4" t="s">
        <v>4395</v>
      </c>
      <c r="L4" t="s">
        <v>4393</v>
      </c>
      <c r="M4" t="s">
        <v>26</v>
      </c>
      <c r="N4" t="s">
        <v>4394</v>
      </c>
      <c r="S4" t="s">
        <v>4398</v>
      </c>
      <c r="T4" t="s">
        <v>4393</v>
      </c>
      <c r="U4" t="s">
        <v>4561</v>
      </c>
      <c r="V4" t="s">
        <v>4399</v>
      </c>
      <c r="W4" t="s">
        <v>4729</v>
      </c>
    </row>
    <row r="5" spans="1:23">
      <c r="A5" t="s">
        <v>4400</v>
      </c>
      <c r="B5" t="s">
        <v>4400</v>
      </c>
      <c r="C5" t="s">
        <v>4401</v>
      </c>
      <c r="D5" t="s">
        <v>21</v>
      </c>
      <c r="E5" t="s">
        <v>4374</v>
      </c>
      <c r="F5" t="s">
        <v>12738</v>
      </c>
      <c r="G5" t="s">
        <v>12590</v>
      </c>
      <c r="H5" t="s">
        <v>4378</v>
      </c>
      <c r="I5" t="s">
        <v>4800</v>
      </c>
      <c r="J5" t="s">
        <v>4402</v>
      </c>
      <c r="K5" t="s">
        <v>4403</v>
      </c>
      <c r="L5" t="s">
        <v>4405</v>
      </c>
      <c r="M5" t="s">
        <v>26</v>
      </c>
      <c r="N5" t="s">
        <v>4404</v>
      </c>
      <c r="S5" t="s">
        <v>4403</v>
      </c>
      <c r="T5" t="s">
        <v>4405</v>
      </c>
      <c r="U5" t="s">
        <v>4561</v>
      </c>
      <c r="V5" t="s">
        <v>4638</v>
      </c>
      <c r="W5" t="s">
        <v>4729</v>
      </c>
    </row>
    <row r="6" spans="1:23">
      <c r="A6" t="s">
        <v>12132</v>
      </c>
      <c r="B6" t="s">
        <v>12133</v>
      </c>
      <c r="C6" t="s">
        <v>12134</v>
      </c>
      <c r="D6" t="s">
        <v>21</v>
      </c>
      <c r="E6" t="s">
        <v>4374</v>
      </c>
      <c r="F6" t="s">
        <v>12738</v>
      </c>
      <c r="G6" t="s">
        <v>12590</v>
      </c>
      <c r="H6" t="s">
        <v>4378</v>
      </c>
      <c r="I6" t="s">
        <v>4800</v>
      </c>
      <c r="J6" t="s">
        <v>4402</v>
      </c>
      <c r="K6" t="s">
        <v>4403</v>
      </c>
      <c r="L6" t="s">
        <v>12135</v>
      </c>
      <c r="M6" t="s">
        <v>26</v>
      </c>
      <c r="N6" t="s">
        <v>12136</v>
      </c>
      <c r="S6" t="s">
        <v>4403</v>
      </c>
      <c r="T6" t="s">
        <v>12132</v>
      </c>
      <c r="U6" t="s">
        <v>4561</v>
      </c>
      <c r="V6" t="s">
        <v>12137</v>
      </c>
      <c r="W6" t="s">
        <v>4729</v>
      </c>
    </row>
    <row r="7" spans="1:23">
      <c r="A7" t="s">
        <v>4426</v>
      </c>
      <c r="B7" t="s">
        <v>4426</v>
      </c>
      <c r="C7" t="s">
        <v>4407</v>
      </c>
      <c r="D7" t="s">
        <v>21</v>
      </c>
      <c r="E7" t="s">
        <v>4374</v>
      </c>
      <c r="F7" t="s">
        <v>12738</v>
      </c>
      <c r="G7" t="s">
        <v>12590</v>
      </c>
      <c r="H7" t="s">
        <v>4378</v>
      </c>
      <c r="I7" t="s">
        <v>4800</v>
      </c>
      <c r="J7" t="s">
        <v>4621</v>
      </c>
      <c r="O7" t="s">
        <v>4411</v>
      </c>
      <c r="P7" t="s">
        <v>4410</v>
      </c>
      <c r="Q7" t="s">
        <v>4561</v>
      </c>
      <c r="R7" t="s">
        <v>4412</v>
      </c>
      <c r="S7" t="s">
        <v>4408</v>
      </c>
      <c r="T7" t="s">
        <v>4406</v>
      </c>
      <c r="U7" t="s">
        <v>4561</v>
      </c>
      <c r="V7" t="s">
        <v>4409</v>
      </c>
      <c r="W7" t="s">
        <v>4729</v>
      </c>
    </row>
    <row r="8" spans="1:23">
      <c r="A8" t="s">
        <v>4427</v>
      </c>
      <c r="B8" t="s">
        <v>4427</v>
      </c>
      <c r="C8" t="s">
        <v>4424</v>
      </c>
      <c r="D8" t="s">
        <v>21</v>
      </c>
      <c r="E8" t="s">
        <v>4374</v>
      </c>
      <c r="F8" t="s">
        <v>12738</v>
      </c>
      <c r="G8" t="s">
        <v>12591</v>
      </c>
      <c r="H8" t="s">
        <v>4378</v>
      </c>
      <c r="I8" t="s">
        <v>4800</v>
      </c>
      <c r="J8" t="s">
        <v>4622</v>
      </c>
      <c r="S8" t="s">
        <v>4428</v>
      </c>
      <c r="T8" t="s">
        <v>4427</v>
      </c>
      <c r="U8" t="s">
        <v>4561</v>
      </c>
      <c r="V8" s="5" t="s">
        <v>4425</v>
      </c>
    </row>
    <row r="9" spans="1:23">
      <c r="A9" s="5" t="s">
        <v>4553</v>
      </c>
      <c r="B9" s="5" t="s">
        <v>4553</v>
      </c>
      <c r="C9" s="5" t="s">
        <v>4554</v>
      </c>
      <c r="D9" s="5" t="s">
        <v>21</v>
      </c>
      <c r="E9" t="s">
        <v>4374</v>
      </c>
      <c r="F9" t="s">
        <v>12738</v>
      </c>
      <c r="G9" t="s">
        <v>12590</v>
      </c>
      <c r="H9" t="s">
        <v>4378</v>
      </c>
      <c r="I9" t="s">
        <v>4800</v>
      </c>
      <c r="J9" t="s">
        <v>7821</v>
      </c>
      <c r="K9" t="s">
        <v>6281</v>
      </c>
      <c r="L9" t="s">
        <v>7819</v>
      </c>
      <c r="M9" t="s">
        <v>26</v>
      </c>
      <c r="N9" t="s">
        <v>7820</v>
      </c>
      <c r="S9" t="s">
        <v>2667</v>
      </c>
      <c r="T9" t="s">
        <v>2667</v>
      </c>
      <c r="U9" t="s">
        <v>4561</v>
      </c>
      <c r="V9" s="5" t="s">
        <v>4552</v>
      </c>
      <c r="W9" t="s">
        <v>4729</v>
      </c>
    </row>
    <row r="10" spans="1:23">
      <c r="A10" t="s">
        <v>4556</v>
      </c>
      <c r="B10" t="s">
        <v>4556</v>
      </c>
      <c r="C10" t="s">
        <v>4557</v>
      </c>
      <c r="D10" t="s">
        <v>21</v>
      </c>
      <c r="E10" t="s">
        <v>4374</v>
      </c>
      <c r="F10" t="s">
        <v>12738</v>
      </c>
      <c r="G10" t="s">
        <v>12590</v>
      </c>
      <c r="H10" t="s">
        <v>4378</v>
      </c>
      <c r="I10" t="s">
        <v>4800</v>
      </c>
      <c r="J10" t="s">
        <v>4624</v>
      </c>
      <c r="K10" t="s">
        <v>4389</v>
      </c>
      <c r="L10" t="s">
        <v>4556</v>
      </c>
      <c r="M10" t="s">
        <v>26</v>
      </c>
      <c r="N10" t="s">
        <v>4558</v>
      </c>
      <c r="S10" t="s">
        <v>4559</v>
      </c>
      <c r="T10" t="s">
        <v>4556</v>
      </c>
      <c r="U10" t="s">
        <v>4561</v>
      </c>
      <c r="V10" t="s">
        <v>4560</v>
      </c>
      <c r="W10" t="s">
        <v>4729</v>
      </c>
    </row>
    <row r="11" spans="1:23">
      <c r="A11" t="s">
        <v>4607</v>
      </c>
      <c r="B11" t="s">
        <v>4607</v>
      </c>
      <c r="C11" t="s">
        <v>4602</v>
      </c>
      <c r="D11" t="s">
        <v>4606</v>
      </c>
      <c r="E11" t="s">
        <v>4374</v>
      </c>
      <c r="F11" t="s">
        <v>12738</v>
      </c>
      <c r="G11" t="s">
        <v>12739</v>
      </c>
      <c r="H11" t="s">
        <v>4378</v>
      </c>
      <c r="I11" t="s">
        <v>4800</v>
      </c>
      <c r="J11" t="s">
        <v>4603</v>
      </c>
      <c r="N11" s="7"/>
      <c r="S11" t="s">
        <v>4604</v>
      </c>
      <c r="T11" t="s">
        <v>4601</v>
      </c>
      <c r="U11" t="s">
        <v>4561</v>
      </c>
      <c r="V11" s="7" t="s">
        <v>4605</v>
      </c>
      <c r="W11" t="s">
        <v>4729</v>
      </c>
    </row>
    <row r="12" spans="1:23">
      <c r="A12" t="s">
        <v>4633</v>
      </c>
      <c r="B12" t="s">
        <v>4633</v>
      </c>
      <c r="C12" t="s">
        <v>4634</v>
      </c>
      <c r="D12" t="s">
        <v>4635</v>
      </c>
      <c r="E12" t="s">
        <v>4374</v>
      </c>
      <c r="F12" t="s">
        <v>12738</v>
      </c>
      <c r="G12" t="s">
        <v>12590</v>
      </c>
      <c r="H12" t="s">
        <v>4378</v>
      </c>
      <c r="I12" t="s">
        <v>4800</v>
      </c>
      <c r="J12" t="s">
        <v>4636</v>
      </c>
      <c r="S12" t="s">
        <v>4635</v>
      </c>
      <c r="T12" t="s">
        <v>4633</v>
      </c>
      <c r="U12" t="s">
        <v>4561</v>
      </c>
      <c r="V12" t="s">
        <v>4637</v>
      </c>
      <c r="W12" t="s">
        <v>4730</v>
      </c>
    </row>
    <row r="13" spans="1:23">
      <c r="A13" t="s">
        <v>6715</v>
      </c>
      <c r="B13" t="s">
        <v>6717</v>
      </c>
      <c r="C13" t="s">
        <v>6716</v>
      </c>
      <c r="E13" t="s">
        <v>6718</v>
      </c>
      <c r="F13" t="s">
        <v>12738</v>
      </c>
      <c r="G13" t="s">
        <v>12591</v>
      </c>
      <c r="H13" t="s">
        <v>6719</v>
      </c>
      <c r="I13" t="s">
        <v>6990</v>
      </c>
      <c r="J13" s="26" t="s">
        <v>6720</v>
      </c>
      <c r="K13" t="s">
        <v>6722</v>
      </c>
      <c r="L13" t="s">
        <v>6715</v>
      </c>
      <c r="M13" t="s">
        <v>26</v>
      </c>
      <c r="N13" t="s">
        <v>6721</v>
      </c>
      <c r="S13" t="s">
        <v>6723</v>
      </c>
      <c r="T13" t="s">
        <v>6724</v>
      </c>
      <c r="U13" t="s">
        <v>4561</v>
      </c>
      <c r="V13" t="s">
        <v>6725</v>
      </c>
    </row>
    <row r="14" spans="1:23" ht="15.5">
      <c r="A14" t="s">
        <v>6753</v>
      </c>
      <c r="B14" t="s">
        <v>6753</v>
      </c>
      <c r="C14" t="s">
        <v>6755</v>
      </c>
      <c r="D14" t="s">
        <v>6752</v>
      </c>
      <c r="E14" t="s">
        <v>6757</v>
      </c>
      <c r="F14" t="s">
        <v>12738</v>
      </c>
      <c r="G14" t="s">
        <v>12589</v>
      </c>
      <c r="H14" t="s">
        <v>6756</v>
      </c>
      <c r="I14" t="s">
        <v>6758</v>
      </c>
      <c r="J14" s="26" t="s">
        <v>7040</v>
      </c>
      <c r="K14" t="s">
        <v>6752</v>
      </c>
      <c r="L14" t="s">
        <v>6753</v>
      </c>
      <c r="M14" t="s">
        <v>26</v>
      </c>
      <c r="N14" t="s">
        <v>6754</v>
      </c>
      <c r="S14" t="s">
        <v>6752</v>
      </c>
      <c r="T14" s="10" t="s">
        <v>6760</v>
      </c>
      <c r="U14" t="s">
        <v>4561</v>
      </c>
      <c r="V14" s="10" t="s">
        <v>6759</v>
      </c>
    </row>
    <row r="15" spans="1:23">
      <c r="A15" t="s">
        <v>7476</v>
      </c>
      <c r="B15" t="s">
        <v>7476</v>
      </c>
      <c r="C15" t="s">
        <v>7486</v>
      </c>
      <c r="D15" t="s">
        <v>7059</v>
      </c>
      <c r="E15" t="s">
        <v>7824</v>
      </c>
      <c r="F15" t="s">
        <v>12738</v>
      </c>
      <c r="G15" t="s">
        <v>12592</v>
      </c>
      <c r="H15" t="s">
        <v>6756</v>
      </c>
      <c r="I15" t="s">
        <v>7489</v>
      </c>
      <c r="J15" t="s">
        <v>7478</v>
      </c>
      <c r="K15" t="s">
        <v>7059</v>
      </c>
      <c r="L15" t="s">
        <v>7477</v>
      </c>
      <c r="M15" t="s">
        <v>26</v>
      </c>
      <c r="N15" t="s">
        <v>7477</v>
      </c>
    </row>
    <row r="16" spans="1:23">
      <c r="A16" t="s">
        <v>7479</v>
      </c>
      <c r="B16" t="s">
        <v>7479</v>
      </c>
      <c r="C16" t="s">
        <v>7487</v>
      </c>
      <c r="D16" t="s">
        <v>7482</v>
      </c>
      <c r="E16" t="s">
        <v>7824</v>
      </c>
      <c r="F16" t="s">
        <v>12738</v>
      </c>
      <c r="G16" t="s">
        <v>12589</v>
      </c>
      <c r="H16" t="s">
        <v>6756</v>
      </c>
      <c r="I16" t="s">
        <v>7489</v>
      </c>
      <c r="J16" t="s">
        <v>7481</v>
      </c>
      <c r="K16" t="s">
        <v>7482</v>
      </c>
      <c r="L16" t="s">
        <v>7479</v>
      </c>
      <c r="M16" t="s">
        <v>26</v>
      </c>
      <c r="N16" t="s">
        <v>7483</v>
      </c>
    </row>
    <row r="17" spans="1:23">
      <c r="A17" t="s">
        <v>7480</v>
      </c>
      <c r="B17" t="s">
        <v>7480</v>
      </c>
      <c r="C17" t="s">
        <v>7488</v>
      </c>
      <c r="D17" t="s">
        <v>6281</v>
      </c>
      <c r="E17" t="s">
        <v>7824</v>
      </c>
      <c r="F17" t="s">
        <v>12738</v>
      </c>
      <c r="G17" t="s">
        <v>12589</v>
      </c>
      <c r="H17" t="s">
        <v>6756</v>
      </c>
      <c r="I17" t="s">
        <v>7489</v>
      </c>
      <c r="J17" t="s">
        <v>7485</v>
      </c>
      <c r="K17" t="s">
        <v>6281</v>
      </c>
      <c r="L17" t="s">
        <v>7480</v>
      </c>
      <c r="M17" t="s">
        <v>26</v>
      </c>
      <c r="N17" t="s">
        <v>7484</v>
      </c>
    </row>
    <row r="18" spans="1:23">
      <c r="A18" t="s">
        <v>7822</v>
      </c>
      <c r="B18" t="s">
        <v>7822</v>
      </c>
      <c r="C18" t="s">
        <v>7825</v>
      </c>
      <c r="D18" t="s">
        <v>7025</v>
      </c>
      <c r="E18" t="s">
        <v>7824</v>
      </c>
      <c r="F18" t="s">
        <v>12738</v>
      </c>
      <c r="G18" t="s">
        <v>12589</v>
      </c>
      <c r="H18" t="s">
        <v>6756</v>
      </c>
      <c r="I18" t="s">
        <v>7489</v>
      </c>
      <c r="J18" t="s">
        <v>7827</v>
      </c>
      <c r="K18" t="s">
        <v>7025</v>
      </c>
      <c r="L18" t="s">
        <v>7822</v>
      </c>
      <c r="M18" t="s">
        <v>26</v>
      </c>
      <c r="N18" t="s">
        <v>7826</v>
      </c>
    </row>
    <row r="19" spans="1:23">
      <c r="A19" t="s">
        <v>7823</v>
      </c>
      <c r="B19" t="s">
        <v>7823</v>
      </c>
      <c r="C19" t="s">
        <v>7830</v>
      </c>
      <c r="D19" t="s">
        <v>4395</v>
      </c>
      <c r="E19" t="s">
        <v>7824</v>
      </c>
      <c r="F19" t="s">
        <v>12738</v>
      </c>
      <c r="G19" t="s">
        <v>12589</v>
      </c>
      <c r="H19" t="s">
        <v>6756</v>
      </c>
      <c r="I19" t="s">
        <v>7489</v>
      </c>
      <c r="J19" t="s">
        <v>7828</v>
      </c>
      <c r="K19" t="s">
        <v>4395</v>
      </c>
      <c r="L19" t="s">
        <v>7823</v>
      </c>
      <c r="M19" t="s">
        <v>26</v>
      </c>
      <c r="N19" t="s">
        <v>7829</v>
      </c>
    </row>
    <row r="20" spans="1:23">
      <c r="A20" t="s">
        <v>8105</v>
      </c>
      <c r="B20" t="s">
        <v>8105</v>
      </c>
      <c r="C20" t="s">
        <v>4407</v>
      </c>
      <c r="D20" t="s">
        <v>4428</v>
      </c>
      <c r="E20" t="s">
        <v>8106</v>
      </c>
      <c r="F20" t="s">
        <v>12738</v>
      </c>
      <c r="G20" t="s">
        <v>12589</v>
      </c>
      <c r="H20" t="s">
        <v>6756</v>
      </c>
      <c r="I20" t="s">
        <v>7489</v>
      </c>
      <c r="J20" t="s">
        <v>8107</v>
      </c>
      <c r="S20" t="s">
        <v>4428</v>
      </c>
      <c r="T20" t="s">
        <v>8105</v>
      </c>
      <c r="U20" t="s">
        <v>4561</v>
      </c>
      <c r="V20" s="31" t="s">
        <v>8108</v>
      </c>
    </row>
    <row r="21" spans="1:23" ht="16.5">
      <c r="A21" s="32" t="s">
        <v>8109</v>
      </c>
      <c r="B21" s="32" t="s">
        <v>8109</v>
      </c>
      <c r="C21" s="32" t="s">
        <v>8112</v>
      </c>
      <c r="D21" t="s">
        <v>8110</v>
      </c>
      <c r="E21" s="32" t="s">
        <v>8106</v>
      </c>
      <c r="F21" t="s">
        <v>12738</v>
      </c>
      <c r="G21" t="s">
        <v>12589</v>
      </c>
      <c r="H21" t="s">
        <v>6756</v>
      </c>
      <c r="I21" t="s">
        <v>7489</v>
      </c>
      <c r="J21" t="s">
        <v>8113</v>
      </c>
      <c r="S21" t="s">
        <v>8110</v>
      </c>
      <c r="T21" s="32" t="s">
        <v>8109</v>
      </c>
      <c r="U21" t="s">
        <v>4561</v>
      </c>
      <c r="V21" s="32" t="s">
        <v>8111</v>
      </c>
      <c r="W21" t="s">
        <v>4729</v>
      </c>
    </row>
    <row r="22" spans="1:23" ht="15.5">
      <c r="A22" s="33" t="s">
        <v>8114</v>
      </c>
      <c r="B22" s="33" t="s">
        <v>8114</v>
      </c>
      <c r="C22" s="33" t="s">
        <v>8116</v>
      </c>
      <c r="D22" t="s">
        <v>8115</v>
      </c>
      <c r="E22" s="35" t="s">
        <v>8117</v>
      </c>
      <c r="F22" t="s">
        <v>12738</v>
      </c>
      <c r="G22" t="s">
        <v>8114</v>
      </c>
      <c r="H22" t="s">
        <v>4379</v>
      </c>
      <c r="I22" t="s">
        <v>8119</v>
      </c>
      <c r="J22" t="s">
        <v>8118</v>
      </c>
      <c r="S22" t="s">
        <v>8115</v>
      </c>
      <c r="T22" s="33" t="s">
        <v>8114</v>
      </c>
      <c r="U22" t="s">
        <v>4561</v>
      </c>
      <c r="V22" s="33" t="s">
        <v>8120</v>
      </c>
      <c r="W22" t="s">
        <v>4729</v>
      </c>
    </row>
    <row r="23" spans="1:23">
      <c r="A23" t="s">
        <v>11146</v>
      </c>
      <c r="B23" t="s">
        <v>11146</v>
      </c>
      <c r="C23" t="s">
        <v>11147</v>
      </c>
      <c r="D23" t="s">
        <v>6281</v>
      </c>
      <c r="E23" t="s">
        <v>8106</v>
      </c>
      <c r="F23" t="s">
        <v>12738</v>
      </c>
      <c r="G23" t="s">
        <v>12589</v>
      </c>
      <c r="H23" t="s">
        <v>6756</v>
      </c>
      <c r="I23" t="s">
        <v>7489</v>
      </c>
      <c r="J23" t="s">
        <v>11148</v>
      </c>
      <c r="K23" t="s">
        <v>6281</v>
      </c>
      <c r="L23" t="s">
        <v>11146</v>
      </c>
      <c r="M23" t="s">
        <v>26</v>
      </c>
      <c r="N23" t="s">
        <v>11149</v>
      </c>
    </row>
    <row r="24" spans="1:23">
      <c r="A24" t="s">
        <v>11150</v>
      </c>
      <c r="B24" t="s">
        <v>11150</v>
      </c>
      <c r="C24" t="s">
        <v>11154</v>
      </c>
      <c r="D24" t="s">
        <v>11152</v>
      </c>
      <c r="E24" t="s">
        <v>11155</v>
      </c>
      <c r="F24" t="s">
        <v>12738</v>
      </c>
      <c r="G24" t="s">
        <v>12590</v>
      </c>
      <c r="H24" t="s">
        <v>6719</v>
      </c>
      <c r="I24" t="s">
        <v>11156</v>
      </c>
      <c r="J24" t="s">
        <v>11153</v>
      </c>
      <c r="K24" t="s">
        <v>11152</v>
      </c>
      <c r="L24" t="s">
        <v>11150</v>
      </c>
      <c r="M24" t="s">
        <v>26</v>
      </c>
      <c r="N24" t="s">
        <v>11151</v>
      </c>
      <c r="S24" t="s">
        <v>4422</v>
      </c>
      <c r="T24" t="s">
        <v>11150</v>
      </c>
      <c r="U24" t="s">
        <v>4561</v>
      </c>
      <c r="V24" t="s">
        <v>11157</v>
      </c>
    </row>
    <row r="25" spans="1:23">
      <c r="A25" t="s">
        <v>12579</v>
      </c>
      <c r="B25" t="s">
        <v>12579</v>
      </c>
      <c r="C25" t="s">
        <v>12580</v>
      </c>
      <c r="D25" t="s">
        <v>6281</v>
      </c>
      <c r="E25" t="s">
        <v>12586</v>
      </c>
      <c r="F25" t="s">
        <v>12738</v>
      </c>
      <c r="G25" t="s">
        <v>12588</v>
      </c>
      <c r="H25" t="s">
        <v>4378</v>
      </c>
      <c r="I25" t="s">
        <v>12587</v>
      </c>
      <c r="J25" t="s">
        <v>12581</v>
      </c>
      <c r="K25" t="s">
        <v>6281</v>
      </c>
      <c r="L25" t="s">
        <v>12582</v>
      </c>
      <c r="M25" t="s">
        <v>26</v>
      </c>
      <c r="N25" t="s">
        <v>12583</v>
      </c>
      <c r="S25" t="s">
        <v>4403</v>
      </c>
      <c r="T25" t="s">
        <v>12584</v>
      </c>
      <c r="U25" t="s">
        <v>4561</v>
      </c>
      <c r="V25" t="s">
        <v>12585</v>
      </c>
    </row>
    <row r="26" spans="1:23">
      <c r="A26" t="s">
        <v>12951</v>
      </c>
      <c r="B26" t="s">
        <v>12951</v>
      </c>
      <c r="C26" t="s">
        <v>12952</v>
      </c>
      <c r="D26" t="s">
        <v>6752</v>
      </c>
      <c r="E26" t="s">
        <v>12953</v>
      </c>
      <c r="F26" t="s">
        <v>12738</v>
      </c>
      <c r="G26" t="s">
        <v>12590</v>
      </c>
      <c r="H26" t="s">
        <v>4378</v>
      </c>
      <c r="I26" t="s">
        <v>12957</v>
      </c>
      <c r="J26" t="s">
        <v>12954</v>
      </c>
      <c r="K26" t="s">
        <v>6752</v>
      </c>
      <c r="L26" t="s">
        <v>12950</v>
      </c>
      <c r="M26" t="s">
        <v>26</v>
      </c>
      <c r="N26" t="s">
        <v>12955</v>
      </c>
      <c r="S26" t="s">
        <v>6752</v>
      </c>
      <c r="T26" t="s">
        <v>12950</v>
      </c>
      <c r="U26" t="s">
        <v>4561</v>
      </c>
      <c r="V26" t="s">
        <v>12956</v>
      </c>
    </row>
  </sheetData>
  <hyperlinks>
    <hyperlink ref="P7" r:id="rId1" display="https://www.lcsc.com/product-detail/MOSFETs_FUXINSEMI-SI2302_C6807797.html" xr:uid="{B2FD286C-E730-4426-B52E-40D05BE3E03E}"/>
    <hyperlink ref="J13" r:id="rId2" xr:uid="{52FB3975-05FD-4ECF-B428-6A11C81929BA}"/>
    <hyperlink ref="J14" r:id="rId3" xr:uid="{651DFB57-E915-46B9-8EFC-84C7BC1B1B0F}"/>
  </hyperlinks>
  <pageMargins left="0.7" right="0.7" top="0.75" bottom="0.75" header="0.3" footer="0.3"/>
  <pageSetup paperSize="9"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Z215"/>
  <sheetViews>
    <sheetView zoomScale="85" zoomScaleNormal="85" workbookViewId="0">
      <pane xSplit="2" ySplit="1" topLeftCell="G187" activePane="bottomRight" state="frozen"/>
      <selection pane="topRight" activeCell="C1" sqref="C1"/>
      <selection pane="bottomLeft" activeCell="A2" sqref="A2"/>
      <selection pane="bottomRight" activeCell="L215" sqref="L215"/>
    </sheetView>
  </sheetViews>
  <sheetFormatPr defaultColWidth="11.54296875" defaultRowHeight="14.5"/>
  <cols>
    <col min="1" max="1" width="36.54296875" bestFit="1" customWidth="1"/>
    <col min="2" max="2" width="15.54296875" bestFit="1" customWidth="1"/>
    <col min="3" max="3" width="46.54296875" customWidth="1"/>
    <col min="7" max="7" width="40.54296875" customWidth="1"/>
    <col min="8" max="8" width="32.453125" customWidth="1"/>
    <col min="9" max="9" width="26.453125" bestFit="1" customWidth="1"/>
    <col min="13" max="13" width="73" customWidth="1"/>
    <col min="15" max="15" width="12" bestFit="1" customWidth="1"/>
    <col min="23" max="23" width="28.453125" bestFit="1" customWidth="1"/>
  </cols>
  <sheetData>
    <row r="1" spans="1:26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13523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4595</v>
      </c>
      <c r="W1" s="1" t="s">
        <v>4596</v>
      </c>
      <c r="X1" s="1" t="s">
        <v>4597</v>
      </c>
      <c r="Y1" s="1" t="s">
        <v>4598</v>
      </c>
      <c r="Z1" s="1" t="s">
        <v>4728</v>
      </c>
    </row>
    <row r="2" spans="1:26" ht="15.5">
      <c r="A2" t="s">
        <v>12601</v>
      </c>
      <c r="B2" t="s">
        <v>12601</v>
      </c>
      <c r="C2" t="s">
        <v>13002</v>
      </c>
      <c r="D2" t="s">
        <v>21</v>
      </c>
      <c r="G2" t="str">
        <f>Config!$B$7</f>
        <v>SCH/Connector.SchLib</v>
      </c>
      <c r="H2" t="s">
        <v>7000</v>
      </c>
      <c r="I2" t="s">
        <v>4625</v>
      </c>
      <c r="J2" t="s">
        <v>12602</v>
      </c>
      <c r="K2" s="1"/>
      <c r="L2" s="1" t="s">
        <v>13524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5">
      <c r="A3" t="s">
        <v>12983</v>
      </c>
      <c r="B3" t="s">
        <v>12983</v>
      </c>
      <c r="C3" t="s">
        <v>13003</v>
      </c>
      <c r="D3" t="s">
        <v>21</v>
      </c>
      <c r="G3" t="str">
        <f>Config!$B$7</f>
        <v>SCH/Connector.SchLib</v>
      </c>
      <c r="H3" t="s">
        <v>7022</v>
      </c>
      <c r="I3" t="s">
        <v>4625</v>
      </c>
      <c r="J3" t="s">
        <v>12964</v>
      </c>
      <c r="K3" s="1"/>
      <c r="L3" s="1" t="s">
        <v>13524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5">
      <c r="A4" t="s">
        <v>12984</v>
      </c>
      <c r="B4" t="s">
        <v>12984</v>
      </c>
      <c r="C4" t="s">
        <v>13004</v>
      </c>
      <c r="D4" t="s">
        <v>21</v>
      </c>
      <c r="G4" t="str">
        <f>Config!$B$7</f>
        <v>SCH/Connector.SchLib</v>
      </c>
      <c r="H4" t="s">
        <v>7869</v>
      </c>
      <c r="I4" t="s">
        <v>4625</v>
      </c>
      <c r="J4" t="s">
        <v>12965</v>
      </c>
      <c r="K4" s="1"/>
      <c r="L4" s="1" t="s">
        <v>13524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5">
      <c r="A5" t="s">
        <v>12985</v>
      </c>
      <c r="B5" t="s">
        <v>12985</v>
      </c>
      <c r="C5" t="s">
        <v>13005</v>
      </c>
      <c r="D5" t="s">
        <v>21</v>
      </c>
      <c r="G5" t="str">
        <f>Config!$B$7</f>
        <v>SCH/Connector.SchLib</v>
      </c>
      <c r="H5" t="s">
        <v>6362</v>
      </c>
      <c r="I5" t="s">
        <v>4625</v>
      </c>
      <c r="J5" t="s">
        <v>12966</v>
      </c>
      <c r="K5" s="1"/>
      <c r="L5" s="1" t="s">
        <v>13524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5">
      <c r="A6" t="s">
        <v>12986</v>
      </c>
      <c r="B6" t="s">
        <v>12986</v>
      </c>
      <c r="C6" t="s">
        <v>13006</v>
      </c>
      <c r="D6" t="s">
        <v>21</v>
      </c>
      <c r="G6" t="str">
        <f>Config!$B$7</f>
        <v>SCH/Connector.SchLib</v>
      </c>
      <c r="H6" t="s">
        <v>6371</v>
      </c>
      <c r="I6" t="s">
        <v>4625</v>
      </c>
      <c r="J6" t="s">
        <v>12967</v>
      </c>
      <c r="K6" s="1"/>
      <c r="L6" s="1" t="s">
        <v>13524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5">
      <c r="A7" t="s">
        <v>12987</v>
      </c>
      <c r="B7" t="s">
        <v>12987</v>
      </c>
      <c r="C7" t="s">
        <v>13007</v>
      </c>
      <c r="D7" t="s">
        <v>21</v>
      </c>
      <c r="G7" t="str">
        <f>Config!$B$7</f>
        <v>SCH/Connector.SchLib</v>
      </c>
      <c r="H7" t="s">
        <v>6565</v>
      </c>
      <c r="I7" t="s">
        <v>4625</v>
      </c>
      <c r="J7" t="s">
        <v>12968</v>
      </c>
      <c r="K7" s="1"/>
      <c r="L7" s="1" t="s">
        <v>13524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5">
      <c r="A8" t="s">
        <v>12988</v>
      </c>
      <c r="B8" t="s">
        <v>12988</v>
      </c>
      <c r="C8" t="s">
        <v>13008</v>
      </c>
      <c r="D8" t="s">
        <v>21</v>
      </c>
      <c r="G8" t="str">
        <f>Config!$B$7</f>
        <v>SCH/Connector.SchLib</v>
      </c>
      <c r="H8" t="s">
        <v>7877</v>
      </c>
      <c r="I8" t="s">
        <v>4625</v>
      </c>
      <c r="J8" t="s">
        <v>12969</v>
      </c>
      <c r="K8" s="1"/>
      <c r="L8" s="1" t="s">
        <v>13524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5">
      <c r="A9" t="s">
        <v>12989</v>
      </c>
      <c r="B9" t="s">
        <v>12989</v>
      </c>
      <c r="C9" t="s">
        <v>13009</v>
      </c>
      <c r="D9" t="s">
        <v>21</v>
      </c>
      <c r="G9" t="str">
        <f>Config!$B$7</f>
        <v>SCH/Connector.SchLib</v>
      </c>
      <c r="H9" t="s">
        <v>4431</v>
      </c>
      <c r="I9" t="s">
        <v>4625</v>
      </c>
      <c r="J9" t="s">
        <v>12970</v>
      </c>
      <c r="K9" s="1"/>
      <c r="L9" s="1" t="s">
        <v>13524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5">
      <c r="A10" t="s">
        <v>12990</v>
      </c>
      <c r="B10" t="s">
        <v>12990</v>
      </c>
      <c r="C10" t="s">
        <v>13010</v>
      </c>
      <c r="D10" t="s">
        <v>21</v>
      </c>
      <c r="G10" t="str">
        <f>Config!$B$7</f>
        <v>SCH/Connector.SchLib</v>
      </c>
      <c r="H10" t="s">
        <v>7882</v>
      </c>
      <c r="I10" t="s">
        <v>4625</v>
      </c>
      <c r="J10" t="s">
        <v>12971</v>
      </c>
      <c r="K10" s="1"/>
      <c r="L10" s="1" t="s">
        <v>13524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5">
      <c r="A11" t="s">
        <v>12991</v>
      </c>
      <c r="B11" t="s">
        <v>12991</v>
      </c>
      <c r="C11" t="s">
        <v>13011</v>
      </c>
      <c r="D11" t="s">
        <v>21</v>
      </c>
      <c r="G11" t="str">
        <f>Config!$B$7</f>
        <v>SCH/Connector.SchLib</v>
      </c>
      <c r="H11" t="s">
        <v>6572</v>
      </c>
      <c r="I11" t="s">
        <v>4625</v>
      </c>
      <c r="J11" t="s">
        <v>12972</v>
      </c>
      <c r="K11" s="1"/>
      <c r="L11" s="1" t="s">
        <v>13524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5">
      <c r="A12" t="s">
        <v>12992</v>
      </c>
      <c r="B12" t="s">
        <v>12992</v>
      </c>
      <c r="C12" t="s">
        <v>13012</v>
      </c>
      <c r="D12" t="s">
        <v>21</v>
      </c>
      <c r="G12" t="str">
        <f>Config!$B$7</f>
        <v>SCH/Connector.SchLib</v>
      </c>
      <c r="H12" t="s">
        <v>7890</v>
      </c>
      <c r="I12" t="s">
        <v>4625</v>
      </c>
      <c r="J12" t="s">
        <v>12973</v>
      </c>
      <c r="K12" s="1"/>
      <c r="L12" s="1" t="s">
        <v>13524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5">
      <c r="A13" t="s">
        <v>12993</v>
      </c>
      <c r="B13" t="s">
        <v>12993</v>
      </c>
      <c r="C13" t="s">
        <v>13013</v>
      </c>
      <c r="D13" t="s">
        <v>21</v>
      </c>
      <c r="G13" t="str">
        <f>Config!$B$7</f>
        <v>SCH/Connector.SchLib</v>
      </c>
      <c r="H13" t="s">
        <v>7887</v>
      </c>
      <c r="I13" t="s">
        <v>4625</v>
      </c>
      <c r="J13" t="s">
        <v>12974</v>
      </c>
      <c r="K13" s="1"/>
      <c r="L13" s="1" t="s">
        <v>13524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5">
      <c r="A14" t="s">
        <v>12994</v>
      </c>
      <c r="B14" t="s">
        <v>12994</v>
      </c>
      <c r="C14" t="s">
        <v>13014</v>
      </c>
      <c r="D14" t="s">
        <v>21</v>
      </c>
      <c r="G14" t="str">
        <f>Config!$B$7</f>
        <v>SCH/Connector.SchLib</v>
      </c>
      <c r="H14" t="s">
        <v>7893</v>
      </c>
      <c r="I14" t="s">
        <v>4625</v>
      </c>
      <c r="J14" t="s">
        <v>12975</v>
      </c>
      <c r="K14" s="1"/>
      <c r="L14" s="1" t="s">
        <v>13524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5">
      <c r="A15" t="s">
        <v>12995</v>
      </c>
      <c r="B15" t="s">
        <v>12995</v>
      </c>
      <c r="C15" t="s">
        <v>13015</v>
      </c>
      <c r="D15" t="s">
        <v>21</v>
      </c>
      <c r="G15" t="str">
        <f>Config!$B$7</f>
        <v>SCH/Connector.SchLib</v>
      </c>
      <c r="H15" t="s">
        <v>6575</v>
      </c>
      <c r="I15" t="s">
        <v>4625</v>
      </c>
      <c r="J15" t="s">
        <v>12976</v>
      </c>
      <c r="K15" s="1"/>
      <c r="L15" s="1" t="s">
        <v>13524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5">
      <c r="A16" t="s">
        <v>12996</v>
      </c>
      <c r="B16" t="s">
        <v>12996</v>
      </c>
      <c r="C16" t="s">
        <v>13016</v>
      </c>
      <c r="D16" t="s">
        <v>21</v>
      </c>
      <c r="G16" t="str">
        <f>Config!$B$7</f>
        <v>SCH/Connector.SchLib</v>
      </c>
      <c r="H16" t="s">
        <v>7898</v>
      </c>
      <c r="I16" t="s">
        <v>4625</v>
      </c>
      <c r="J16" t="s">
        <v>12977</v>
      </c>
      <c r="K16" s="1"/>
      <c r="L16" s="1" t="s">
        <v>13524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5">
      <c r="A17" t="s">
        <v>12997</v>
      </c>
      <c r="B17" t="s">
        <v>12997</v>
      </c>
      <c r="C17" t="s">
        <v>13017</v>
      </c>
      <c r="D17" t="s">
        <v>21</v>
      </c>
      <c r="G17" t="str">
        <f>Config!$B$7</f>
        <v>SCH/Connector.SchLib</v>
      </c>
      <c r="H17" t="s">
        <v>7901</v>
      </c>
      <c r="I17" t="s">
        <v>4625</v>
      </c>
      <c r="J17" t="s">
        <v>12978</v>
      </c>
      <c r="K17" s="1"/>
      <c r="L17" s="1" t="s">
        <v>13524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5">
      <c r="A18" t="s">
        <v>12998</v>
      </c>
      <c r="B18" t="s">
        <v>12998</v>
      </c>
      <c r="C18" t="s">
        <v>13018</v>
      </c>
      <c r="D18" t="s">
        <v>21</v>
      </c>
      <c r="G18" t="str">
        <f>Config!$B$7</f>
        <v>SCH/Connector.SchLib</v>
      </c>
      <c r="H18" t="s">
        <v>7904</v>
      </c>
      <c r="I18" t="s">
        <v>4625</v>
      </c>
      <c r="J18" t="s">
        <v>12979</v>
      </c>
      <c r="K18" s="1"/>
      <c r="L18" s="1" t="s">
        <v>13524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5">
      <c r="A19" t="s">
        <v>12999</v>
      </c>
      <c r="B19" t="s">
        <v>12999</v>
      </c>
      <c r="C19" t="s">
        <v>13019</v>
      </c>
      <c r="D19" t="s">
        <v>21</v>
      </c>
      <c r="G19" t="str">
        <f>Config!$B$7</f>
        <v>SCH/Connector.SchLib</v>
      </c>
      <c r="H19" t="s">
        <v>7907</v>
      </c>
      <c r="I19" t="s">
        <v>4625</v>
      </c>
      <c r="J19" t="s">
        <v>12980</v>
      </c>
      <c r="K19" s="1"/>
      <c r="L19" s="1" t="s">
        <v>13524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5">
      <c r="A20" t="s">
        <v>13000</v>
      </c>
      <c r="B20" t="s">
        <v>13000</v>
      </c>
      <c r="C20" t="s">
        <v>13020</v>
      </c>
      <c r="D20" t="s">
        <v>21</v>
      </c>
      <c r="G20" t="str">
        <f>Config!$B$7</f>
        <v>SCH/Connector.SchLib</v>
      </c>
      <c r="H20" t="s">
        <v>7910</v>
      </c>
      <c r="I20" t="s">
        <v>4625</v>
      </c>
      <c r="J20" t="s">
        <v>12981</v>
      </c>
      <c r="K20" s="1"/>
      <c r="L20" s="1" t="s">
        <v>13524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5">
      <c r="A21" t="s">
        <v>13001</v>
      </c>
      <c r="B21" t="s">
        <v>13001</v>
      </c>
      <c r="C21" t="s">
        <v>13021</v>
      </c>
      <c r="D21" t="s">
        <v>21</v>
      </c>
      <c r="G21" t="str">
        <f>Config!$B$7</f>
        <v>SCH/Connector.SchLib</v>
      </c>
      <c r="H21" t="s">
        <v>7911</v>
      </c>
      <c r="I21" t="s">
        <v>4625</v>
      </c>
      <c r="J21" t="s">
        <v>12982</v>
      </c>
      <c r="K21" s="1"/>
      <c r="L21" s="1" t="s">
        <v>13524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5">
      <c r="A22" t="s">
        <v>13112</v>
      </c>
      <c r="B22" t="s">
        <v>13112</v>
      </c>
      <c r="C22" t="s">
        <v>13113</v>
      </c>
      <c r="D22" t="s">
        <v>21</v>
      </c>
      <c r="G22" t="str">
        <f>Config!$B$7</f>
        <v>SCH/Connector.SchLib</v>
      </c>
      <c r="H22" t="s">
        <v>13114</v>
      </c>
      <c r="I22" t="s">
        <v>4625</v>
      </c>
      <c r="J22" t="s">
        <v>13115</v>
      </c>
      <c r="K22" s="1"/>
      <c r="L22" s="1" t="s">
        <v>13524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5">
      <c r="A23" t="s">
        <v>13116</v>
      </c>
      <c r="B23" t="s">
        <v>13116</v>
      </c>
      <c r="C23" t="s">
        <v>13117</v>
      </c>
      <c r="D23" t="s">
        <v>21</v>
      </c>
      <c r="G23" t="str">
        <f>Config!$B$7</f>
        <v>SCH/Connector.SchLib</v>
      </c>
      <c r="H23" t="s">
        <v>13118</v>
      </c>
      <c r="I23" t="s">
        <v>4625</v>
      </c>
      <c r="J23" t="s">
        <v>13119</v>
      </c>
      <c r="K23" s="1"/>
      <c r="L23" s="1" t="s">
        <v>13524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5">
      <c r="A24" t="s">
        <v>13120</v>
      </c>
      <c r="B24" t="s">
        <v>13120</v>
      </c>
      <c r="C24" t="s">
        <v>13121</v>
      </c>
      <c r="D24" t="s">
        <v>21</v>
      </c>
      <c r="G24" t="str">
        <f>Config!$B$7</f>
        <v>SCH/Connector.SchLib</v>
      </c>
      <c r="H24" t="s">
        <v>13122</v>
      </c>
      <c r="I24" t="s">
        <v>4625</v>
      </c>
      <c r="J24" t="s">
        <v>13123</v>
      </c>
      <c r="K24" s="1"/>
      <c r="L24" s="1" t="s">
        <v>13524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5">
      <c r="A25" t="s">
        <v>13124</v>
      </c>
      <c r="B25" t="s">
        <v>13124</v>
      </c>
      <c r="C25" t="s">
        <v>13125</v>
      </c>
      <c r="D25" t="s">
        <v>21</v>
      </c>
      <c r="G25" t="str">
        <f>Config!$B$7</f>
        <v>SCH/Connector.SchLib</v>
      </c>
      <c r="H25" t="s">
        <v>13126</v>
      </c>
      <c r="I25" t="s">
        <v>4625</v>
      </c>
      <c r="J25" t="s">
        <v>13127</v>
      </c>
      <c r="K25" s="1"/>
      <c r="L25" s="1" t="s">
        <v>13524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5">
      <c r="A26" t="s">
        <v>13128</v>
      </c>
      <c r="B26" t="s">
        <v>13128</v>
      </c>
      <c r="C26" t="s">
        <v>13129</v>
      </c>
      <c r="D26" t="s">
        <v>21</v>
      </c>
      <c r="G26" t="str">
        <f>Config!$B$7</f>
        <v>SCH/Connector.SchLib</v>
      </c>
      <c r="H26" t="s">
        <v>13130</v>
      </c>
      <c r="I26" t="s">
        <v>4625</v>
      </c>
      <c r="J26" t="s">
        <v>13131</v>
      </c>
      <c r="K26" s="1"/>
      <c r="L26" s="1" t="s">
        <v>13524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5">
      <c r="A27" t="s">
        <v>13132</v>
      </c>
      <c r="B27" t="s">
        <v>13132</v>
      </c>
      <c r="C27" t="s">
        <v>13133</v>
      </c>
      <c r="D27" t="s">
        <v>21</v>
      </c>
      <c r="G27" t="str">
        <f>Config!$B$7</f>
        <v>SCH/Connector.SchLib</v>
      </c>
      <c r="H27" t="s">
        <v>13134</v>
      </c>
      <c r="I27" t="s">
        <v>4625</v>
      </c>
      <c r="J27" t="s">
        <v>13135</v>
      </c>
      <c r="K27" s="1"/>
      <c r="L27" s="1" t="s">
        <v>13524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5">
      <c r="A28" t="s">
        <v>13136</v>
      </c>
      <c r="B28" t="s">
        <v>13136</v>
      </c>
      <c r="C28" t="s">
        <v>13137</v>
      </c>
      <c r="D28" t="s">
        <v>21</v>
      </c>
      <c r="G28" t="str">
        <f>Config!$B$7</f>
        <v>SCH/Connector.SchLib</v>
      </c>
      <c r="H28" t="s">
        <v>13138</v>
      </c>
      <c r="I28" t="s">
        <v>4625</v>
      </c>
      <c r="J28" t="s">
        <v>13139</v>
      </c>
      <c r="K28" s="1"/>
      <c r="L28" s="1" t="s">
        <v>13524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5">
      <c r="A29" t="s">
        <v>13140</v>
      </c>
      <c r="B29" t="s">
        <v>13140</v>
      </c>
      <c r="C29" t="s">
        <v>13141</v>
      </c>
      <c r="D29" t="s">
        <v>21</v>
      </c>
      <c r="G29" t="str">
        <f>Config!$B$7</f>
        <v>SCH/Connector.SchLib</v>
      </c>
      <c r="H29" t="s">
        <v>13142</v>
      </c>
      <c r="I29" t="s">
        <v>4625</v>
      </c>
      <c r="J29" t="s">
        <v>13143</v>
      </c>
      <c r="K29" s="1"/>
      <c r="L29" s="1" t="s">
        <v>13524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5">
      <c r="A30" t="s">
        <v>13144</v>
      </c>
      <c r="B30" t="s">
        <v>13144</v>
      </c>
      <c r="C30" t="s">
        <v>13145</v>
      </c>
      <c r="D30" t="s">
        <v>21</v>
      </c>
      <c r="G30" t="str">
        <f>Config!$B$7</f>
        <v>SCH/Connector.SchLib</v>
      </c>
      <c r="H30" t="s">
        <v>13146</v>
      </c>
      <c r="I30" t="s">
        <v>4625</v>
      </c>
      <c r="J30" t="s">
        <v>13147</v>
      </c>
      <c r="K30" s="1"/>
      <c r="L30" s="1" t="s">
        <v>13524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5">
      <c r="A31" t="s">
        <v>13148</v>
      </c>
      <c r="B31" t="s">
        <v>13148</v>
      </c>
      <c r="C31" t="s">
        <v>13149</v>
      </c>
      <c r="D31" t="s">
        <v>21</v>
      </c>
      <c r="G31" t="str">
        <f>Config!$B$7</f>
        <v>SCH/Connector.SchLib</v>
      </c>
      <c r="H31" t="s">
        <v>13150</v>
      </c>
      <c r="I31" t="s">
        <v>4625</v>
      </c>
      <c r="J31" t="s">
        <v>13151</v>
      </c>
      <c r="K31" s="1"/>
      <c r="L31" s="1" t="s">
        <v>13524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5">
      <c r="A32" t="s">
        <v>13152</v>
      </c>
      <c r="B32" t="s">
        <v>13152</v>
      </c>
      <c r="C32" t="s">
        <v>13153</v>
      </c>
      <c r="D32" t="s">
        <v>21</v>
      </c>
      <c r="G32" t="str">
        <f>Config!$B$7</f>
        <v>SCH/Connector.SchLib</v>
      </c>
      <c r="H32" t="s">
        <v>12344</v>
      </c>
      <c r="I32" t="s">
        <v>4625</v>
      </c>
      <c r="J32" t="s">
        <v>13154</v>
      </c>
      <c r="K32" s="1"/>
      <c r="L32" s="1" t="s">
        <v>13524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5">
      <c r="A33" t="s">
        <v>13155</v>
      </c>
      <c r="B33" t="s">
        <v>13155</v>
      </c>
      <c r="C33" t="s">
        <v>13156</v>
      </c>
      <c r="D33" t="s">
        <v>21</v>
      </c>
      <c r="G33" t="str">
        <f>Config!$B$7</f>
        <v>SCH/Connector.SchLib</v>
      </c>
      <c r="H33" t="s">
        <v>13157</v>
      </c>
      <c r="I33" t="s">
        <v>4625</v>
      </c>
      <c r="J33" t="s">
        <v>13158</v>
      </c>
      <c r="K33" s="1"/>
      <c r="L33" s="1" t="s">
        <v>13524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5">
      <c r="A34" t="s">
        <v>13159</v>
      </c>
      <c r="B34" t="s">
        <v>13159</v>
      </c>
      <c r="C34" t="s">
        <v>13160</v>
      </c>
      <c r="D34" t="s">
        <v>21</v>
      </c>
      <c r="G34" t="str">
        <f>Config!$B$7</f>
        <v>SCH/Connector.SchLib</v>
      </c>
      <c r="H34" t="s">
        <v>13161</v>
      </c>
      <c r="I34" t="s">
        <v>4625</v>
      </c>
      <c r="J34" t="s">
        <v>13162</v>
      </c>
      <c r="K34" s="1"/>
      <c r="L34" s="1" t="s">
        <v>13524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5">
      <c r="A35" t="s">
        <v>13163</v>
      </c>
      <c r="B35" t="s">
        <v>13163</v>
      </c>
      <c r="C35" t="s">
        <v>13164</v>
      </c>
      <c r="D35" t="s">
        <v>21</v>
      </c>
      <c r="G35" t="str">
        <f>Config!$B$7</f>
        <v>SCH/Connector.SchLib</v>
      </c>
      <c r="H35" t="s">
        <v>13165</v>
      </c>
      <c r="I35" t="s">
        <v>4625</v>
      </c>
      <c r="J35" t="s">
        <v>13166</v>
      </c>
      <c r="K35" s="1"/>
      <c r="L35" s="1" t="s">
        <v>13524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5">
      <c r="A36" t="s">
        <v>13167</v>
      </c>
      <c r="B36" t="s">
        <v>13167</v>
      </c>
      <c r="C36" t="s">
        <v>13168</v>
      </c>
      <c r="D36" t="s">
        <v>21</v>
      </c>
      <c r="G36" t="str">
        <f>Config!$B$7</f>
        <v>SCH/Connector.SchLib</v>
      </c>
      <c r="H36" t="s">
        <v>13169</v>
      </c>
      <c r="I36" t="s">
        <v>4625</v>
      </c>
      <c r="J36" t="s">
        <v>13170</v>
      </c>
      <c r="K36" s="1"/>
      <c r="L36" s="1" t="s">
        <v>13524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5">
      <c r="A37" t="s">
        <v>13171</v>
      </c>
      <c r="B37" t="s">
        <v>13171</v>
      </c>
      <c r="C37" t="s">
        <v>13172</v>
      </c>
      <c r="D37" t="s">
        <v>21</v>
      </c>
      <c r="G37" t="str">
        <f>Config!$B$7</f>
        <v>SCH/Connector.SchLib</v>
      </c>
      <c r="H37" t="s">
        <v>13173</v>
      </c>
      <c r="I37" t="s">
        <v>4625</v>
      </c>
      <c r="J37" t="s">
        <v>13174</v>
      </c>
      <c r="K37" s="1"/>
      <c r="L37" s="1" t="s">
        <v>13524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5">
      <c r="A38" t="s">
        <v>13175</v>
      </c>
      <c r="B38" t="s">
        <v>13175</v>
      </c>
      <c r="C38" t="s">
        <v>13176</v>
      </c>
      <c r="D38" t="s">
        <v>21</v>
      </c>
      <c r="G38" t="str">
        <f>Config!$B$7</f>
        <v>SCH/Connector.SchLib</v>
      </c>
      <c r="H38" t="s">
        <v>13177</v>
      </c>
      <c r="I38" t="s">
        <v>4625</v>
      </c>
      <c r="J38" t="s">
        <v>13178</v>
      </c>
      <c r="K38" s="1"/>
      <c r="L38" s="1" t="s">
        <v>13524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5">
      <c r="A39" t="s">
        <v>13179</v>
      </c>
      <c r="B39" t="s">
        <v>13179</v>
      </c>
      <c r="C39" t="s">
        <v>13180</v>
      </c>
      <c r="D39" t="s">
        <v>21</v>
      </c>
      <c r="G39" t="str">
        <f>Config!$B$7</f>
        <v>SCH/Connector.SchLib</v>
      </c>
      <c r="H39" t="s">
        <v>13181</v>
      </c>
      <c r="I39" t="s">
        <v>4625</v>
      </c>
      <c r="J39" t="s">
        <v>13182</v>
      </c>
      <c r="K39" s="1"/>
      <c r="L39" s="1" t="s">
        <v>13524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5">
      <c r="A40" t="s">
        <v>13183</v>
      </c>
      <c r="B40" t="s">
        <v>13183</v>
      </c>
      <c r="C40" t="s">
        <v>13184</v>
      </c>
      <c r="D40" t="s">
        <v>21</v>
      </c>
      <c r="G40" t="str">
        <f>Config!$B$7</f>
        <v>SCH/Connector.SchLib</v>
      </c>
      <c r="H40" t="s">
        <v>13185</v>
      </c>
      <c r="I40" t="s">
        <v>4625</v>
      </c>
      <c r="J40" t="s">
        <v>13186</v>
      </c>
      <c r="K40" s="1"/>
      <c r="L40" s="1" t="s">
        <v>13524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5">
      <c r="A41" t="s">
        <v>13187</v>
      </c>
      <c r="B41" t="s">
        <v>13187</v>
      </c>
      <c r="C41" t="s">
        <v>13188</v>
      </c>
      <c r="D41" t="s">
        <v>21</v>
      </c>
      <c r="G41" t="str">
        <f>Config!$B$7</f>
        <v>SCH/Connector.SchLib</v>
      </c>
      <c r="H41" t="s">
        <v>7510</v>
      </c>
      <c r="I41" t="s">
        <v>4625</v>
      </c>
      <c r="J41" t="s">
        <v>13189</v>
      </c>
      <c r="K41" s="1"/>
      <c r="L41" s="1" t="s">
        <v>13524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5">
      <c r="A42" t="s">
        <v>13190</v>
      </c>
      <c r="B42" t="s">
        <v>13190</v>
      </c>
      <c r="C42" t="s">
        <v>13191</v>
      </c>
      <c r="D42" t="s">
        <v>21</v>
      </c>
      <c r="G42" t="str">
        <f>Config!$B$7</f>
        <v>SCH/Connector.SchLib</v>
      </c>
      <c r="H42" t="s">
        <v>13192</v>
      </c>
      <c r="I42" t="s">
        <v>4625</v>
      </c>
      <c r="J42" t="s">
        <v>13193</v>
      </c>
      <c r="K42" s="1"/>
      <c r="L42" s="1" t="s">
        <v>13524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5">
      <c r="A43" t="s">
        <v>13194</v>
      </c>
      <c r="B43" t="s">
        <v>13194</v>
      </c>
      <c r="C43" t="s">
        <v>13195</v>
      </c>
      <c r="D43" t="s">
        <v>21</v>
      </c>
      <c r="G43" t="str">
        <f>Config!$B$7</f>
        <v>SCH/Connector.SchLib</v>
      </c>
      <c r="H43" t="s">
        <v>13196</v>
      </c>
      <c r="I43" t="s">
        <v>4625</v>
      </c>
      <c r="J43" t="s">
        <v>13197</v>
      </c>
      <c r="K43" s="1"/>
      <c r="L43" s="1" t="s">
        <v>13524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5">
      <c r="A44" t="s">
        <v>13198</v>
      </c>
      <c r="B44" t="s">
        <v>13198</v>
      </c>
      <c r="C44" t="s">
        <v>13199</v>
      </c>
      <c r="D44" t="s">
        <v>21</v>
      </c>
      <c r="G44" t="str">
        <f>Config!$B$7</f>
        <v>SCH/Connector.SchLib</v>
      </c>
      <c r="H44" t="s">
        <v>13200</v>
      </c>
      <c r="I44" t="s">
        <v>4625</v>
      </c>
      <c r="J44" t="s">
        <v>13201</v>
      </c>
      <c r="K44" s="1"/>
      <c r="L44" s="1" t="s">
        <v>13524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5">
      <c r="A45" t="s">
        <v>13202</v>
      </c>
      <c r="B45" t="s">
        <v>13202</v>
      </c>
      <c r="C45" t="s">
        <v>13203</v>
      </c>
      <c r="D45" t="s">
        <v>21</v>
      </c>
      <c r="G45" t="str">
        <f>Config!$B$7</f>
        <v>SCH/Connector.SchLib</v>
      </c>
      <c r="H45" t="s">
        <v>13204</v>
      </c>
      <c r="I45" t="s">
        <v>4625</v>
      </c>
      <c r="J45" t="s">
        <v>13205</v>
      </c>
      <c r="K45" s="1"/>
      <c r="L45" s="1" t="s">
        <v>13524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5">
      <c r="A46" t="s">
        <v>13206</v>
      </c>
      <c r="B46" t="s">
        <v>13206</v>
      </c>
      <c r="C46" t="s">
        <v>13207</v>
      </c>
      <c r="D46" t="s">
        <v>21</v>
      </c>
      <c r="G46" t="str">
        <f>Config!$B$7</f>
        <v>SCH/Connector.SchLib</v>
      </c>
      <c r="H46" t="s">
        <v>13208</v>
      </c>
      <c r="I46" t="s">
        <v>4625</v>
      </c>
      <c r="J46" t="s">
        <v>13209</v>
      </c>
      <c r="K46" s="1"/>
      <c r="L46" s="1" t="s">
        <v>13524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5">
      <c r="A47" t="s">
        <v>13210</v>
      </c>
      <c r="B47" t="s">
        <v>13210</v>
      </c>
      <c r="C47" t="s">
        <v>13211</v>
      </c>
      <c r="D47" t="s">
        <v>21</v>
      </c>
      <c r="G47" t="str">
        <f>Config!$B$7</f>
        <v>SCH/Connector.SchLib</v>
      </c>
      <c r="H47" t="s">
        <v>13212</v>
      </c>
      <c r="I47" t="s">
        <v>4625</v>
      </c>
      <c r="J47" t="s">
        <v>13213</v>
      </c>
      <c r="K47" s="1"/>
      <c r="L47" s="1" t="s">
        <v>13524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5">
      <c r="A48" t="s">
        <v>13214</v>
      </c>
      <c r="B48" t="s">
        <v>13214</v>
      </c>
      <c r="C48" t="s">
        <v>13215</v>
      </c>
      <c r="D48" t="s">
        <v>21</v>
      </c>
      <c r="G48" t="str">
        <f>Config!$B$7</f>
        <v>SCH/Connector.SchLib</v>
      </c>
      <c r="H48" t="s">
        <v>13216</v>
      </c>
      <c r="I48" t="s">
        <v>4625</v>
      </c>
      <c r="J48" t="s">
        <v>13217</v>
      </c>
      <c r="K48" s="1"/>
      <c r="L48" s="1" t="s">
        <v>13524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5">
      <c r="A49" t="s">
        <v>13218</v>
      </c>
      <c r="B49" t="s">
        <v>13218</v>
      </c>
      <c r="C49" t="s">
        <v>13219</v>
      </c>
      <c r="D49" t="s">
        <v>21</v>
      </c>
      <c r="G49" t="str">
        <f>Config!$B$7</f>
        <v>SCH/Connector.SchLib</v>
      </c>
      <c r="H49" t="s">
        <v>13220</v>
      </c>
      <c r="I49" t="s">
        <v>4625</v>
      </c>
      <c r="J49" t="s">
        <v>13221</v>
      </c>
      <c r="K49" s="1"/>
      <c r="L49" s="1" t="s">
        <v>13524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5">
      <c r="A50" t="s">
        <v>13222</v>
      </c>
      <c r="B50" t="s">
        <v>13222</v>
      </c>
      <c r="C50" t="s">
        <v>13223</v>
      </c>
      <c r="D50" t="s">
        <v>21</v>
      </c>
      <c r="G50" t="str">
        <f>Config!$B$7</f>
        <v>SCH/Connector.SchLib</v>
      </c>
      <c r="H50" t="s">
        <v>13224</v>
      </c>
      <c r="I50" t="s">
        <v>4625</v>
      </c>
      <c r="J50" t="s">
        <v>13225</v>
      </c>
      <c r="K50" s="1"/>
      <c r="L50" s="1" t="s">
        <v>13524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5">
      <c r="A51" t="s">
        <v>13226</v>
      </c>
      <c r="B51" t="s">
        <v>13226</v>
      </c>
      <c r="C51" t="s">
        <v>13227</v>
      </c>
      <c r="D51" t="s">
        <v>21</v>
      </c>
      <c r="G51" t="str">
        <f>Config!$B$7</f>
        <v>SCH/Connector.SchLib</v>
      </c>
      <c r="H51" t="s">
        <v>13228</v>
      </c>
      <c r="I51" t="s">
        <v>4625</v>
      </c>
      <c r="J51" t="s">
        <v>13229</v>
      </c>
      <c r="K51" s="1"/>
      <c r="L51" s="1" t="s">
        <v>13524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5">
      <c r="A52" t="s">
        <v>13413</v>
      </c>
      <c r="B52" t="s">
        <v>13413</v>
      </c>
      <c r="C52" t="s">
        <v>13414</v>
      </c>
      <c r="D52" t="s">
        <v>21</v>
      </c>
      <c r="G52" t="str">
        <f>Config!$B$7</f>
        <v>SCH/Connector.SchLib</v>
      </c>
      <c r="H52" t="s">
        <v>7022</v>
      </c>
      <c r="I52" t="s">
        <v>4625</v>
      </c>
      <c r="J52" t="s">
        <v>13415</v>
      </c>
      <c r="K52" s="1"/>
      <c r="L52" s="1" t="s">
        <v>13524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5">
      <c r="A53" t="s">
        <v>13416</v>
      </c>
      <c r="B53" t="s">
        <v>13416</v>
      </c>
      <c r="C53" t="s">
        <v>13417</v>
      </c>
      <c r="D53" t="s">
        <v>21</v>
      </c>
      <c r="G53" t="str">
        <f>Config!$B$7</f>
        <v>SCH/Connector.SchLib</v>
      </c>
      <c r="H53" t="s">
        <v>6362</v>
      </c>
      <c r="I53" t="s">
        <v>4625</v>
      </c>
      <c r="J53" t="s">
        <v>13418</v>
      </c>
      <c r="K53" s="1"/>
      <c r="L53" s="1" t="s">
        <v>13524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5">
      <c r="A54" t="s">
        <v>8533</v>
      </c>
      <c r="B54" t="s">
        <v>8533</v>
      </c>
      <c r="C54" t="s">
        <v>13023</v>
      </c>
      <c r="D54" t="s">
        <v>21</v>
      </c>
      <c r="G54" t="str">
        <f>Config!$B$7</f>
        <v>SCH/Connector.SchLib</v>
      </c>
      <c r="H54" t="s">
        <v>6565</v>
      </c>
      <c r="I54" t="s">
        <v>4625</v>
      </c>
      <c r="J54" t="s">
        <v>8534</v>
      </c>
      <c r="L54" s="1" t="s">
        <v>13524</v>
      </c>
    </row>
    <row r="55" spans="1:26" ht="15.5">
      <c r="A55" t="s">
        <v>4429</v>
      </c>
      <c r="B55" t="s">
        <v>4429</v>
      </c>
      <c r="C55" t="s">
        <v>13022</v>
      </c>
      <c r="D55" t="s">
        <v>21</v>
      </c>
      <c r="G55" t="str">
        <f>Config!$B$7</f>
        <v>SCH/Connector.SchLib</v>
      </c>
      <c r="H55" t="s">
        <v>4431</v>
      </c>
      <c r="I55" t="s">
        <v>4625</v>
      </c>
      <c r="J55" t="s">
        <v>4626</v>
      </c>
      <c r="L55" s="1" t="s">
        <v>13524</v>
      </c>
    </row>
    <row r="56" spans="1:26" ht="15.5">
      <c r="A56" t="s">
        <v>13419</v>
      </c>
      <c r="B56" t="s">
        <v>13419</v>
      </c>
      <c r="C56" t="s">
        <v>13420</v>
      </c>
      <c r="D56" t="s">
        <v>21</v>
      </c>
      <c r="G56" t="str">
        <f>Config!$B$7</f>
        <v>SCH/Connector.SchLib</v>
      </c>
      <c r="H56" t="s">
        <v>6572</v>
      </c>
      <c r="I56" t="s">
        <v>4625</v>
      </c>
      <c r="J56" t="s">
        <v>13421</v>
      </c>
      <c r="L56" s="1" t="s">
        <v>13524</v>
      </c>
    </row>
    <row r="57" spans="1:26" ht="15.5">
      <c r="A57" t="s">
        <v>13422</v>
      </c>
      <c r="B57" t="s">
        <v>13422</v>
      </c>
      <c r="C57" t="s">
        <v>13423</v>
      </c>
      <c r="D57" t="s">
        <v>21</v>
      </c>
      <c r="G57" t="str">
        <f>Config!$B$7</f>
        <v>SCH/Connector.SchLib</v>
      </c>
      <c r="H57" t="s">
        <v>7887</v>
      </c>
      <c r="I57" t="s">
        <v>4625</v>
      </c>
      <c r="J57" t="s">
        <v>13424</v>
      </c>
      <c r="L57" s="1" t="s">
        <v>13524</v>
      </c>
    </row>
    <row r="58" spans="1:26" ht="15.5">
      <c r="A58" t="s">
        <v>13425</v>
      </c>
      <c r="B58" t="s">
        <v>13425</v>
      </c>
      <c r="C58" t="s">
        <v>13426</v>
      </c>
      <c r="D58" t="s">
        <v>21</v>
      </c>
      <c r="G58" t="str">
        <f>Config!$B$7</f>
        <v>SCH/Connector.SchLib</v>
      </c>
      <c r="H58" t="s">
        <v>6575</v>
      </c>
      <c r="I58" t="s">
        <v>4625</v>
      </c>
      <c r="J58" t="s">
        <v>13427</v>
      </c>
      <c r="L58" s="1" t="s">
        <v>13524</v>
      </c>
    </row>
    <row r="59" spans="1:26" ht="15.5">
      <c r="A59" t="s">
        <v>13428</v>
      </c>
      <c r="B59" t="s">
        <v>13428</v>
      </c>
      <c r="C59" t="s">
        <v>13429</v>
      </c>
      <c r="D59" t="s">
        <v>21</v>
      </c>
      <c r="G59" t="str">
        <f>Config!$B$7</f>
        <v>SCH/Connector.SchLib</v>
      </c>
      <c r="H59" t="s">
        <v>7901</v>
      </c>
      <c r="I59" t="s">
        <v>4625</v>
      </c>
      <c r="J59" t="s">
        <v>13430</v>
      </c>
      <c r="L59" s="1" t="s">
        <v>13524</v>
      </c>
    </row>
    <row r="60" spans="1:26" ht="15.5">
      <c r="A60" t="s">
        <v>13431</v>
      </c>
      <c r="B60" t="s">
        <v>13431</v>
      </c>
      <c r="C60" t="s">
        <v>13432</v>
      </c>
      <c r="D60" t="s">
        <v>21</v>
      </c>
      <c r="G60" t="str">
        <f>Config!$B$7</f>
        <v>SCH/Connector.SchLib</v>
      </c>
      <c r="H60" t="s">
        <v>7907</v>
      </c>
      <c r="I60" t="s">
        <v>4625</v>
      </c>
      <c r="J60" t="s">
        <v>13433</v>
      </c>
      <c r="L60" s="1" t="s">
        <v>13524</v>
      </c>
    </row>
    <row r="61" spans="1:26" ht="15.5">
      <c r="A61" t="s">
        <v>13434</v>
      </c>
      <c r="B61" t="s">
        <v>13434</v>
      </c>
      <c r="C61" t="s">
        <v>13435</v>
      </c>
      <c r="D61" t="s">
        <v>21</v>
      </c>
      <c r="G61" t="str">
        <f>Config!$B$7</f>
        <v>SCH/Connector.SchLib</v>
      </c>
      <c r="H61" t="s">
        <v>7911</v>
      </c>
      <c r="I61" t="s">
        <v>4625</v>
      </c>
      <c r="J61" t="s">
        <v>13436</v>
      </c>
      <c r="L61" s="1" t="s">
        <v>13524</v>
      </c>
    </row>
    <row r="62" spans="1:26" ht="15.5">
      <c r="A62" t="s">
        <v>13437</v>
      </c>
      <c r="B62" t="s">
        <v>13437</v>
      </c>
      <c r="C62" t="s">
        <v>13438</v>
      </c>
      <c r="D62" t="s">
        <v>21</v>
      </c>
      <c r="G62" t="str">
        <f>Config!$B$7</f>
        <v>SCH/Connector.SchLib</v>
      </c>
      <c r="H62" t="s">
        <v>13118</v>
      </c>
      <c r="I62" t="s">
        <v>4625</v>
      </c>
      <c r="J62" t="s">
        <v>13439</v>
      </c>
      <c r="L62" s="1" t="s">
        <v>13524</v>
      </c>
    </row>
    <row r="63" spans="1:26" ht="15.5">
      <c r="A63" t="s">
        <v>13440</v>
      </c>
      <c r="B63" t="s">
        <v>13440</v>
      </c>
      <c r="C63" t="s">
        <v>13441</v>
      </c>
      <c r="D63" t="s">
        <v>21</v>
      </c>
      <c r="G63" t="str">
        <f>Config!$B$7</f>
        <v>SCH/Connector.SchLib</v>
      </c>
      <c r="H63" t="s">
        <v>13126</v>
      </c>
      <c r="I63" t="s">
        <v>4625</v>
      </c>
      <c r="J63" t="s">
        <v>13442</v>
      </c>
      <c r="L63" s="1" t="s">
        <v>13524</v>
      </c>
    </row>
    <row r="64" spans="1:26" ht="15.5">
      <c r="A64" t="s">
        <v>13443</v>
      </c>
      <c r="B64" t="s">
        <v>13443</v>
      </c>
      <c r="C64" t="s">
        <v>13444</v>
      </c>
      <c r="D64" t="s">
        <v>21</v>
      </c>
      <c r="G64" t="str">
        <f>Config!$B$7</f>
        <v>SCH/Connector.SchLib</v>
      </c>
      <c r="H64" t="s">
        <v>13134</v>
      </c>
      <c r="I64" t="s">
        <v>4625</v>
      </c>
      <c r="J64" t="s">
        <v>13445</v>
      </c>
      <c r="L64" s="1" t="s">
        <v>13524</v>
      </c>
    </row>
    <row r="65" spans="1:17" ht="15.5">
      <c r="A65" t="s">
        <v>13446</v>
      </c>
      <c r="B65" t="s">
        <v>13446</v>
      </c>
      <c r="C65" t="s">
        <v>13447</v>
      </c>
      <c r="D65" t="s">
        <v>21</v>
      </c>
      <c r="G65" t="str">
        <f>Config!$B$7</f>
        <v>SCH/Connector.SchLib</v>
      </c>
      <c r="H65" t="s">
        <v>13142</v>
      </c>
      <c r="I65" t="s">
        <v>4625</v>
      </c>
      <c r="J65" t="s">
        <v>13448</v>
      </c>
      <c r="L65" s="1" t="s">
        <v>13524</v>
      </c>
    </row>
    <row r="66" spans="1:17" ht="15.5">
      <c r="A66" t="s">
        <v>13449</v>
      </c>
      <c r="B66" t="s">
        <v>13449</v>
      </c>
      <c r="C66" t="s">
        <v>13450</v>
      </c>
      <c r="D66" t="s">
        <v>21</v>
      </c>
      <c r="G66" t="str">
        <f>Config!$B$7</f>
        <v>SCH/Connector.SchLib</v>
      </c>
      <c r="H66" t="s">
        <v>13150</v>
      </c>
      <c r="I66" t="s">
        <v>4625</v>
      </c>
      <c r="J66" t="s">
        <v>13451</v>
      </c>
      <c r="L66" s="1" t="s">
        <v>13524</v>
      </c>
    </row>
    <row r="67" spans="1:17" ht="15.5">
      <c r="A67" t="s">
        <v>13452</v>
      </c>
      <c r="B67" t="s">
        <v>13452</v>
      </c>
      <c r="C67" t="s">
        <v>13453</v>
      </c>
      <c r="D67" t="s">
        <v>21</v>
      </c>
      <c r="G67" t="str">
        <f>Config!$B$7</f>
        <v>SCH/Connector.SchLib</v>
      </c>
      <c r="H67" t="s">
        <v>13157</v>
      </c>
      <c r="I67" t="s">
        <v>4625</v>
      </c>
      <c r="J67" t="s">
        <v>13454</v>
      </c>
      <c r="L67" s="1" t="s">
        <v>13524</v>
      </c>
    </row>
    <row r="68" spans="1:17" ht="15.5">
      <c r="A68" t="s">
        <v>13455</v>
      </c>
      <c r="B68" t="s">
        <v>13455</v>
      </c>
      <c r="C68" t="s">
        <v>13456</v>
      </c>
      <c r="D68" t="s">
        <v>21</v>
      </c>
      <c r="G68" t="str">
        <f>Config!$B$7</f>
        <v>SCH/Connector.SchLib</v>
      </c>
      <c r="H68" t="s">
        <v>13165</v>
      </c>
      <c r="I68" t="s">
        <v>4625</v>
      </c>
      <c r="J68" t="s">
        <v>13457</v>
      </c>
      <c r="L68" s="1" t="s">
        <v>13524</v>
      </c>
    </row>
    <row r="69" spans="1:17" ht="15.5">
      <c r="A69" t="s">
        <v>13458</v>
      </c>
      <c r="B69" t="s">
        <v>13458</v>
      </c>
      <c r="C69" t="s">
        <v>13459</v>
      </c>
      <c r="D69" t="s">
        <v>21</v>
      </c>
      <c r="G69" t="str">
        <f>Config!$B$7</f>
        <v>SCH/Connector.SchLib</v>
      </c>
      <c r="H69" t="s">
        <v>13173</v>
      </c>
      <c r="I69" t="s">
        <v>4625</v>
      </c>
      <c r="J69" t="s">
        <v>13460</v>
      </c>
      <c r="L69" s="1" t="s">
        <v>13524</v>
      </c>
    </row>
    <row r="70" spans="1:17" ht="15.5">
      <c r="A70" t="s">
        <v>13461</v>
      </c>
      <c r="B70" t="s">
        <v>13461</v>
      </c>
      <c r="C70" t="s">
        <v>13462</v>
      </c>
      <c r="D70" t="s">
        <v>21</v>
      </c>
      <c r="G70" t="str">
        <f>Config!$B$7</f>
        <v>SCH/Connector.SchLib</v>
      </c>
      <c r="H70" t="s">
        <v>13181</v>
      </c>
      <c r="I70" t="s">
        <v>4625</v>
      </c>
      <c r="J70" t="s">
        <v>13463</v>
      </c>
      <c r="L70" s="1" t="s">
        <v>13524</v>
      </c>
    </row>
    <row r="71" spans="1:17" ht="15.5">
      <c r="A71" t="s">
        <v>7511</v>
      </c>
      <c r="B71" t="s">
        <v>7511</v>
      </c>
      <c r="C71" t="s">
        <v>13464</v>
      </c>
      <c r="D71" t="s">
        <v>21</v>
      </c>
      <c r="G71" t="str">
        <f>Config!$B$7</f>
        <v>SCH/Connector.SchLib</v>
      </c>
      <c r="H71" t="s">
        <v>7510</v>
      </c>
      <c r="I71" t="s">
        <v>4625</v>
      </c>
      <c r="J71" t="s">
        <v>7509</v>
      </c>
      <c r="L71" s="1" t="s">
        <v>13524</v>
      </c>
      <c r="M71" t="s">
        <v>7843</v>
      </c>
      <c r="N71" t="s">
        <v>7845</v>
      </c>
      <c r="O71" t="s">
        <v>7846</v>
      </c>
      <c r="P71" t="s">
        <v>26</v>
      </c>
      <c r="Q71" t="s">
        <v>7844</v>
      </c>
    </row>
    <row r="72" spans="1:17" ht="15.5">
      <c r="A72" t="s">
        <v>13465</v>
      </c>
      <c r="B72" t="s">
        <v>13465</v>
      </c>
      <c r="C72" t="s">
        <v>13466</v>
      </c>
      <c r="D72" t="s">
        <v>21</v>
      </c>
      <c r="G72" t="str">
        <f>Config!$B$7</f>
        <v>SCH/Connector.SchLib</v>
      </c>
      <c r="H72" t="s">
        <v>13196</v>
      </c>
      <c r="I72" t="s">
        <v>4625</v>
      </c>
      <c r="J72" t="s">
        <v>13467</v>
      </c>
      <c r="L72" s="1" t="s">
        <v>13524</v>
      </c>
    </row>
    <row r="73" spans="1:17" ht="15.5">
      <c r="A73" t="s">
        <v>13468</v>
      </c>
      <c r="B73" t="s">
        <v>13468</v>
      </c>
      <c r="C73" t="s">
        <v>13469</v>
      </c>
      <c r="D73" t="s">
        <v>21</v>
      </c>
      <c r="G73" t="str">
        <f>Config!$B$7</f>
        <v>SCH/Connector.SchLib</v>
      </c>
      <c r="H73" t="s">
        <v>13204</v>
      </c>
      <c r="I73" t="s">
        <v>4625</v>
      </c>
      <c r="J73" t="s">
        <v>13470</v>
      </c>
      <c r="L73" s="1" t="s">
        <v>13524</v>
      </c>
    </row>
    <row r="74" spans="1:17" ht="15.5">
      <c r="A74" t="s">
        <v>13471</v>
      </c>
      <c r="B74" t="s">
        <v>13471</v>
      </c>
      <c r="C74" t="s">
        <v>13472</v>
      </c>
      <c r="D74" t="s">
        <v>21</v>
      </c>
      <c r="G74" t="str">
        <f>Config!$B$7</f>
        <v>SCH/Connector.SchLib</v>
      </c>
      <c r="H74" t="s">
        <v>13212</v>
      </c>
      <c r="I74" t="s">
        <v>4625</v>
      </c>
      <c r="J74" t="s">
        <v>13473</v>
      </c>
      <c r="L74" s="1" t="s">
        <v>13524</v>
      </c>
    </row>
    <row r="75" spans="1:17" ht="15.5">
      <c r="A75" t="s">
        <v>13474</v>
      </c>
      <c r="B75" t="s">
        <v>13474</v>
      </c>
      <c r="C75" t="s">
        <v>13475</v>
      </c>
      <c r="D75" t="s">
        <v>21</v>
      </c>
      <c r="G75" t="str">
        <f>Config!$B$7</f>
        <v>SCH/Connector.SchLib</v>
      </c>
      <c r="H75" t="s">
        <v>13220</v>
      </c>
      <c r="I75" t="s">
        <v>4625</v>
      </c>
      <c r="J75" t="s">
        <v>13476</v>
      </c>
      <c r="L75" s="1" t="s">
        <v>13524</v>
      </c>
    </row>
    <row r="76" spans="1:17" ht="15.5">
      <c r="A76" t="s">
        <v>13477</v>
      </c>
      <c r="B76" t="s">
        <v>13477</v>
      </c>
      <c r="C76" t="s">
        <v>13478</v>
      </c>
      <c r="D76" t="s">
        <v>21</v>
      </c>
      <c r="G76" t="str">
        <f>Config!$B$7</f>
        <v>SCH/Connector.SchLib</v>
      </c>
      <c r="H76" t="s">
        <v>13228</v>
      </c>
      <c r="I76" t="s">
        <v>4625</v>
      </c>
      <c r="J76" t="s">
        <v>13479</v>
      </c>
      <c r="L76" s="1" t="s">
        <v>13524</v>
      </c>
    </row>
    <row r="77" spans="1:17" ht="15.5">
      <c r="A77" t="s">
        <v>7837</v>
      </c>
      <c r="B77" t="s">
        <v>7511</v>
      </c>
      <c r="C77" t="s">
        <v>4430</v>
      </c>
      <c r="D77" t="s">
        <v>21</v>
      </c>
      <c r="G77" t="str">
        <f>Config!$B$7</f>
        <v>SCH/Connector.SchLib</v>
      </c>
      <c r="H77" t="s">
        <v>7510</v>
      </c>
      <c r="I77" t="s">
        <v>4625</v>
      </c>
      <c r="J77" s="11" t="s">
        <v>7838</v>
      </c>
      <c r="L77" s="1" t="s">
        <v>13524</v>
      </c>
      <c r="M77" t="s">
        <v>7842</v>
      </c>
      <c r="N77" t="s">
        <v>7839</v>
      </c>
      <c r="O77" t="s">
        <v>7840</v>
      </c>
      <c r="P77" t="s">
        <v>26</v>
      </c>
      <c r="Q77" t="s">
        <v>7841</v>
      </c>
    </row>
    <row r="78" spans="1:17" ht="15.5">
      <c r="A78" t="s">
        <v>6367</v>
      </c>
      <c r="B78">
        <v>21033213401</v>
      </c>
      <c r="C78" t="s">
        <v>6367</v>
      </c>
      <c r="G78" t="str">
        <f>Config!$B$7</f>
        <v>SCH/Connector.SchLib</v>
      </c>
      <c r="H78" t="s">
        <v>6371</v>
      </c>
      <c r="I78" t="str">
        <f>_xlfn.CONCAT(PrivateLibraryPath,"PCB/Harting.PcbLib")</f>
        <v>../altium_lib_private/PCB/Harting.PcbLib</v>
      </c>
      <c r="J78" t="s">
        <v>6367</v>
      </c>
      <c r="L78" s="1" t="s">
        <v>13524</v>
      </c>
      <c r="M78" t="s">
        <v>6373</v>
      </c>
      <c r="N78" t="s">
        <v>6370</v>
      </c>
      <c r="O78" s="14" t="s">
        <v>6450</v>
      </c>
      <c r="P78" t="s">
        <v>26</v>
      </c>
      <c r="Q78" t="s">
        <v>6372</v>
      </c>
    </row>
    <row r="79" spans="1:17" ht="15.5">
      <c r="A79" t="s">
        <v>6368</v>
      </c>
      <c r="B79">
        <v>21033814440</v>
      </c>
      <c r="C79" t="s">
        <v>6368</v>
      </c>
      <c r="G79" t="str">
        <f>Config!$B$7</f>
        <v>SCH/Connector.SchLib</v>
      </c>
      <c r="H79" t="s">
        <v>6371</v>
      </c>
      <c r="I79" t="str">
        <f>_xlfn.CONCAT(PrivateLibraryPath,"PCB/Harting.PcbLib")</f>
        <v>../altium_lib_private/PCB/Harting.PcbLib</v>
      </c>
      <c r="J79" t="s">
        <v>6368</v>
      </c>
      <c r="L79" s="1" t="s">
        <v>13524</v>
      </c>
      <c r="M79" t="s">
        <v>6374</v>
      </c>
      <c r="N79" t="s">
        <v>6370</v>
      </c>
      <c r="O79" s="14" t="s">
        <v>6451</v>
      </c>
      <c r="P79" t="s">
        <v>26</v>
      </c>
      <c r="Q79" t="s">
        <v>6369</v>
      </c>
    </row>
    <row r="80" spans="1:17" ht="15.5">
      <c r="A80" t="s">
        <v>7953</v>
      </c>
      <c r="B80">
        <v>5600200420</v>
      </c>
      <c r="C80" t="s">
        <v>6660</v>
      </c>
      <c r="D80" t="s">
        <v>6652</v>
      </c>
      <c r="G80" t="str">
        <f>Config!$B$7</f>
        <v>SCH/Connector.SchLib</v>
      </c>
      <c r="H80" t="s">
        <v>6362</v>
      </c>
      <c r="I80" t="str">
        <f>_xlfn.CONCAT(PrivateLibraryPath,"PCB/Molex.PcbLib")</f>
        <v>../altium_lib_private/PCB/Molex.PcbLib</v>
      </c>
      <c r="J80">
        <v>5600200420</v>
      </c>
      <c r="L80" s="1" t="s">
        <v>13524</v>
      </c>
      <c r="M80" t="s">
        <v>6653</v>
      </c>
      <c r="N80" t="s">
        <v>6652</v>
      </c>
      <c r="O80" s="14" t="s">
        <v>6654</v>
      </c>
      <c r="P80" t="s">
        <v>26</v>
      </c>
      <c r="Q80" t="s">
        <v>6655</v>
      </c>
    </row>
    <row r="81" spans="1:25" ht="15.5">
      <c r="A81" t="s">
        <v>6696</v>
      </c>
      <c r="B81" t="s">
        <v>6684</v>
      </c>
      <c r="C81" t="s">
        <v>6683</v>
      </c>
      <c r="D81" t="s">
        <v>21</v>
      </c>
      <c r="G81" t="str">
        <f>Config!$B$7</f>
        <v>SCH/Connector.SchLib</v>
      </c>
      <c r="H81" t="s">
        <v>6698</v>
      </c>
      <c r="I81" t="str">
        <f>_xlfn.CONCAT(PrivateLibraryPath,"PCB/Wuerth.PcbLib")</f>
        <v>../altium_lib_private/PCB/Wuerth.PcbLib</v>
      </c>
      <c r="J81" t="s">
        <v>6699</v>
      </c>
      <c r="L81" s="1" t="s">
        <v>13524</v>
      </c>
      <c r="M81" s="26" t="s">
        <v>6687</v>
      </c>
      <c r="N81" t="s">
        <v>4281</v>
      </c>
      <c r="O81" t="s">
        <v>6684</v>
      </c>
      <c r="P81" t="s">
        <v>26</v>
      </c>
      <c r="Q81" t="s">
        <v>6689</v>
      </c>
      <c r="V81" t="s">
        <v>6691</v>
      </c>
      <c r="W81" t="s">
        <v>6694</v>
      </c>
      <c r="X81" t="s">
        <v>4561</v>
      </c>
      <c r="Y81" s="5" t="s">
        <v>6693</v>
      </c>
    </row>
    <row r="82" spans="1:25" ht="15.5">
      <c r="A82" t="s">
        <v>6697</v>
      </c>
      <c r="B82" s="14" t="s">
        <v>6685</v>
      </c>
      <c r="C82" t="s">
        <v>6686</v>
      </c>
      <c r="D82" t="s">
        <v>21</v>
      </c>
      <c r="G82" t="str">
        <f>Config!$B$7</f>
        <v>SCH/Connector.SchLib</v>
      </c>
      <c r="H82" t="s">
        <v>6698</v>
      </c>
      <c r="I82" t="str">
        <f>_xlfn.CONCAT(PrivateLibraryPath,"PCB/Wuerth.PcbLib")</f>
        <v>../altium_lib_private/PCB/Wuerth.PcbLib</v>
      </c>
      <c r="J82" t="s">
        <v>6700</v>
      </c>
      <c r="L82" s="1" t="s">
        <v>13524</v>
      </c>
      <c r="M82" s="26" t="s">
        <v>6688</v>
      </c>
      <c r="N82" t="s">
        <v>4281</v>
      </c>
      <c r="O82" s="14" t="s">
        <v>6685</v>
      </c>
      <c r="P82" t="s">
        <v>26</v>
      </c>
      <c r="Q82" t="s">
        <v>6690</v>
      </c>
      <c r="V82" t="s">
        <v>6691</v>
      </c>
      <c r="W82" t="s">
        <v>6695</v>
      </c>
      <c r="X82" t="s">
        <v>4561</v>
      </c>
      <c r="Y82" s="5" t="s">
        <v>6692</v>
      </c>
    </row>
    <row r="83" spans="1:25" ht="15.5">
      <c r="A83" t="s">
        <v>7967</v>
      </c>
      <c r="B83" s="14" t="s">
        <v>7968</v>
      </c>
      <c r="C83" t="s">
        <v>7969</v>
      </c>
      <c r="D83" t="s">
        <v>6652</v>
      </c>
      <c r="G83" t="str">
        <f>Config!$B$7</f>
        <v>SCH/Connector.SchLib</v>
      </c>
      <c r="H83" t="s">
        <v>6698</v>
      </c>
      <c r="I83" t="str">
        <f>_xlfn.CONCAT(PrivateLibraryPath,"PCB/Molex.PcbLib")</f>
        <v>../altium_lib_private/PCB/Molex.PcbLib</v>
      </c>
      <c r="J83">
        <v>855055113</v>
      </c>
      <c r="L83" s="1" t="s">
        <v>13524</v>
      </c>
      <c r="M83" s="26" t="s">
        <v>7970</v>
      </c>
      <c r="N83" t="s">
        <v>6652</v>
      </c>
      <c r="O83" s="14" t="s">
        <v>7968</v>
      </c>
      <c r="P83" t="s">
        <v>26</v>
      </c>
      <c r="Q83" t="s">
        <v>7971</v>
      </c>
      <c r="Y83" s="5"/>
    </row>
    <row r="84" spans="1:25" ht="15.5">
      <c r="A84" t="s">
        <v>6991</v>
      </c>
      <c r="B84" t="s">
        <v>6991</v>
      </c>
      <c r="C84" s="30" t="s">
        <v>6993</v>
      </c>
      <c r="D84" t="s">
        <v>6994</v>
      </c>
      <c r="G84" t="str">
        <f>Config!$B$7</f>
        <v>SCH/Connector.SchLib</v>
      </c>
      <c r="H84" t="s">
        <v>6992</v>
      </c>
      <c r="I84" t="str">
        <f>_xlfn.CONCAT(PrivateLibraryPath,"PCB/Schurter.PcbLib")</f>
        <v>../altium_lib_private/PCB/Schurter.PcbLib</v>
      </c>
      <c r="J84" t="s">
        <v>6991</v>
      </c>
      <c r="L84" s="1" t="s">
        <v>13524</v>
      </c>
      <c r="M84" s="26" t="s">
        <v>6995</v>
      </c>
      <c r="N84" t="s">
        <v>6994</v>
      </c>
      <c r="O84" t="s">
        <v>6991</v>
      </c>
      <c r="P84" t="s">
        <v>26</v>
      </c>
      <c r="Q84" t="s">
        <v>6996</v>
      </c>
    </row>
    <row r="85" spans="1:25" ht="15.5">
      <c r="A85" t="s">
        <v>6998</v>
      </c>
      <c r="B85" t="s">
        <v>6999</v>
      </c>
      <c r="C85" t="s">
        <v>6997</v>
      </c>
      <c r="D85" t="s">
        <v>21</v>
      </c>
      <c r="G85" t="str">
        <f>Config!$B$7</f>
        <v>SCH/Connector.SchLib</v>
      </c>
      <c r="H85" t="s">
        <v>7000</v>
      </c>
      <c r="I85" t="s">
        <v>6238</v>
      </c>
      <c r="J85" t="s">
        <v>7001</v>
      </c>
      <c r="L85" s="1" t="s">
        <v>13524</v>
      </c>
      <c r="M85" s="26" t="s">
        <v>7002</v>
      </c>
      <c r="N85" t="s">
        <v>6270</v>
      </c>
      <c r="O85" t="s">
        <v>7003</v>
      </c>
      <c r="P85" t="s">
        <v>26</v>
      </c>
      <c r="Q85" t="s">
        <v>7004</v>
      </c>
      <c r="V85" t="s">
        <v>7006</v>
      </c>
      <c r="W85" t="s">
        <v>7003</v>
      </c>
      <c r="X85" t="s">
        <v>4561</v>
      </c>
      <c r="Y85" t="s">
        <v>7005</v>
      </c>
    </row>
    <row r="86" spans="1:25" ht="15.5">
      <c r="A86" t="s">
        <v>7015</v>
      </c>
      <c r="B86">
        <v>430450412</v>
      </c>
      <c r="C86" t="s">
        <v>7019</v>
      </c>
      <c r="G86" t="str">
        <f>Config!$B$7</f>
        <v>SCH/Connector.SchLib</v>
      </c>
      <c r="H86" t="s">
        <v>6362</v>
      </c>
      <c r="I86" t="str">
        <f>_xlfn.CONCAT(PrivateLibraryPath,"PCB/Molex.PcbLib")</f>
        <v>../altium_lib_private/PCB/Molex.PcbLib</v>
      </c>
      <c r="J86">
        <v>430450412</v>
      </c>
      <c r="L86" s="1" t="s">
        <v>13524</v>
      </c>
      <c r="M86" s="26" t="s">
        <v>7018</v>
      </c>
      <c r="N86" t="s">
        <v>6652</v>
      </c>
      <c r="O86">
        <v>430450412</v>
      </c>
      <c r="P86" t="s">
        <v>26</v>
      </c>
      <c r="Q86" t="s">
        <v>7017</v>
      </c>
    </row>
    <row r="87" spans="1:25" ht="15.5">
      <c r="A87" t="s">
        <v>7016</v>
      </c>
      <c r="B87" s="27">
        <v>430450212</v>
      </c>
      <c r="C87" t="s">
        <v>7023</v>
      </c>
      <c r="G87" t="str">
        <f>Config!$B$7</f>
        <v>SCH/Connector.SchLib</v>
      </c>
      <c r="H87" t="s">
        <v>7022</v>
      </c>
      <c r="I87" t="str">
        <f>_xlfn.CONCAT(PrivateLibraryPath,"PCB/Molex.PcbLib")</f>
        <v>../altium_lib_private/PCB/Molex.PcbLib</v>
      </c>
      <c r="J87" s="13">
        <v>430450212</v>
      </c>
      <c r="L87" s="1" t="s">
        <v>13524</v>
      </c>
      <c r="M87" s="26" t="s">
        <v>7021</v>
      </c>
      <c r="N87" t="s">
        <v>6652</v>
      </c>
      <c r="O87" s="27">
        <v>430450212</v>
      </c>
      <c r="P87" t="s">
        <v>26</v>
      </c>
      <c r="Q87" t="s">
        <v>7020</v>
      </c>
    </row>
    <row r="88" spans="1:25" ht="15.5">
      <c r="A88" t="s">
        <v>7815</v>
      </c>
      <c r="B88">
        <v>5600200220</v>
      </c>
      <c r="C88" t="s">
        <v>7814</v>
      </c>
      <c r="D88" t="s">
        <v>6652</v>
      </c>
      <c r="G88" t="str">
        <f>Config!$B$7</f>
        <v>SCH/Connector.SchLib</v>
      </c>
      <c r="H88" t="s">
        <v>7022</v>
      </c>
      <c r="I88" t="str">
        <f>_xlfn.CONCAT(PrivateLibraryPath,"PCB/Molex.PcbLib")</f>
        <v>../altium_lib_private/PCB/Molex.PcbLib</v>
      </c>
      <c r="J88">
        <v>5600200220</v>
      </c>
      <c r="L88" s="1" t="s">
        <v>13524</v>
      </c>
      <c r="M88" s="26" t="s">
        <v>7816</v>
      </c>
      <c r="N88" t="s">
        <v>6652</v>
      </c>
      <c r="O88" s="14" t="s">
        <v>7817</v>
      </c>
      <c r="P88" t="s">
        <v>26</v>
      </c>
      <c r="Q88" t="s">
        <v>7818</v>
      </c>
    </row>
    <row r="89" spans="1:25" ht="15.5">
      <c r="A89" t="s">
        <v>7859</v>
      </c>
      <c r="B89" t="s">
        <v>7859</v>
      </c>
      <c r="C89" t="s">
        <v>7861</v>
      </c>
      <c r="D89" t="s">
        <v>7862</v>
      </c>
      <c r="G89" t="str">
        <f>Config!$B$7</f>
        <v>SCH/Connector.SchLib</v>
      </c>
      <c r="H89" t="s">
        <v>7022</v>
      </c>
      <c r="I89" t="s">
        <v>7863</v>
      </c>
      <c r="J89" t="s">
        <v>7859</v>
      </c>
      <c r="L89" s="1" t="s">
        <v>13524</v>
      </c>
      <c r="M89" s="26" t="s">
        <v>7865</v>
      </c>
      <c r="N89" t="s">
        <v>7862</v>
      </c>
      <c r="O89">
        <v>1803277</v>
      </c>
      <c r="P89" t="s">
        <v>26</v>
      </c>
      <c r="Q89" t="s">
        <v>7864</v>
      </c>
    </row>
    <row r="90" spans="1:25" ht="15.5">
      <c r="A90" t="s">
        <v>7867</v>
      </c>
      <c r="B90" t="s">
        <v>7867</v>
      </c>
      <c r="C90" t="s">
        <v>7868</v>
      </c>
      <c r="D90" t="s">
        <v>7862</v>
      </c>
      <c r="G90" t="str">
        <f>Config!$B$7</f>
        <v>SCH/Connector.SchLib</v>
      </c>
      <c r="H90" t="s">
        <v>7869</v>
      </c>
      <c r="I90" t="s">
        <v>7863</v>
      </c>
      <c r="J90" t="s">
        <v>7867</v>
      </c>
      <c r="L90" s="1" t="s">
        <v>13524</v>
      </c>
      <c r="M90" t="s">
        <v>7866</v>
      </c>
      <c r="N90" t="s">
        <v>7862</v>
      </c>
      <c r="O90">
        <v>1803280</v>
      </c>
      <c r="P90" t="s">
        <v>26</v>
      </c>
      <c r="Q90" t="s">
        <v>7930</v>
      </c>
    </row>
    <row r="91" spans="1:25" ht="15.5">
      <c r="A91" t="s">
        <v>7872</v>
      </c>
      <c r="B91" t="s">
        <v>7872</v>
      </c>
      <c r="C91" t="s">
        <v>7873</v>
      </c>
      <c r="D91" t="s">
        <v>7862</v>
      </c>
      <c r="G91" t="str">
        <f>Config!$B$7</f>
        <v>SCH/Connector.SchLib</v>
      </c>
      <c r="H91" t="s">
        <v>6362</v>
      </c>
      <c r="I91" t="s">
        <v>7863</v>
      </c>
      <c r="J91" t="s">
        <v>7872</v>
      </c>
      <c r="L91" s="1" t="s">
        <v>13524</v>
      </c>
      <c r="M91" t="s">
        <v>7913</v>
      </c>
      <c r="N91" t="s">
        <v>7862</v>
      </c>
      <c r="O91">
        <v>1803293</v>
      </c>
      <c r="P91" t="s">
        <v>26</v>
      </c>
      <c r="Q91" t="s">
        <v>7931</v>
      </c>
    </row>
    <row r="92" spans="1:25" ht="15.5">
      <c r="A92" t="s">
        <v>7870</v>
      </c>
      <c r="B92" t="s">
        <v>7870</v>
      </c>
      <c r="C92" t="s">
        <v>7871</v>
      </c>
      <c r="D92" t="s">
        <v>7862</v>
      </c>
      <c r="G92" t="str">
        <f>Config!$B$7</f>
        <v>SCH/Connector.SchLib</v>
      </c>
      <c r="H92" t="s">
        <v>6371</v>
      </c>
      <c r="I92" t="s">
        <v>7863</v>
      </c>
      <c r="J92" t="s">
        <v>7870</v>
      </c>
      <c r="L92" s="1" t="s">
        <v>13524</v>
      </c>
      <c r="M92" t="s">
        <v>7914</v>
      </c>
      <c r="N92" t="s">
        <v>7862</v>
      </c>
      <c r="O92">
        <v>1803303</v>
      </c>
      <c r="P92" t="s">
        <v>26</v>
      </c>
      <c r="Q92" t="s">
        <v>7932</v>
      </c>
    </row>
    <row r="93" spans="1:25" ht="15.5">
      <c r="A93" t="s">
        <v>7874</v>
      </c>
      <c r="B93" t="s">
        <v>7874</v>
      </c>
      <c r="C93" t="s">
        <v>7912</v>
      </c>
      <c r="D93" t="s">
        <v>7862</v>
      </c>
      <c r="G93" t="str">
        <f>Config!$B$7</f>
        <v>SCH/Connector.SchLib</v>
      </c>
      <c r="H93" t="s">
        <v>6565</v>
      </c>
      <c r="I93" t="s">
        <v>7863</v>
      </c>
      <c r="J93" t="s">
        <v>7874</v>
      </c>
      <c r="L93" s="1" t="s">
        <v>13524</v>
      </c>
      <c r="M93" t="s">
        <v>7915</v>
      </c>
      <c r="N93" t="s">
        <v>7862</v>
      </c>
      <c r="O93">
        <v>1803316</v>
      </c>
      <c r="P93" t="s">
        <v>26</v>
      </c>
      <c r="Q93" t="s">
        <v>7933</v>
      </c>
    </row>
    <row r="94" spans="1:25" ht="15.5">
      <c r="A94" t="s">
        <v>7875</v>
      </c>
      <c r="B94" t="s">
        <v>7875</v>
      </c>
      <c r="C94" t="s">
        <v>7876</v>
      </c>
      <c r="D94" t="s">
        <v>7862</v>
      </c>
      <c r="G94" t="str">
        <f>Config!$B$7</f>
        <v>SCH/Connector.SchLib</v>
      </c>
      <c r="H94" t="s">
        <v>7877</v>
      </c>
      <c r="I94" t="s">
        <v>7863</v>
      </c>
      <c r="J94" t="s">
        <v>7875</v>
      </c>
      <c r="L94" s="1" t="s">
        <v>13524</v>
      </c>
      <c r="M94" t="s">
        <v>7916</v>
      </c>
      <c r="N94" t="s">
        <v>7862</v>
      </c>
      <c r="O94">
        <v>1803329</v>
      </c>
      <c r="P94" t="s">
        <v>26</v>
      </c>
      <c r="Q94" t="s">
        <v>7934</v>
      </c>
    </row>
    <row r="95" spans="1:25" ht="15.5">
      <c r="A95" t="s">
        <v>7878</v>
      </c>
      <c r="B95" t="s">
        <v>7878</v>
      </c>
      <c r="C95" t="s">
        <v>7879</v>
      </c>
      <c r="D95" t="s">
        <v>7862</v>
      </c>
      <c r="G95" t="str">
        <f>Config!$B$7</f>
        <v>SCH/Connector.SchLib</v>
      </c>
      <c r="H95" t="s">
        <v>4431</v>
      </c>
      <c r="I95" t="s">
        <v>7863</v>
      </c>
      <c r="J95" t="s">
        <v>7878</v>
      </c>
      <c r="L95" s="1" t="s">
        <v>13524</v>
      </c>
      <c r="M95" t="s">
        <v>7917</v>
      </c>
      <c r="N95" t="s">
        <v>7862</v>
      </c>
      <c r="O95">
        <v>1803332</v>
      </c>
      <c r="P95" t="s">
        <v>26</v>
      </c>
      <c r="Q95" t="s">
        <v>7935</v>
      </c>
    </row>
    <row r="96" spans="1:25" ht="15.5">
      <c r="A96" t="s">
        <v>7880</v>
      </c>
      <c r="B96" t="s">
        <v>7880</v>
      </c>
      <c r="C96" t="s">
        <v>7881</v>
      </c>
      <c r="D96" t="s">
        <v>7862</v>
      </c>
      <c r="G96" t="str">
        <f>Config!$B$7</f>
        <v>SCH/Connector.SchLib</v>
      </c>
      <c r="H96" t="s">
        <v>7882</v>
      </c>
      <c r="I96" t="s">
        <v>7863</v>
      </c>
      <c r="J96" t="s">
        <v>7880</v>
      </c>
      <c r="L96" s="1" t="s">
        <v>13524</v>
      </c>
      <c r="M96" t="s">
        <v>7918</v>
      </c>
      <c r="N96" t="s">
        <v>7862</v>
      </c>
      <c r="O96">
        <v>1803345</v>
      </c>
      <c r="P96" t="s">
        <v>26</v>
      </c>
      <c r="Q96" t="s">
        <v>7936</v>
      </c>
    </row>
    <row r="97" spans="1:17" ht="15.5">
      <c r="A97" t="s">
        <v>7883</v>
      </c>
      <c r="B97" t="s">
        <v>7883</v>
      </c>
      <c r="C97" t="s">
        <v>7884</v>
      </c>
      <c r="D97" t="s">
        <v>7862</v>
      </c>
      <c r="G97" t="str">
        <f>Config!$B$7</f>
        <v>SCH/Connector.SchLib</v>
      </c>
      <c r="H97" t="s">
        <v>6572</v>
      </c>
      <c r="I97" t="s">
        <v>7863</v>
      </c>
      <c r="J97" t="s">
        <v>7883</v>
      </c>
      <c r="L97" s="1" t="s">
        <v>13524</v>
      </c>
      <c r="M97" t="s">
        <v>7919</v>
      </c>
      <c r="N97" t="s">
        <v>7862</v>
      </c>
      <c r="O97">
        <v>1803358</v>
      </c>
      <c r="P97" t="s">
        <v>26</v>
      </c>
      <c r="Q97" t="s">
        <v>7937</v>
      </c>
    </row>
    <row r="98" spans="1:17" ht="15.5">
      <c r="A98" t="s">
        <v>7888</v>
      </c>
      <c r="B98" t="s">
        <v>7888</v>
      </c>
      <c r="C98" t="s">
        <v>7889</v>
      </c>
      <c r="D98" t="s">
        <v>7862</v>
      </c>
      <c r="G98" t="str">
        <f>Config!$B$7</f>
        <v>SCH/Connector.SchLib</v>
      </c>
      <c r="H98" t="s">
        <v>7890</v>
      </c>
      <c r="I98" t="s">
        <v>7863</v>
      </c>
      <c r="J98" t="s">
        <v>7888</v>
      </c>
      <c r="L98" s="1" t="s">
        <v>13524</v>
      </c>
      <c r="M98" t="s">
        <v>7920</v>
      </c>
      <c r="N98" t="s">
        <v>7862</v>
      </c>
      <c r="O98">
        <v>1803361</v>
      </c>
      <c r="P98" t="s">
        <v>26</v>
      </c>
      <c r="Q98" t="s">
        <v>7938</v>
      </c>
    </row>
    <row r="99" spans="1:17" ht="15.5">
      <c r="A99" t="s">
        <v>7885</v>
      </c>
      <c r="B99" t="s">
        <v>7885</v>
      </c>
      <c r="C99" t="s">
        <v>7886</v>
      </c>
      <c r="D99" t="s">
        <v>7862</v>
      </c>
      <c r="G99" t="str">
        <f>Config!$B$7</f>
        <v>SCH/Connector.SchLib</v>
      </c>
      <c r="H99" t="s">
        <v>7887</v>
      </c>
      <c r="I99" t="s">
        <v>7863</v>
      </c>
      <c r="J99" t="s">
        <v>7885</v>
      </c>
      <c r="L99" s="1" t="s">
        <v>13524</v>
      </c>
      <c r="M99" t="s">
        <v>7921</v>
      </c>
      <c r="N99" t="s">
        <v>7862</v>
      </c>
      <c r="O99">
        <v>1803374</v>
      </c>
      <c r="P99" t="s">
        <v>26</v>
      </c>
      <c r="Q99" t="s">
        <v>7939</v>
      </c>
    </row>
    <row r="100" spans="1:17" ht="15.5">
      <c r="A100" t="s">
        <v>7891</v>
      </c>
      <c r="B100" t="s">
        <v>7891</v>
      </c>
      <c r="C100" t="s">
        <v>7892</v>
      </c>
      <c r="D100" t="s">
        <v>7862</v>
      </c>
      <c r="G100" t="str">
        <f>Config!$B$7</f>
        <v>SCH/Connector.SchLib</v>
      </c>
      <c r="H100" t="s">
        <v>7893</v>
      </c>
      <c r="I100" t="s">
        <v>7863</v>
      </c>
      <c r="J100" t="s">
        <v>7891</v>
      </c>
      <c r="L100" s="1" t="s">
        <v>13524</v>
      </c>
      <c r="M100" t="s">
        <v>7922</v>
      </c>
      <c r="N100" t="s">
        <v>7862</v>
      </c>
      <c r="O100">
        <v>1803387</v>
      </c>
      <c r="P100" t="s">
        <v>26</v>
      </c>
      <c r="Q100" t="s">
        <v>7940</v>
      </c>
    </row>
    <row r="101" spans="1:17" ht="15.5">
      <c r="A101" t="s">
        <v>7894</v>
      </c>
      <c r="B101" t="s">
        <v>7894</v>
      </c>
      <c r="C101" t="s">
        <v>7895</v>
      </c>
      <c r="D101" t="s">
        <v>7862</v>
      </c>
      <c r="G101" t="str">
        <f>Config!$B$7</f>
        <v>SCH/Connector.SchLib</v>
      </c>
      <c r="H101" t="s">
        <v>6575</v>
      </c>
      <c r="I101" t="s">
        <v>7863</v>
      </c>
      <c r="J101" t="s">
        <v>7894</v>
      </c>
      <c r="L101" s="1" t="s">
        <v>13524</v>
      </c>
      <c r="M101" t="s">
        <v>7923</v>
      </c>
      <c r="N101" t="s">
        <v>7862</v>
      </c>
      <c r="O101">
        <v>1803390</v>
      </c>
      <c r="P101" t="s">
        <v>26</v>
      </c>
      <c r="Q101" t="s">
        <v>7941</v>
      </c>
    </row>
    <row r="102" spans="1:17" ht="15.5">
      <c r="A102" t="s">
        <v>7896</v>
      </c>
      <c r="B102" t="s">
        <v>7896</v>
      </c>
      <c r="C102" t="s">
        <v>7897</v>
      </c>
      <c r="D102" t="s">
        <v>7862</v>
      </c>
      <c r="G102" t="str">
        <f>Config!$B$7</f>
        <v>SCH/Connector.SchLib</v>
      </c>
      <c r="H102" t="s">
        <v>7898</v>
      </c>
      <c r="I102" t="s">
        <v>7863</v>
      </c>
      <c r="J102" t="s">
        <v>7896</v>
      </c>
      <c r="L102" s="1" t="s">
        <v>13524</v>
      </c>
      <c r="M102" t="s">
        <v>7924</v>
      </c>
      <c r="N102" t="s">
        <v>7862</v>
      </c>
      <c r="O102">
        <v>1803400</v>
      </c>
      <c r="P102" t="s">
        <v>26</v>
      </c>
      <c r="Q102" t="s">
        <v>7942</v>
      </c>
    </row>
    <row r="103" spans="1:17" ht="15.5">
      <c r="A103" t="s">
        <v>7899</v>
      </c>
      <c r="B103" t="s">
        <v>7899</v>
      </c>
      <c r="C103" t="s">
        <v>7900</v>
      </c>
      <c r="D103" t="s">
        <v>7862</v>
      </c>
      <c r="G103" t="str">
        <f>Config!$B$7</f>
        <v>SCH/Connector.SchLib</v>
      </c>
      <c r="H103" t="s">
        <v>7901</v>
      </c>
      <c r="I103" t="s">
        <v>7863</v>
      </c>
      <c r="J103" t="s">
        <v>7899</v>
      </c>
      <c r="L103" s="1" t="s">
        <v>13524</v>
      </c>
      <c r="M103" t="s">
        <v>7925</v>
      </c>
      <c r="N103" t="s">
        <v>7862</v>
      </c>
      <c r="O103">
        <v>1803413</v>
      </c>
      <c r="P103" t="s">
        <v>26</v>
      </c>
      <c r="Q103" t="s">
        <v>7943</v>
      </c>
    </row>
    <row r="104" spans="1:17" ht="15.5">
      <c r="A104" t="s">
        <v>7902</v>
      </c>
      <c r="B104" t="s">
        <v>7902</v>
      </c>
      <c r="C104" t="s">
        <v>7903</v>
      </c>
      <c r="D104" t="s">
        <v>7862</v>
      </c>
      <c r="G104" t="str">
        <f>Config!$B$7</f>
        <v>SCH/Connector.SchLib</v>
      </c>
      <c r="H104" t="s">
        <v>7904</v>
      </c>
      <c r="I104" t="s">
        <v>7863</v>
      </c>
      <c r="J104" t="s">
        <v>7902</v>
      </c>
      <c r="L104" s="1" t="s">
        <v>13524</v>
      </c>
      <c r="M104" t="s">
        <v>7926</v>
      </c>
      <c r="N104" t="s">
        <v>7862</v>
      </c>
      <c r="O104">
        <v>1841307</v>
      </c>
      <c r="P104" t="s">
        <v>26</v>
      </c>
      <c r="Q104" t="s">
        <v>7944</v>
      </c>
    </row>
    <row r="105" spans="1:17" ht="15.5">
      <c r="A105" t="s">
        <v>7905</v>
      </c>
      <c r="B105" t="s">
        <v>7905</v>
      </c>
      <c r="C105" t="s">
        <v>7906</v>
      </c>
      <c r="D105" t="s">
        <v>7862</v>
      </c>
      <c r="G105" t="str">
        <f>Config!$B$7</f>
        <v>SCH/Connector.SchLib</v>
      </c>
      <c r="H105" t="s">
        <v>7907</v>
      </c>
      <c r="I105" t="s">
        <v>7863</v>
      </c>
      <c r="J105" t="s">
        <v>7905</v>
      </c>
      <c r="L105" s="1" t="s">
        <v>13524</v>
      </c>
      <c r="M105" t="s">
        <v>7927</v>
      </c>
      <c r="N105" t="s">
        <v>7862</v>
      </c>
      <c r="O105">
        <v>1841297</v>
      </c>
      <c r="P105" t="s">
        <v>26</v>
      </c>
      <c r="Q105" t="s">
        <v>7945</v>
      </c>
    </row>
    <row r="106" spans="1:17" ht="15.5">
      <c r="A106" t="s">
        <v>7908</v>
      </c>
      <c r="B106" t="s">
        <v>7908</v>
      </c>
      <c r="C106" t="s">
        <v>7909</v>
      </c>
      <c r="D106" t="s">
        <v>7862</v>
      </c>
      <c r="G106" t="str">
        <f>Config!$B$7</f>
        <v>SCH/Connector.SchLib</v>
      </c>
      <c r="H106" t="s">
        <v>7910</v>
      </c>
      <c r="I106" t="s">
        <v>7863</v>
      </c>
      <c r="J106" t="s">
        <v>7908</v>
      </c>
      <c r="L106" s="1" t="s">
        <v>13524</v>
      </c>
      <c r="M106" t="s">
        <v>7928</v>
      </c>
      <c r="N106" t="s">
        <v>7862</v>
      </c>
      <c r="O106">
        <v>1841284</v>
      </c>
      <c r="P106" t="s">
        <v>26</v>
      </c>
      <c r="Q106" t="s">
        <v>7946</v>
      </c>
    </row>
    <row r="107" spans="1:17" ht="15.5">
      <c r="A107" t="s">
        <v>7858</v>
      </c>
      <c r="B107" t="s">
        <v>7858</v>
      </c>
      <c r="C107" t="s">
        <v>7860</v>
      </c>
      <c r="D107" t="s">
        <v>7862</v>
      </c>
      <c r="G107" t="str">
        <f>Config!$B$7</f>
        <v>SCH/Connector.SchLib</v>
      </c>
      <c r="H107" t="s">
        <v>7911</v>
      </c>
      <c r="I107" t="s">
        <v>7863</v>
      </c>
      <c r="J107" t="s">
        <v>7858</v>
      </c>
      <c r="L107" s="1" t="s">
        <v>13524</v>
      </c>
      <c r="M107" t="s">
        <v>7929</v>
      </c>
      <c r="N107" t="s">
        <v>7862</v>
      </c>
      <c r="O107">
        <v>1841271</v>
      </c>
      <c r="P107" t="s">
        <v>26</v>
      </c>
      <c r="Q107" t="s">
        <v>7947</v>
      </c>
    </row>
    <row r="108" spans="1:17" ht="15.5">
      <c r="A108" t="s">
        <v>7948</v>
      </c>
      <c r="B108">
        <v>5600200820</v>
      </c>
      <c r="C108" t="s">
        <v>7949</v>
      </c>
      <c r="D108" t="s">
        <v>6652</v>
      </c>
      <c r="G108" t="str">
        <f>Config!$B$7</f>
        <v>SCH/Connector.SchLib</v>
      </c>
      <c r="H108" t="s">
        <v>4431</v>
      </c>
      <c r="I108" t="str">
        <f>_xlfn.CONCAT(PrivateLibraryPath,"PCB/Molex.PcbLib")</f>
        <v>../altium_lib_private/PCB/Molex.PcbLib</v>
      </c>
      <c r="J108">
        <v>5600200820</v>
      </c>
      <c r="L108" s="1" t="s">
        <v>13524</v>
      </c>
      <c r="M108" s="26" t="s">
        <v>7951</v>
      </c>
      <c r="N108" t="s">
        <v>6652</v>
      </c>
      <c r="O108" s="14" t="s">
        <v>7950</v>
      </c>
      <c r="P108" t="s">
        <v>26</v>
      </c>
      <c r="Q108" t="s">
        <v>7952</v>
      </c>
    </row>
    <row r="109" spans="1:17" ht="15.5">
      <c r="A109" t="s">
        <v>7972</v>
      </c>
      <c r="B109">
        <v>21033811418</v>
      </c>
      <c r="C109" t="s">
        <v>7972</v>
      </c>
      <c r="D109" t="s">
        <v>7973</v>
      </c>
      <c r="G109" t="str">
        <f>Config!$B$7</f>
        <v>SCH/Connector.SchLib</v>
      </c>
      <c r="H109" t="s">
        <v>6371</v>
      </c>
      <c r="I109" t="str">
        <f>_xlfn.CONCAT(PrivateLibraryPath,"PCB/Harting.PcbLib")</f>
        <v>../altium_lib_private/PCB/Harting.PcbLib</v>
      </c>
      <c r="J109" t="s">
        <v>7972</v>
      </c>
      <c r="L109" s="1" t="s">
        <v>13524</v>
      </c>
      <c r="M109" s="28" t="s">
        <v>7974</v>
      </c>
      <c r="N109" t="s">
        <v>6370</v>
      </c>
      <c r="O109">
        <v>21033811418</v>
      </c>
      <c r="P109" t="s">
        <v>26</v>
      </c>
      <c r="Q109" t="s">
        <v>7975</v>
      </c>
    </row>
    <row r="110" spans="1:17" ht="15.5">
      <c r="A110" t="s">
        <v>7996</v>
      </c>
      <c r="B110" t="s">
        <v>7996</v>
      </c>
      <c r="C110" t="s">
        <v>7997</v>
      </c>
      <c r="D110" t="s">
        <v>7998</v>
      </c>
      <c r="G110" t="str">
        <f>Config!$B$7</f>
        <v>SCH/Connector.SchLib</v>
      </c>
      <c r="H110" t="s">
        <v>7999</v>
      </c>
      <c r="I110" t="s">
        <v>8000</v>
      </c>
      <c r="J110" t="s">
        <v>8001</v>
      </c>
      <c r="L110" s="1" t="s">
        <v>13524</v>
      </c>
      <c r="M110" t="s">
        <v>8002</v>
      </c>
      <c r="N110" t="s">
        <v>8003</v>
      </c>
      <c r="O110" t="s">
        <v>8004</v>
      </c>
      <c r="P110" t="s">
        <v>26</v>
      </c>
      <c r="Q110" t="s">
        <v>8005</v>
      </c>
    </row>
    <row r="111" spans="1:17" ht="15.5">
      <c r="A111" t="s">
        <v>8496</v>
      </c>
      <c r="B111" t="s">
        <v>8500</v>
      </c>
      <c r="C111" t="s">
        <v>8501</v>
      </c>
      <c r="D111" t="s">
        <v>8494</v>
      </c>
      <c r="G111" t="str">
        <f>Config!$B$7</f>
        <v>SCH/Connector.SchLib</v>
      </c>
      <c r="H111" t="s">
        <v>6565</v>
      </c>
      <c r="I111" t="s">
        <v>8495</v>
      </c>
      <c r="J111" t="s">
        <v>8496</v>
      </c>
      <c r="L111" s="1" t="s">
        <v>13524</v>
      </c>
      <c r="M111" t="s">
        <v>8497</v>
      </c>
      <c r="N111" t="s">
        <v>6380</v>
      </c>
      <c r="O111" t="s">
        <v>8498</v>
      </c>
      <c r="P111" t="s">
        <v>26</v>
      </c>
      <c r="Q111" t="s">
        <v>8499</v>
      </c>
    </row>
    <row r="112" spans="1:17" ht="15.5">
      <c r="A112" t="s">
        <v>8546</v>
      </c>
      <c r="B112" t="s">
        <v>8546</v>
      </c>
      <c r="C112" t="s">
        <v>8547</v>
      </c>
      <c r="D112" t="s">
        <v>8548</v>
      </c>
      <c r="G112" t="str">
        <f>Config!$B$7</f>
        <v>SCH/Connector.SchLib</v>
      </c>
      <c r="H112" t="s">
        <v>6992</v>
      </c>
      <c r="I112" t="s">
        <v>8549</v>
      </c>
      <c r="J112" t="s">
        <v>8546</v>
      </c>
      <c r="L112" s="1" t="s">
        <v>13524</v>
      </c>
      <c r="M112" t="s">
        <v>8550</v>
      </c>
      <c r="N112" t="s">
        <v>8551</v>
      </c>
      <c r="O112" t="s">
        <v>8546</v>
      </c>
      <c r="P112" t="s">
        <v>26</v>
      </c>
      <c r="Q112" t="s">
        <v>8552</v>
      </c>
    </row>
    <row r="113" spans="1:17" ht="15.5">
      <c r="A113" t="s">
        <v>8553</v>
      </c>
      <c r="B113" t="s">
        <v>8553</v>
      </c>
      <c r="C113" t="s">
        <v>8554</v>
      </c>
      <c r="D113" t="s">
        <v>8548</v>
      </c>
      <c r="G113" t="str">
        <f>Config!$B$7</f>
        <v>SCH/Connector.SchLib</v>
      </c>
      <c r="H113" t="s">
        <v>6992</v>
      </c>
      <c r="I113" t="s">
        <v>8549</v>
      </c>
      <c r="J113" t="s">
        <v>8553</v>
      </c>
      <c r="L113" s="1" t="s">
        <v>13524</v>
      </c>
      <c r="M113" t="s">
        <v>8555</v>
      </c>
      <c r="N113" t="s">
        <v>8551</v>
      </c>
      <c r="O113" t="s">
        <v>8553</v>
      </c>
      <c r="P113" t="s">
        <v>26</v>
      </c>
      <c r="Q113" t="s">
        <v>8556</v>
      </c>
    </row>
    <row r="114" spans="1:17" ht="15.5">
      <c r="A114" t="s">
        <v>12335</v>
      </c>
      <c r="B114" t="s">
        <v>12337</v>
      </c>
      <c r="C114" t="s">
        <v>12336</v>
      </c>
      <c r="D114" t="s">
        <v>12338</v>
      </c>
      <c r="G114" t="str">
        <f>Config!$B$7</f>
        <v>SCH/Connector.SchLib</v>
      </c>
      <c r="H114" t="s">
        <v>12343</v>
      </c>
      <c r="I114" t="s">
        <v>12342</v>
      </c>
      <c r="J114" t="s">
        <v>12341</v>
      </c>
      <c r="L114" s="1" t="s">
        <v>13524</v>
      </c>
      <c r="M114" t="s">
        <v>12340</v>
      </c>
      <c r="N114" t="s">
        <v>12338</v>
      </c>
      <c r="O114" t="s">
        <v>12335</v>
      </c>
      <c r="P114" t="s">
        <v>26</v>
      </c>
      <c r="Q114" t="s">
        <v>12339</v>
      </c>
    </row>
    <row r="115" spans="1:17" ht="15.5">
      <c r="A115" t="s">
        <v>12348</v>
      </c>
      <c r="B115" t="s">
        <v>12346</v>
      </c>
      <c r="C115" t="s">
        <v>12347</v>
      </c>
      <c r="G115" t="str">
        <f>Config!$B$7</f>
        <v>SCH/Connector.SchLib</v>
      </c>
      <c r="H115" t="s">
        <v>12344</v>
      </c>
      <c r="I115" t="s">
        <v>12342</v>
      </c>
      <c r="J115" t="s">
        <v>12345</v>
      </c>
      <c r="L115" s="1" t="s">
        <v>13524</v>
      </c>
    </row>
    <row r="116" spans="1:17" ht="15.5">
      <c r="A116" t="s">
        <v>12192</v>
      </c>
      <c r="B116" t="s">
        <v>12192</v>
      </c>
      <c r="C116" t="s">
        <v>12419</v>
      </c>
      <c r="D116" t="s">
        <v>12170</v>
      </c>
      <c r="G116" t="str">
        <f>Config!$B$7</f>
        <v>SCH/Connector.SchLib</v>
      </c>
      <c r="H116" t="s">
        <v>7000</v>
      </c>
      <c r="I116" s="39"/>
      <c r="J116" s="39"/>
      <c r="L116" s="1" t="s">
        <v>13524</v>
      </c>
      <c r="M116" t="s">
        <v>12415</v>
      </c>
      <c r="N116" t="s">
        <v>12171</v>
      </c>
      <c r="O116" t="s">
        <v>12175</v>
      </c>
      <c r="P116" t="s">
        <v>8478</v>
      </c>
      <c r="Q116">
        <v>14021770</v>
      </c>
    </row>
    <row r="117" spans="1:17" ht="15.5">
      <c r="A117" t="s">
        <v>12193</v>
      </c>
      <c r="B117" t="s">
        <v>12193</v>
      </c>
      <c r="C117" t="s">
        <v>12419</v>
      </c>
      <c r="D117" t="s">
        <v>12170</v>
      </c>
      <c r="G117" t="str">
        <f>Config!$B$7</f>
        <v>SCH/Connector.SchLib</v>
      </c>
      <c r="H117" t="s">
        <v>7000</v>
      </c>
      <c r="I117" s="39"/>
      <c r="J117" s="39"/>
      <c r="L117" s="1" t="s">
        <v>13524</v>
      </c>
      <c r="M117" t="s">
        <v>12415</v>
      </c>
      <c r="N117" t="s">
        <v>12171</v>
      </c>
      <c r="O117" t="s">
        <v>12176</v>
      </c>
      <c r="P117" t="s">
        <v>8478</v>
      </c>
      <c r="Q117">
        <v>14021767</v>
      </c>
    </row>
    <row r="118" spans="1:17" ht="15.5">
      <c r="A118" t="s">
        <v>12169</v>
      </c>
      <c r="B118" t="s">
        <v>12169</v>
      </c>
      <c r="C118" t="s">
        <v>12419</v>
      </c>
      <c r="D118" t="s">
        <v>12170</v>
      </c>
      <c r="G118" t="str">
        <f>Config!$B$7</f>
        <v>SCH/Connector.SchLib</v>
      </c>
      <c r="H118" t="s">
        <v>7000</v>
      </c>
      <c r="I118" s="39"/>
      <c r="J118" s="39"/>
      <c r="L118" s="1" t="s">
        <v>13524</v>
      </c>
      <c r="M118" t="s">
        <v>12415</v>
      </c>
      <c r="N118" t="s">
        <v>12171</v>
      </c>
      <c r="O118" t="s">
        <v>12174</v>
      </c>
      <c r="P118" t="s">
        <v>8478</v>
      </c>
      <c r="Q118">
        <v>14021765</v>
      </c>
    </row>
    <row r="119" spans="1:17" ht="15.5">
      <c r="A119" t="s">
        <v>12194</v>
      </c>
      <c r="B119" t="s">
        <v>12194</v>
      </c>
      <c r="C119" t="s">
        <v>12419</v>
      </c>
      <c r="D119" t="s">
        <v>12170</v>
      </c>
      <c r="G119" t="str">
        <f>Config!$B$7</f>
        <v>SCH/Connector.SchLib</v>
      </c>
      <c r="H119" t="s">
        <v>7000</v>
      </c>
      <c r="I119" s="39"/>
      <c r="J119" s="39"/>
      <c r="L119" s="1" t="s">
        <v>13524</v>
      </c>
      <c r="M119" t="s">
        <v>12415</v>
      </c>
      <c r="N119" t="s">
        <v>12171</v>
      </c>
      <c r="O119" t="s">
        <v>12177</v>
      </c>
      <c r="P119" t="s">
        <v>8478</v>
      </c>
      <c r="Q119">
        <v>14021766</v>
      </c>
    </row>
    <row r="120" spans="1:17" ht="15.5">
      <c r="A120" t="s">
        <v>12195</v>
      </c>
      <c r="B120" t="s">
        <v>12195</v>
      </c>
      <c r="C120" t="s">
        <v>12419</v>
      </c>
      <c r="D120" t="s">
        <v>12170</v>
      </c>
      <c r="G120" t="str">
        <f>Config!$B$7</f>
        <v>SCH/Connector.SchLib</v>
      </c>
      <c r="H120" t="s">
        <v>7000</v>
      </c>
      <c r="I120" s="39"/>
      <c r="J120" s="39"/>
      <c r="L120" s="1" t="s">
        <v>13524</v>
      </c>
      <c r="M120" t="s">
        <v>12415</v>
      </c>
      <c r="N120" t="s">
        <v>12171</v>
      </c>
      <c r="O120" t="s">
        <v>12178</v>
      </c>
      <c r="P120" t="s">
        <v>8478</v>
      </c>
      <c r="Q120">
        <v>14021768</v>
      </c>
    </row>
    <row r="121" spans="1:17" ht="15.5">
      <c r="A121" t="s">
        <v>12196</v>
      </c>
      <c r="B121" t="s">
        <v>12196</v>
      </c>
      <c r="C121" t="s">
        <v>12419</v>
      </c>
      <c r="D121" t="s">
        <v>12170</v>
      </c>
      <c r="G121" t="str">
        <f>Config!$B$7</f>
        <v>SCH/Connector.SchLib</v>
      </c>
      <c r="H121" t="s">
        <v>7000</v>
      </c>
      <c r="I121" s="39"/>
      <c r="J121" s="39"/>
      <c r="L121" s="1" t="s">
        <v>13524</v>
      </c>
      <c r="M121" t="s">
        <v>12415</v>
      </c>
      <c r="N121" t="s">
        <v>12171</v>
      </c>
      <c r="O121" t="s">
        <v>12179</v>
      </c>
      <c r="P121" t="s">
        <v>8478</v>
      </c>
      <c r="Q121">
        <v>14021769</v>
      </c>
    </row>
    <row r="122" spans="1:17" ht="15.5">
      <c r="A122" t="s">
        <v>12197</v>
      </c>
      <c r="B122" t="s">
        <v>12197</v>
      </c>
      <c r="C122" t="s">
        <v>12419</v>
      </c>
      <c r="D122" t="s">
        <v>12170</v>
      </c>
      <c r="G122" t="str">
        <f>Config!$B$7</f>
        <v>SCH/Connector.SchLib</v>
      </c>
      <c r="H122" t="s">
        <v>7000</v>
      </c>
      <c r="I122" s="39"/>
      <c r="J122" s="39"/>
      <c r="L122" s="1" t="s">
        <v>13524</v>
      </c>
      <c r="M122" t="s">
        <v>12415</v>
      </c>
      <c r="N122" t="s">
        <v>12171</v>
      </c>
      <c r="O122" t="s">
        <v>12180</v>
      </c>
      <c r="P122" t="s">
        <v>8478</v>
      </c>
      <c r="Q122">
        <v>30136205</v>
      </c>
    </row>
    <row r="123" spans="1:17" ht="15.5">
      <c r="A123" t="s">
        <v>12198</v>
      </c>
      <c r="B123" t="s">
        <v>12198</v>
      </c>
      <c r="C123" t="s">
        <v>12419</v>
      </c>
      <c r="D123" t="s">
        <v>12170</v>
      </c>
      <c r="G123" t="str">
        <f>Config!$B$7</f>
        <v>SCH/Connector.SchLib</v>
      </c>
      <c r="H123" t="s">
        <v>7000</v>
      </c>
      <c r="I123" s="39"/>
      <c r="J123" s="39"/>
      <c r="L123" s="1" t="s">
        <v>13524</v>
      </c>
      <c r="M123" t="s">
        <v>12415</v>
      </c>
      <c r="N123" t="s">
        <v>12171</v>
      </c>
      <c r="O123" t="s">
        <v>12181</v>
      </c>
      <c r="P123" t="s">
        <v>8478</v>
      </c>
      <c r="Q123">
        <v>14022426</v>
      </c>
    </row>
    <row r="124" spans="1:17" ht="15.5">
      <c r="A124" t="s">
        <v>12199</v>
      </c>
      <c r="B124" t="s">
        <v>12199</v>
      </c>
      <c r="C124" t="s">
        <v>12419</v>
      </c>
      <c r="D124" t="s">
        <v>12170</v>
      </c>
      <c r="G124" t="str">
        <f>Config!$B$7</f>
        <v>SCH/Connector.SchLib</v>
      </c>
      <c r="H124" t="s">
        <v>7000</v>
      </c>
      <c r="I124" s="39"/>
      <c r="J124" s="39"/>
      <c r="L124" s="1" t="s">
        <v>13524</v>
      </c>
      <c r="M124" t="s">
        <v>12415</v>
      </c>
      <c r="N124" t="s">
        <v>12171</v>
      </c>
      <c r="O124" t="s">
        <v>12182</v>
      </c>
      <c r="P124" t="s">
        <v>8478</v>
      </c>
      <c r="Q124">
        <v>14022425</v>
      </c>
    </row>
    <row r="125" spans="1:17" ht="15.5">
      <c r="A125" t="s">
        <v>12200</v>
      </c>
      <c r="B125" t="s">
        <v>12200</v>
      </c>
      <c r="C125" t="s">
        <v>12419</v>
      </c>
      <c r="D125" t="s">
        <v>12170</v>
      </c>
      <c r="G125" t="str">
        <f>Config!$B$7</f>
        <v>SCH/Connector.SchLib</v>
      </c>
      <c r="H125" t="s">
        <v>7000</v>
      </c>
      <c r="I125" s="39"/>
      <c r="J125" s="39"/>
      <c r="L125" s="1" t="s">
        <v>13524</v>
      </c>
      <c r="M125" t="s">
        <v>12415</v>
      </c>
      <c r="N125" t="s">
        <v>12171</v>
      </c>
      <c r="O125" t="s">
        <v>12183</v>
      </c>
      <c r="P125" t="s">
        <v>8478</v>
      </c>
      <c r="Q125">
        <v>14021772</v>
      </c>
    </row>
    <row r="126" spans="1:17" ht="15.5">
      <c r="A126" t="s">
        <v>12201</v>
      </c>
      <c r="B126" t="s">
        <v>12201</v>
      </c>
      <c r="C126" t="s">
        <v>12420</v>
      </c>
      <c r="D126" t="s">
        <v>12170</v>
      </c>
      <c r="G126" t="str">
        <f>Config!$B$7</f>
        <v>SCH/Connector.SchLib</v>
      </c>
      <c r="H126" t="s">
        <v>7000</v>
      </c>
      <c r="I126" t="s">
        <v>13481</v>
      </c>
      <c r="J126" t="s">
        <v>13482</v>
      </c>
      <c r="L126" s="1" t="s">
        <v>13524</v>
      </c>
      <c r="M126" t="s">
        <v>12416</v>
      </c>
      <c r="N126" t="s">
        <v>12171</v>
      </c>
      <c r="O126" t="s">
        <v>12184</v>
      </c>
      <c r="P126" t="s">
        <v>8478</v>
      </c>
      <c r="Q126">
        <v>30136216</v>
      </c>
    </row>
    <row r="127" spans="1:17" ht="15.5">
      <c r="A127" t="s">
        <v>12202</v>
      </c>
      <c r="B127" t="s">
        <v>12202</v>
      </c>
      <c r="C127" t="s">
        <v>12420</v>
      </c>
      <c r="D127" t="s">
        <v>12170</v>
      </c>
      <c r="G127" t="str">
        <f>Config!$B$7</f>
        <v>SCH/Connector.SchLib</v>
      </c>
      <c r="H127" t="s">
        <v>7000</v>
      </c>
      <c r="I127" t="s">
        <v>13481</v>
      </c>
      <c r="J127" t="s">
        <v>13483</v>
      </c>
      <c r="L127" s="1" t="s">
        <v>13524</v>
      </c>
      <c r="M127" t="s">
        <v>12416</v>
      </c>
      <c r="N127" t="s">
        <v>12171</v>
      </c>
      <c r="O127" t="s">
        <v>12185</v>
      </c>
      <c r="P127" t="s">
        <v>8478</v>
      </c>
      <c r="Q127">
        <v>30136217</v>
      </c>
    </row>
    <row r="128" spans="1:17" ht="15.5">
      <c r="A128" t="s">
        <v>12173</v>
      </c>
      <c r="B128" t="s">
        <v>12173</v>
      </c>
      <c r="C128" t="s">
        <v>12420</v>
      </c>
      <c r="D128" t="s">
        <v>12170</v>
      </c>
      <c r="G128" t="str">
        <f>Config!$B$7</f>
        <v>SCH/Connector.SchLib</v>
      </c>
      <c r="H128" t="s">
        <v>7000</v>
      </c>
      <c r="I128" t="s">
        <v>13481</v>
      </c>
      <c r="J128" t="s">
        <v>13480</v>
      </c>
      <c r="L128" s="1" t="s">
        <v>13524</v>
      </c>
      <c r="M128" t="s">
        <v>12416</v>
      </c>
      <c r="N128" t="s">
        <v>12171</v>
      </c>
      <c r="O128" t="s">
        <v>12172</v>
      </c>
      <c r="P128" t="s">
        <v>8478</v>
      </c>
      <c r="Q128">
        <v>30136218</v>
      </c>
    </row>
    <row r="129" spans="1:17" ht="15.5">
      <c r="A129" t="s">
        <v>12203</v>
      </c>
      <c r="B129" t="s">
        <v>12203</v>
      </c>
      <c r="C129" t="s">
        <v>12420</v>
      </c>
      <c r="D129" t="s">
        <v>12170</v>
      </c>
      <c r="G129" t="str">
        <f>Config!$B$7</f>
        <v>SCH/Connector.SchLib</v>
      </c>
      <c r="H129" t="s">
        <v>7000</v>
      </c>
      <c r="I129" t="s">
        <v>13481</v>
      </c>
      <c r="J129" t="s">
        <v>13484</v>
      </c>
      <c r="L129" s="1" t="s">
        <v>13524</v>
      </c>
      <c r="M129" t="s">
        <v>12416</v>
      </c>
      <c r="N129" t="s">
        <v>12171</v>
      </c>
      <c r="O129" t="s">
        <v>12186</v>
      </c>
      <c r="P129" t="s">
        <v>8478</v>
      </c>
      <c r="Q129">
        <v>30136219</v>
      </c>
    </row>
    <row r="130" spans="1:17" ht="15.5">
      <c r="A130" t="s">
        <v>12204</v>
      </c>
      <c r="B130" t="s">
        <v>12204</v>
      </c>
      <c r="C130" t="s">
        <v>12420</v>
      </c>
      <c r="D130" t="s">
        <v>12170</v>
      </c>
      <c r="G130" t="str">
        <f>Config!$B$7</f>
        <v>SCH/Connector.SchLib</v>
      </c>
      <c r="H130" t="s">
        <v>7000</v>
      </c>
      <c r="I130" t="s">
        <v>13481</v>
      </c>
      <c r="J130" t="s">
        <v>13485</v>
      </c>
      <c r="L130" s="1" t="s">
        <v>13524</v>
      </c>
      <c r="M130" t="s">
        <v>12416</v>
      </c>
      <c r="N130" t="s">
        <v>12171</v>
      </c>
      <c r="O130" t="s">
        <v>12187</v>
      </c>
      <c r="P130" t="s">
        <v>8478</v>
      </c>
      <c r="Q130">
        <v>30136220</v>
      </c>
    </row>
    <row r="131" spans="1:17" ht="15.5">
      <c r="A131" t="s">
        <v>12205</v>
      </c>
      <c r="B131" t="s">
        <v>12205</v>
      </c>
      <c r="C131" t="s">
        <v>12420</v>
      </c>
      <c r="D131" t="s">
        <v>12170</v>
      </c>
      <c r="G131" t="str">
        <f>Config!$B$7</f>
        <v>SCH/Connector.SchLib</v>
      </c>
      <c r="H131" t="s">
        <v>7000</v>
      </c>
      <c r="I131" t="s">
        <v>13481</v>
      </c>
      <c r="J131" t="s">
        <v>13486</v>
      </c>
      <c r="L131" s="1" t="s">
        <v>13524</v>
      </c>
      <c r="M131" t="s">
        <v>12416</v>
      </c>
      <c r="N131" t="s">
        <v>12171</v>
      </c>
      <c r="O131" t="s">
        <v>12188</v>
      </c>
      <c r="P131" t="s">
        <v>8478</v>
      </c>
      <c r="Q131">
        <v>30136221</v>
      </c>
    </row>
    <row r="132" spans="1:17" ht="15.5">
      <c r="A132" t="s">
        <v>12206</v>
      </c>
      <c r="B132" t="s">
        <v>12206</v>
      </c>
      <c r="C132" t="s">
        <v>12420</v>
      </c>
      <c r="D132" t="s">
        <v>12170</v>
      </c>
      <c r="G132" t="str">
        <f>Config!$B$7</f>
        <v>SCH/Connector.SchLib</v>
      </c>
      <c r="H132" t="s">
        <v>7000</v>
      </c>
      <c r="I132" t="s">
        <v>13481</v>
      </c>
      <c r="J132" t="s">
        <v>13487</v>
      </c>
      <c r="L132" s="1" t="s">
        <v>13524</v>
      </c>
      <c r="M132" t="s">
        <v>12416</v>
      </c>
      <c r="N132" t="s">
        <v>12171</v>
      </c>
      <c r="O132" t="s">
        <v>12189</v>
      </c>
      <c r="P132" t="s">
        <v>8478</v>
      </c>
      <c r="Q132">
        <v>30136222</v>
      </c>
    </row>
    <row r="133" spans="1:17" ht="15.5">
      <c r="A133" t="s">
        <v>12207</v>
      </c>
      <c r="B133" t="s">
        <v>12207</v>
      </c>
      <c r="C133" t="s">
        <v>12420</v>
      </c>
      <c r="D133" t="s">
        <v>12170</v>
      </c>
      <c r="G133" t="str">
        <f>Config!$B$7</f>
        <v>SCH/Connector.SchLib</v>
      </c>
      <c r="H133" t="s">
        <v>7000</v>
      </c>
      <c r="I133" t="s">
        <v>13481</v>
      </c>
      <c r="J133" t="s">
        <v>13488</v>
      </c>
      <c r="L133" s="1" t="s">
        <v>13524</v>
      </c>
      <c r="M133" t="s">
        <v>12416</v>
      </c>
      <c r="N133" t="s">
        <v>12171</v>
      </c>
      <c r="O133" t="s">
        <v>12190</v>
      </c>
      <c r="P133" t="s">
        <v>8478</v>
      </c>
      <c r="Q133">
        <v>30136223</v>
      </c>
    </row>
    <row r="134" spans="1:17" ht="15.5">
      <c r="A134" t="s">
        <v>12208</v>
      </c>
      <c r="B134" t="s">
        <v>12208</v>
      </c>
      <c r="C134" t="s">
        <v>12420</v>
      </c>
      <c r="D134" t="s">
        <v>12170</v>
      </c>
      <c r="G134" t="str">
        <f>Config!$B$7</f>
        <v>SCH/Connector.SchLib</v>
      </c>
      <c r="H134" t="s">
        <v>7000</v>
      </c>
      <c r="I134" t="s">
        <v>13481</v>
      </c>
      <c r="J134" t="s">
        <v>13489</v>
      </c>
      <c r="L134" s="1" t="s">
        <v>13524</v>
      </c>
      <c r="M134" t="s">
        <v>12416</v>
      </c>
      <c r="N134" t="s">
        <v>12171</v>
      </c>
      <c r="O134" t="s">
        <v>12191</v>
      </c>
      <c r="P134" t="s">
        <v>8478</v>
      </c>
      <c r="Q134">
        <v>30136224</v>
      </c>
    </row>
    <row r="135" spans="1:17" ht="15.5">
      <c r="A135" t="s">
        <v>12209</v>
      </c>
      <c r="B135" t="s">
        <v>12209</v>
      </c>
      <c r="C135" t="s">
        <v>12420</v>
      </c>
      <c r="D135" t="s">
        <v>12170</v>
      </c>
      <c r="G135" t="str">
        <f>Config!$B$7</f>
        <v>SCH/Connector.SchLib</v>
      </c>
      <c r="H135" t="s">
        <v>7000</v>
      </c>
      <c r="I135" t="s">
        <v>13481</v>
      </c>
      <c r="J135" t="s">
        <v>13490</v>
      </c>
      <c r="L135" s="1" t="s">
        <v>13524</v>
      </c>
      <c r="M135" t="s">
        <v>12416</v>
      </c>
      <c r="N135" t="s">
        <v>12171</v>
      </c>
      <c r="O135" t="s">
        <v>12476</v>
      </c>
    </row>
    <row r="136" spans="1:17" ht="15.5">
      <c r="A136" t="s">
        <v>12349</v>
      </c>
      <c r="B136" t="s">
        <v>12349</v>
      </c>
      <c r="C136" t="s">
        <v>12421</v>
      </c>
      <c r="D136" t="s">
        <v>12170</v>
      </c>
      <c r="G136" t="str">
        <f>Config!$B$7</f>
        <v>SCH/Connector.SchLib</v>
      </c>
      <c r="H136" t="s">
        <v>7022</v>
      </c>
      <c r="I136" s="39"/>
      <c r="J136" s="39"/>
      <c r="L136" s="1" t="s">
        <v>13524</v>
      </c>
      <c r="M136" t="s">
        <v>12417</v>
      </c>
      <c r="N136" t="s">
        <v>12171</v>
      </c>
      <c r="O136" t="s">
        <v>12357</v>
      </c>
    </row>
    <row r="137" spans="1:17" ht="15.5">
      <c r="A137" t="s">
        <v>12350</v>
      </c>
      <c r="B137" t="s">
        <v>12350</v>
      </c>
      <c r="C137" t="s">
        <v>12421</v>
      </c>
      <c r="D137" t="s">
        <v>12170</v>
      </c>
      <c r="G137" t="str">
        <f>Config!$B$7</f>
        <v>SCH/Connector.SchLib</v>
      </c>
      <c r="H137" t="s">
        <v>7022</v>
      </c>
      <c r="I137" s="39"/>
      <c r="J137" s="39"/>
      <c r="L137" s="1" t="s">
        <v>13524</v>
      </c>
      <c r="M137" t="s">
        <v>12417</v>
      </c>
      <c r="N137" t="s">
        <v>12171</v>
      </c>
      <c r="O137" t="s">
        <v>12358</v>
      </c>
      <c r="P137" t="s">
        <v>8478</v>
      </c>
      <c r="Q137">
        <v>14021779</v>
      </c>
    </row>
    <row r="138" spans="1:17" ht="15.5">
      <c r="A138" t="s">
        <v>12351</v>
      </c>
      <c r="B138" t="s">
        <v>12351</v>
      </c>
      <c r="C138" t="s">
        <v>12421</v>
      </c>
      <c r="D138" t="s">
        <v>12170</v>
      </c>
      <c r="G138" t="str">
        <f>Config!$B$7</f>
        <v>SCH/Connector.SchLib</v>
      </c>
      <c r="H138" t="s">
        <v>7022</v>
      </c>
      <c r="I138" s="39"/>
      <c r="J138" s="39"/>
      <c r="L138" s="1" t="s">
        <v>13524</v>
      </c>
      <c r="M138" t="s">
        <v>12417</v>
      </c>
      <c r="N138" t="s">
        <v>12171</v>
      </c>
      <c r="O138" t="s">
        <v>12359</v>
      </c>
      <c r="P138" t="s">
        <v>8478</v>
      </c>
      <c r="Q138">
        <v>14021780</v>
      </c>
    </row>
    <row r="139" spans="1:17" ht="15.5">
      <c r="A139" t="s">
        <v>12352</v>
      </c>
      <c r="B139" t="s">
        <v>12352</v>
      </c>
      <c r="C139" t="s">
        <v>12421</v>
      </c>
      <c r="D139" t="s">
        <v>12170</v>
      </c>
      <c r="G139" t="str">
        <f>Config!$B$7</f>
        <v>SCH/Connector.SchLib</v>
      </c>
      <c r="H139" t="s">
        <v>7022</v>
      </c>
      <c r="I139" s="39"/>
      <c r="J139" s="39"/>
      <c r="L139" s="1" t="s">
        <v>13524</v>
      </c>
      <c r="M139" t="s">
        <v>12417</v>
      </c>
      <c r="N139" t="s">
        <v>12171</v>
      </c>
      <c r="O139" t="s">
        <v>12360</v>
      </c>
      <c r="P139" t="s">
        <v>8478</v>
      </c>
      <c r="Q139">
        <v>14021781</v>
      </c>
    </row>
    <row r="140" spans="1:17" ht="15.5">
      <c r="A140" t="s">
        <v>12353</v>
      </c>
      <c r="B140" t="s">
        <v>12353</v>
      </c>
      <c r="C140" t="s">
        <v>12421</v>
      </c>
      <c r="D140" t="s">
        <v>12170</v>
      </c>
      <c r="G140" t="str">
        <f>Config!$B$7</f>
        <v>SCH/Connector.SchLib</v>
      </c>
      <c r="H140" t="s">
        <v>7022</v>
      </c>
      <c r="I140" s="39"/>
      <c r="J140" s="39"/>
      <c r="L140" s="1" t="s">
        <v>13524</v>
      </c>
      <c r="M140" t="s">
        <v>12417</v>
      </c>
      <c r="N140" t="s">
        <v>12171</v>
      </c>
      <c r="O140" t="s">
        <v>12361</v>
      </c>
    </row>
    <row r="141" spans="1:17" ht="15.5">
      <c r="A141" t="s">
        <v>12354</v>
      </c>
      <c r="B141" t="s">
        <v>12354</v>
      </c>
      <c r="C141" t="s">
        <v>12421</v>
      </c>
      <c r="D141" t="s">
        <v>12170</v>
      </c>
      <c r="G141" t="str">
        <f>Config!$B$7</f>
        <v>SCH/Connector.SchLib</v>
      </c>
      <c r="H141" t="s">
        <v>7022</v>
      </c>
      <c r="I141" s="39"/>
      <c r="J141" s="39"/>
      <c r="L141" s="1" t="s">
        <v>13524</v>
      </c>
      <c r="M141" t="s">
        <v>12417</v>
      </c>
      <c r="N141" t="s">
        <v>12171</v>
      </c>
      <c r="O141" t="s">
        <v>12362</v>
      </c>
    </row>
    <row r="142" spans="1:17" ht="15.5">
      <c r="A142" t="s">
        <v>12355</v>
      </c>
      <c r="B142" t="s">
        <v>12355</v>
      </c>
      <c r="C142" t="s">
        <v>12421</v>
      </c>
      <c r="D142" t="s">
        <v>12170</v>
      </c>
      <c r="G142" t="str">
        <f>Config!$B$7</f>
        <v>SCH/Connector.SchLib</v>
      </c>
      <c r="H142" t="s">
        <v>7022</v>
      </c>
      <c r="I142" s="39"/>
      <c r="J142" s="39"/>
      <c r="L142" s="1" t="s">
        <v>13524</v>
      </c>
      <c r="M142" t="s">
        <v>12417</v>
      </c>
      <c r="N142" t="s">
        <v>12171</v>
      </c>
      <c r="O142" t="s">
        <v>12363</v>
      </c>
    </row>
    <row r="143" spans="1:17" ht="15.5">
      <c r="A143" t="s">
        <v>12356</v>
      </c>
      <c r="B143" t="s">
        <v>12356</v>
      </c>
      <c r="C143" t="s">
        <v>12421</v>
      </c>
      <c r="D143" t="s">
        <v>12170</v>
      </c>
      <c r="G143" t="str">
        <f>Config!$B$7</f>
        <v>SCH/Connector.SchLib</v>
      </c>
      <c r="H143" t="s">
        <v>7022</v>
      </c>
      <c r="I143" s="39"/>
      <c r="J143" s="39"/>
      <c r="L143" s="1" t="s">
        <v>13524</v>
      </c>
      <c r="M143" t="s">
        <v>12417</v>
      </c>
      <c r="N143" t="s">
        <v>12171</v>
      </c>
      <c r="O143" t="s">
        <v>12364</v>
      </c>
    </row>
    <row r="144" spans="1:17" ht="15.5">
      <c r="A144" t="s">
        <v>12365</v>
      </c>
      <c r="B144" t="s">
        <v>12365</v>
      </c>
      <c r="C144" t="s">
        <v>12422</v>
      </c>
      <c r="D144" t="s">
        <v>12170</v>
      </c>
      <c r="G144" t="str">
        <f>Config!$B$7</f>
        <v>SCH/Connector.SchLib</v>
      </c>
      <c r="H144" t="s">
        <v>7000</v>
      </c>
      <c r="I144" s="39"/>
      <c r="J144" s="39"/>
      <c r="L144" s="1" t="s">
        <v>13524</v>
      </c>
      <c r="M144" t="s">
        <v>12418</v>
      </c>
      <c r="N144" t="s">
        <v>12171</v>
      </c>
      <c r="O144" t="s">
        <v>12375</v>
      </c>
      <c r="P144" t="s">
        <v>8478</v>
      </c>
      <c r="Q144">
        <v>30223684</v>
      </c>
    </row>
    <row r="145" spans="1:17" ht="15.5">
      <c r="A145" t="s">
        <v>12366</v>
      </c>
      <c r="B145" t="s">
        <v>12366</v>
      </c>
      <c r="C145" t="s">
        <v>12422</v>
      </c>
      <c r="D145" t="s">
        <v>12170</v>
      </c>
      <c r="G145" t="str">
        <f>Config!$B$7</f>
        <v>SCH/Connector.SchLib</v>
      </c>
      <c r="H145" t="s">
        <v>7000</v>
      </c>
      <c r="I145" s="39"/>
      <c r="J145" s="39"/>
      <c r="L145" s="1" t="s">
        <v>13524</v>
      </c>
      <c r="M145" t="s">
        <v>12418</v>
      </c>
      <c r="N145" t="s">
        <v>12171</v>
      </c>
      <c r="O145" t="s">
        <v>12376</v>
      </c>
      <c r="P145" t="s">
        <v>8478</v>
      </c>
      <c r="Q145">
        <v>30136412</v>
      </c>
    </row>
    <row r="146" spans="1:17" ht="15.5">
      <c r="A146" t="s">
        <v>12367</v>
      </c>
      <c r="B146" t="s">
        <v>12367</v>
      </c>
      <c r="C146" t="s">
        <v>12422</v>
      </c>
      <c r="D146" t="s">
        <v>12170</v>
      </c>
      <c r="G146" t="str">
        <f>Config!$B$7</f>
        <v>SCH/Connector.SchLib</v>
      </c>
      <c r="H146" t="s">
        <v>7000</v>
      </c>
      <c r="I146" s="39"/>
      <c r="J146" s="39"/>
      <c r="L146" s="1" t="s">
        <v>13524</v>
      </c>
      <c r="M146" t="s">
        <v>12418</v>
      </c>
      <c r="N146" t="s">
        <v>12171</v>
      </c>
      <c r="O146" t="s">
        <v>12377</v>
      </c>
      <c r="P146" t="s">
        <v>8478</v>
      </c>
      <c r="Q146">
        <v>30136413</v>
      </c>
    </row>
    <row r="147" spans="1:17" ht="15.5">
      <c r="A147" t="s">
        <v>12368</v>
      </c>
      <c r="B147" t="s">
        <v>12368</v>
      </c>
      <c r="C147" t="s">
        <v>12422</v>
      </c>
      <c r="D147" t="s">
        <v>12170</v>
      </c>
      <c r="G147" t="str">
        <f>Config!$B$7</f>
        <v>SCH/Connector.SchLib</v>
      </c>
      <c r="H147" t="s">
        <v>7000</v>
      </c>
      <c r="I147" s="39"/>
      <c r="J147" s="39"/>
      <c r="L147" s="1" t="s">
        <v>13524</v>
      </c>
      <c r="M147" t="s">
        <v>12418</v>
      </c>
      <c r="N147" t="s">
        <v>12171</v>
      </c>
      <c r="O147" t="s">
        <v>12378</v>
      </c>
    </row>
    <row r="148" spans="1:17" ht="15.5">
      <c r="A148" t="s">
        <v>12369</v>
      </c>
      <c r="B148" t="s">
        <v>12369</v>
      </c>
      <c r="C148" t="s">
        <v>12422</v>
      </c>
      <c r="D148" t="s">
        <v>12170</v>
      </c>
      <c r="G148" t="str">
        <f>Config!$B$7</f>
        <v>SCH/Connector.SchLib</v>
      </c>
      <c r="H148" t="s">
        <v>7000</v>
      </c>
      <c r="I148" s="39"/>
      <c r="J148" s="39"/>
      <c r="L148" s="1" t="s">
        <v>13524</v>
      </c>
      <c r="M148" t="s">
        <v>12418</v>
      </c>
      <c r="N148" t="s">
        <v>12171</v>
      </c>
      <c r="O148" t="s">
        <v>12379</v>
      </c>
      <c r="P148" t="s">
        <v>8478</v>
      </c>
      <c r="Q148">
        <v>30136415</v>
      </c>
    </row>
    <row r="149" spans="1:17" ht="15.5">
      <c r="A149" t="s">
        <v>12370</v>
      </c>
      <c r="B149" t="s">
        <v>12370</v>
      </c>
      <c r="C149" t="s">
        <v>12422</v>
      </c>
      <c r="D149" t="s">
        <v>12170</v>
      </c>
      <c r="G149" t="str">
        <f>Config!$B$7</f>
        <v>SCH/Connector.SchLib</v>
      </c>
      <c r="H149" t="s">
        <v>7000</v>
      </c>
      <c r="I149" s="39"/>
      <c r="J149" s="39"/>
      <c r="L149" s="1" t="s">
        <v>13524</v>
      </c>
      <c r="M149" t="s">
        <v>12418</v>
      </c>
      <c r="N149" t="s">
        <v>12171</v>
      </c>
      <c r="O149" t="s">
        <v>12380</v>
      </c>
    </row>
    <row r="150" spans="1:17" ht="15.5">
      <c r="A150" t="s">
        <v>12371</v>
      </c>
      <c r="B150" t="s">
        <v>12371</v>
      </c>
      <c r="C150" t="s">
        <v>12422</v>
      </c>
      <c r="D150" t="s">
        <v>12170</v>
      </c>
      <c r="G150" t="str">
        <f>Config!$B$7</f>
        <v>SCH/Connector.SchLib</v>
      </c>
      <c r="H150" t="s">
        <v>7000</v>
      </c>
      <c r="I150" s="39"/>
      <c r="J150" s="39"/>
      <c r="L150" s="1" t="s">
        <v>13524</v>
      </c>
      <c r="M150" t="s">
        <v>12418</v>
      </c>
      <c r="N150" t="s">
        <v>12171</v>
      </c>
      <c r="O150" t="s">
        <v>12381</v>
      </c>
    </row>
    <row r="151" spans="1:17" ht="15.5">
      <c r="A151" t="s">
        <v>12372</v>
      </c>
      <c r="B151" t="s">
        <v>12372</v>
      </c>
      <c r="C151" t="s">
        <v>12422</v>
      </c>
      <c r="D151" t="s">
        <v>12170</v>
      </c>
      <c r="G151" t="str">
        <f>Config!$B$7</f>
        <v>SCH/Connector.SchLib</v>
      </c>
      <c r="H151" t="s">
        <v>7000</v>
      </c>
      <c r="I151" s="39"/>
      <c r="J151" s="39"/>
      <c r="L151" s="1" t="s">
        <v>13524</v>
      </c>
      <c r="M151" t="s">
        <v>12418</v>
      </c>
      <c r="N151" t="s">
        <v>12171</v>
      </c>
      <c r="O151" t="s">
        <v>12382</v>
      </c>
      <c r="P151" t="s">
        <v>8478</v>
      </c>
    </row>
    <row r="152" spans="1:17" ht="15.5">
      <c r="A152" t="s">
        <v>12373</v>
      </c>
      <c r="B152" t="s">
        <v>12373</v>
      </c>
      <c r="C152" t="s">
        <v>12422</v>
      </c>
      <c r="D152" t="s">
        <v>12170</v>
      </c>
      <c r="G152" t="str">
        <f>Config!$B$7</f>
        <v>SCH/Connector.SchLib</v>
      </c>
      <c r="H152" t="s">
        <v>7000</v>
      </c>
      <c r="I152" s="39"/>
      <c r="J152" s="39"/>
      <c r="L152" s="1" t="s">
        <v>13524</v>
      </c>
      <c r="M152" t="s">
        <v>12418</v>
      </c>
      <c r="N152" t="s">
        <v>12171</v>
      </c>
      <c r="O152" t="s">
        <v>12383</v>
      </c>
      <c r="P152" t="s">
        <v>8478</v>
      </c>
      <c r="Q152">
        <v>30223687</v>
      </c>
    </row>
    <row r="153" spans="1:17" ht="15.5">
      <c r="A153" t="s">
        <v>12374</v>
      </c>
      <c r="B153" t="s">
        <v>12374</v>
      </c>
      <c r="C153" t="s">
        <v>12422</v>
      </c>
      <c r="D153" t="s">
        <v>12170</v>
      </c>
      <c r="G153" t="str">
        <f>Config!$B$7</f>
        <v>SCH/Connector.SchLib</v>
      </c>
      <c r="H153" t="s">
        <v>7000</v>
      </c>
      <c r="I153" s="39"/>
      <c r="J153" s="39"/>
      <c r="L153" s="1" t="s">
        <v>13524</v>
      </c>
      <c r="M153" t="s">
        <v>12418</v>
      </c>
      <c r="N153" t="s">
        <v>12171</v>
      </c>
      <c r="O153" t="s">
        <v>12384</v>
      </c>
      <c r="P153" t="s">
        <v>8478</v>
      </c>
      <c r="Q153">
        <v>30223688</v>
      </c>
    </row>
    <row r="154" spans="1:17" ht="15.5">
      <c r="A154" t="s">
        <v>12385</v>
      </c>
      <c r="B154" t="s">
        <v>12385</v>
      </c>
      <c r="C154" t="s">
        <v>12423</v>
      </c>
      <c r="D154" t="s">
        <v>12170</v>
      </c>
      <c r="G154" t="str">
        <f>Config!$B$7</f>
        <v>SCH/Connector.SchLib</v>
      </c>
      <c r="H154" t="s">
        <v>7000</v>
      </c>
      <c r="I154" s="39"/>
      <c r="J154" s="39"/>
      <c r="L154" s="1" t="s">
        <v>13524</v>
      </c>
      <c r="M154" t="s">
        <v>12501</v>
      </c>
      <c r="N154" t="s">
        <v>12171</v>
      </c>
      <c r="O154" t="s">
        <v>12426</v>
      </c>
    </row>
    <row r="155" spans="1:17" ht="15.5">
      <c r="A155" t="s">
        <v>12386</v>
      </c>
      <c r="B155" t="s">
        <v>12386</v>
      </c>
      <c r="C155" t="s">
        <v>12423</v>
      </c>
      <c r="D155" t="s">
        <v>12170</v>
      </c>
      <c r="G155" t="str">
        <f>Config!$B$7</f>
        <v>SCH/Connector.SchLib</v>
      </c>
      <c r="H155" t="s">
        <v>7000</v>
      </c>
      <c r="I155" s="39"/>
      <c r="J155" s="39"/>
      <c r="L155" s="1" t="s">
        <v>13524</v>
      </c>
      <c r="M155" t="s">
        <v>12501</v>
      </c>
      <c r="N155" t="s">
        <v>12171</v>
      </c>
      <c r="O155" t="s">
        <v>12427</v>
      </c>
    </row>
    <row r="156" spans="1:17" ht="15.5">
      <c r="A156" t="s">
        <v>12387</v>
      </c>
      <c r="B156" t="s">
        <v>12387</v>
      </c>
      <c r="C156" t="s">
        <v>12423</v>
      </c>
      <c r="D156" t="s">
        <v>12170</v>
      </c>
      <c r="G156" t="str">
        <f>Config!$B$7</f>
        <v>SCH/Connector.SchLib</v>
      </c>
      <c r="H156" t="s">
        <v>7000</v>
      </c>
      <c r="I156" s="39"/>
      <c r="J156" s="39"/>
      <c r="L156" s="1" t="s">
        <v>13524</v>
      </c>
      <c r="M156" t="s">
        <v>12501</v>
      </c>
      <c r="N156" t="s">
        <v>12171</v>
      </c>
      <c r="O156" t="s">
        <v>12428</v>
      </c>
    </row>
    <row r="157" spans="1:17" ht="15.5">
      <c r="A157" t="s">
        <v>12388</v>
      </c>
      <c r="B157" t="s">
        <v>12388</v>
      </c>
      <c r="C157" t="s">
        <v>12423</v>
      </c>
      <c r="D157" t="s">
        <v>12170</v>
      </c>
      <c r="G157" t="str">
        <f>Config!$B$7</f>
        <v>SCH/Connector.SchLib</v>
      </c>
      <c r="H157" t="s">
        <v>7000</v>
      </c>
      <c r="I157" s="39"/>
      <c r="J157" s="39"/>
      <c r="L157" s="1" t="s">
        <v>13524</v>
      </c>
      <c r="M157" t="s">
        <v>12501</v>
      </c>
      <c r="N157" t="s">
        <v>12171</v>
      </c>
      <c r="O157" t="s">
        <v>12429</v>
      </c>
    </row>
    <row r="158" spans="1:17" ht="15.5">
      <c r="A158" t="s">
        <v>12389</v>
      </c>
      <c r="B158" t="s">
        <v>12389</v>
      </c>
      <c r="C158" t="s">
        <v>12423</v>
      </c>
      <c r="D158" t="s">
        <v>12170</v>
      </c>
      <c r="G158" t="str">
        <f>Config!$B$7</f>
        <v>SCH/Connector.SchLib</v>
      </c>
      <c r="H158" t="s">
        <v>7000</v>
      </c>
      <c r="I158" s="39"/>
      <c r="J158" s="39"/>
      <c r="L158" s="1" t="s">
        <v>13524</v>
      </c>
      <c r="M158" t="s">
        <v>12501</v>
      </c>
      <c r="N158" t="s">
        <v>12171</v>
      </c>
      <c r="O158" t="s">
        <v>12430</v>
      </c>
    </row>
    <row r="159" spans="1:17" ht="15.5">
      <c r="A159" t="s">
        <v>12390</v>
      </c>
      <c r="B159" t="s">
        <v>12390</v>
      </c>
      <c r="C159" t="s">
        <v>12423</v>
      </c>
      <c r="D159" t="s">
        <v>12170</v>
      </c>
      <c r="G159" t="str">
        <f>Config!$B$7</f>
        <v>SCH/Connector.SchLib</v>
      </c>
      <c r="H159" t="s">
        <v>7000</v>
      </c>
      <c r="I159" s="39"/>
      <c r="J159" s="39"/>
      <c r="L159" s="1" t="s">
        <v>13524</v>
      </c>
      <c r="M159" t="s">
        <v>12501</v>
      </c>
      <c r="N159" t="s">
        <v>12171</v>
      </c>
      <c r="O159" t="s">
        <v>12431</v>
      </c>
    </row>
    <row r="160" spans="1:17" ht="15.5">
      <c r="A160" t="s">
        <v>12391</v>
      </c>
      <c r="B160" t="s">
        <v>12391</v>
      </c>
      <c r="C160" t="s">
        <v>12423</v>
      </c>
      <c r="D160" t="s">
        <v>12170</v>
      </c>
      <c r="G160" t="str">
        <f>Config!$B$7</f>
        <v>SCH/Connector.SchLib</v>
      </c>
      <c r="H160" t="s">
        <v>7000</v>
      </c>
      <c r="I160" s="39"/>
      <c r="J160" s="39"/>
      <c r="L160" s="1" t="s">
        <v>13524</v>
      </c>
      <c r="M160" t="s">
        <v>12501</v>
      </c>
      <c r="N160" t="s">
        <v>12171</v>
      </c>
      <c r="O160" t="s">
        <v>12432</v>
      </c>
    </row>
    <row r="161" spans="1:17" ht="15.5">
      <c r="A161" t="s">
        <v>12392</v>
      </c>
      <c r="B161" t="s">
        <v>12392</v>
      </c>
      <c r="C161" t="s">
        <v>12423</v>
      </c>
      <c r="D161" t="s">
        <v>12170</v>
      </c>
      <c r="G161" t="str">
        <f>Config!$B$7</f>
        <v>SCH/Connector.SchLib</v>
      </c>
      <c r="H161" t="s">
        <v>7000</v>
      </c>
      <c r="I161" s="39"/>
      <c r="J161" s="39"/>
      <c r="L161" s="1" t="s">
        <v>13524</v>
      </c>
      <c r="M161" t="s">
        <v>12501</v>
      </c>
      <c r="N161" t="s">
        <v>12171</v>
      </c>
      <c r="O161" t="s">
        <v>12433</v>
      </c>
      <c r="P161" t="s">
        <v>8478</v>
      </c>
      <c r="Q161">
        <v>30223530</v>
      </c>
    </row>
    <row r="162" spans="1:17" ht="15.5">
      <c r="A162" t="s">
        <v>12393</v>
      </c>
      <c r="B162" t="s">
        <v>12393</v>
      </c>
      <c r="C162" t="s">
        <v>12423</v>
      </c>
      <c r="D162" t="s">
        <v>12170</v>
      </c>
      <c r="G162" t="str">
        <f>Config!$B$7</f>
        <v>SCH/Connector.SchLib</v>
      </c>
      <c r="H162" t="s">
        <v>7000</v>
      </c>
      <c r="I162" s="39"/>
      <c r="J162" s="39"/>
      <c r="L162" s="1" t="s">
        <v>13524</v>
      </c>
      <c r="M162" t="s">
        <v>12501</v>
      </c>
      <c r="N162" t="s">
        <v>12171</v>
      </c>
      <c r="O162" t="s">
        <v>12434</v>
      </c>
      <c r="P162" t="s">
        <v>8478</v>
      </c>
      <c r="Q162">
        <v>30223531</v>
      </c>
    </row>
    <row r="163" spans="1:17" ht="15.5">
      <c r="A163" t="s">
        <v>12394</v>
      </c>
      <c r="B163" t="s">
        <v>12394</v>
      </c>
      <c r="C163" t="s">
        <v>12423</v>
      </c>
      <c r="D163" t="s">
        <v>12170</v>
      </c>
      <c r="G163" t="str">
        <f>Config!$B$7</f>
        <v>SCH/Connector.SchLib</v>
      </c>
      <c r="H163" t="s">
        <v>7000</v>
      </c>
      <c r="I163" s="39"/>
      <c r="J163" s="39"/>
      <c r="L163" s="1" t="s">
        <v>13524</v>
      </c>
      <c r="M163" t="s">
        <v>12501</v>
      </c>
      <c r="N163" t="s">
        <v>12171</v>
      </c>
      <c r="O163" t="s">
        <v>12435</v>
      </c>
      <c r="P163" t="s">
        <v>8478</v>
      </c>
    </row>
    <row r="164" spans="1:17" ht="15.5">
      <c r="A164" t="s">
        <v>12395</v>
      </c>
      <c r="B164" t="s">
        <v>12395</v>
      </c>
      <c r="C164" t="s">
        <v>12424</v>
      </c>
      <c r="D164" t="s">
        <v>12170</v>
      </c>
      <c r="G164" t="str">
        <f>Config!$B$7</f>
        <v>SCH/Connector.SchLib</v>
      </c>
      <c r="H164" t="s">
        <v>7000</v>
      </c>
      <c r="I164" s="39"/>
      <c r="J164" s="39"/>
      <c r="L164" s="1" t="s">
        <v>13524</v>
      </c>
      <c r="M164" t="s">
        <v>12502</v>
      </c>
      <c r="N164" t="s">
        <v>12171</v>
      </c>
      <c r="O164" t="s">
        <v>12436</v>
      </c>
      <c r="P164" t="s">
        <v>8478</v>
      </c>
      <c r="Q164">
        <v>30136211</v>
      </c>
    </row>
    <row r="165" spans="1:17" ht="15.5">
      <c r="A165" t="s">
        <v>12396</v>
      </c>
      <c r="B165" t="s">
        <v>12396</v>
      </c>
      <c r="C165" t="s">
        <v>12424</v>
      </c>
      <c r="D165" t="s">
        <v>12170</v>
      </c>
      <c r="G165" t="str">
        <f>Config!$B$7</f>
        <v>SCH/Connector.SchLib</v>
      </c>
      <c r="H165" t="s">
        <v>7000</v>
      </c>
      <c r="I165" s="39"/>
      <c r="J165" s="39"/>
      <c r="L165" s="1" t="s">
        <v>13524</v>
      </c>
      <c r="M165" t="s">
        <v>12502</v>
      </c>
      <c r="N165" t="s">
        <v>12171</v>
      </c>
      <c r="O165" t="s">
        <v>12437</v>
      </c>
      <c r="P165" t="s">
        <v>8478</v>
      </c>
      <c r="Q165">
        <v>14021753</v>
      </c>
    </row>
    <row r="166" spans="1:17" ht="15.5">
      <c r="A166" t="s">
        <v>12397</v>
      </c>
      <c r="B166" t="s">
        <v>12397</v>
      </c>
      <c r="C166" t="s">
        <v>12424</v>
      </c>
      <c r="D166" t="s">
        <v>12170</v>
      </c>
      <c r="G166" t="str">
        <f>Config!$B$7</f>
        <v>SCH/Connector.SchLib</v>
      </c>
      <c r="H166" t="s">
        <v>7000</v>
      </c>
      <c r="I166" s="39"/>
      <c r="J166" s="39"/>
      <c r="L166" s="1" t="s">
        <v>13524</v>
      </c>
      <c r="M166" t="s">
        <v>12502</v>
      </c>
      <c r="N166" t="s">
        <v>12171</v>
      </c>
      <c r="O166" t="s">
        <v>12438</v>
      </c>
      <c r="P166" t="s">
        <v>8478</v>
      </c>
      <c r="Q166">
        <v>14021754</v>
      </c>
    </row>
    <row r="167" spans="1:17" ht="15.5">
      <c r="A167" t="s">
        <v>12398</v>
      </c>
      <c r="B167" t="s">
        <v>12398</v>
      </c>
      <c r="C167" t="s">
        <v>12424</v>
      </c>
      <c r="D167" t="s">
        <v>12170</v>
      </c>
      <c r="G167" t="str">
        <f>Config!$B$7</f>
        <v>SCH/Connector.SchLib</v>
      </c>
      <c r="H167" t="s">
        <v>7000</v>
      </c>
      <c r="I167" s="39"/>
      <c r="J167" s="39"/>
      <c r="L167" s="1" t="s">
        <v>13524</v>
      </c>
      <c r="M167" t="s">
        <v>12502</v>
      </c>
      <c r="N167" t="s">
        <v>12171</v>
      </c>
      <c r="O167" t="s">
        <v>12439</v>
      </c>
      <c r="P167" t="s">
        <v>8478</v>
      </c>
      <c r="Q167">
        <v>14021757</v>
      </c>
    </row>
    <row r="168" spans="1:17" ht="15.5">
      <c r="A168" t="s">
        <v>12399</v>
      </c>
      <c r="B168" t="s">
        <v>12399</v>
      </c>
      <c r="C168" t="s">
        <v>12424</v>
      </c>
      <c r="D168" t="s">
        <v>12170</v>
      </c>
      <c r="G168" t="str">
        <f>Config!$B$7</f>
        <v>SCH/Connector.SchLib</v>
      </c>
      <c r="H168" t="s">
        <v>7000</v>
      </c>
      <c r="I168" s="39"/>
      <c r="J168" s="39"/>
      <c r="L168" s="1" t="s">
        <v>13524</v>
      </c>
      <c r="M168" t="s">
        <v>12502</v>
      </c>
      <c r="N168" t="s">
        <v>12171</v>
      </c>
      <c r="O168" t="s">
        <v>12440</v>
      </c>
      <c r="P168" t="s">
        <v>8478</v>
      </c>
      <c r="Q168">
        <v>14021755</v>
      </c>
    </row>
    <row r="169" spans="1:17" ht="15.5">
      <c r="A169" t="s">
        <v>12400</v>
      </c>
      <c r="B169" t="s">
        <v>12400</v>
      </c>
      <c r="C169" t="s">
        <v>12424</v>
      </c>
      <c r="D169" t="s">
        <v>12170</v>
      </c>
      <c r="G169" t="str">
        <f>Config!$B$7</f>
        <v>SCH/Connector.SchLib</v>
      </c>
      <c r="H169" t="s">
        <v>7000</v>
      </c>
      <c r="I169" s="39"/>
      <c r="J169" s="39"/>
      <c r="L169" s="1" t="s">
        <v>13524</v>
      </c>
      <c r="M169" t="s">
        <v>12502</v>
      </c>
      <c r="N169" t="s">
        <v>12171</v>
      </c>
      <c r="O169" t="s">
        <v>12441</v>
      </c>
      <c r="P169" t="s">
        <v>8478</v>
      </c>
      <c r="Q169">
        <v>14021756</v>
      </c>
    </row>
    <row r="170" spans="1:17" ht="15.5">
      <c r="A170" t="s">
        <v>12401</v>
      </c>
      <c r="B170" t="s">
        <v>12401</v>
      </c>
      <c r="C170" t="s">
        <v>12424</v>
      </c>
      <c r="D170" t="s">
        <v>12170</v>
      </c>
      <c r="G170" t="str">
        <f>Config!$B$7</f>
        <v>SCH/Connector.SchLib</v>
      </c>
      <c r="H170" t="s">
        <v>7000</v>
      </c>
      <c r="I170" s="39"/>
      <c r="J170" s="39"/>
      <c r="L170" s="1" t="s">
        <v>13524</v>
      </c>
      <c r="M170" t="s">
        <v>12502</v>
      </c>
      <c r="N170" t="s">
        <v>12171</v>
      </c>
      <c r="O170" t="s">
        <v>12442</v>
      </c>
    </row>
    <row r="171" spans="1:17" ht="15.5">
      <c r="A171" t="s">
        <v>12402</v>
      </c>
      <c r="B171" t="s">
        <v>12402</v>
      </c>
      <c r="C171" t="s">
        <v>12424</v>
      </c>
      <c r="D171" t="s">
        <v>12170</v>
      </c>
      <c r="G171" t="str">
        <f>Config!$B$7</f>
        <v>SCH/Connector.SchLib</v>
      </c>
      <c r="H171" t="s">
        <v>7000</v>
      </c>
      <c r="I171" s="39"/>
      <c r="J171" s="39"/>
      <c r="L171" s="1" t="s">
        <v>13524</v>
      </c>
      <c r="M171" t="s">
        <v>12502</v>
      </c>
      <c r="N171" t="s">
        <v>12171</v>
      </c>
      <c r="O171" t="s">
        <v>12443</v>
      </c>
      <c r="P171" t="s">
        <v>8478</v>
      </c>
      <c r="Q171">
        <v>30136213</v>
      </c>
    </row>
    <row r="172" spans="1:17" ht="15.5">
      <c r="A172" t="s">
        <v>12403</v>
      </c>
      <c r="B172" t="s">
        <v>12403</v>
      </c>
      <c r="C172" t="s">
        <v>12424</v>
      </c>
      <c r="D172" t="s">
        <v>12170</v>
      </c>
      <c r="G172" t="str">
        <f>Config!$B$7</f>
        <v>SCH/Connector.SchLib</v>
      </c>
      <c r="H172" t="s">
        <v>7000</v>
      </c>
      <c r="I172" s="39"/>
      <c r="J172" s="39"/>
      <c r="L172" s="1" t="s">
        <v>13524</v>
      </c>
      <c r="M172" t="s">
        <v>12502</v>
      </c>
      <c r="N172" t="s">
        <v>12171</v>
      </c>
      <c r="O172" t="s">
        <v>12444</v>
      </c>
    </row>
    <row r="173" spans="1:17" ht="15.5">
      <c r="A173" t="s">
        <v>12404</v>
      </c>
      <c r="B173" t="s">
        <v>12404</v>
      </c>
      <c r="C173" t="s">
        <v>12424</v>
      </c>
      <c r="D173" t="s">
        <v>12170</v>
      </c>
      <c r="G173" t="str">
        <f>Config!$B$7</f>
        <v>SCH/Connector.SchLib</v>
      </c>
      <c r="H173" t="s">
        <v>7000</v>
      </c>
      <c r="I173" s="39"/>
      <c r="J173" s="39"/>
      <c r="L173" s="1" t="s">
        <v>13524</v>
      </c>
      <c r="M173" t="s">
        <v>12502</v>
      </c>
      <c r="N173" t="s">
        <v>12171</v>
      </c>
      <c r="O173" t="s">
        <v>12445</v>
      </c>
    </row>
    <row r="174" spans="1:17" ht="15.5">
      <c r="A174" t="s">
        <v>12405</v>
      </c>
      <c r="B174" t="s">
        <v>12405</v>
      </c>
      <c r="C174" t="s">
        <v>12425</v>
      </c>
      <c r="D174" t="s">
        <v>12170</v>
      </c>
      <c r="G174" t="str">
        <f>Config!$B$7</f>
        <v>SCH/Connector.SchLib</v>
      </c>
      <c r="H174" t="s">
        <v>7000</v>
      </c>
      <c r="I174" s="39"/>
      <c r="J174" s="39"/>
      <c r="L174" s="1" t="s">
        <v>13524</v>
      </c>
      <c r="M174" t="s">
        <v>12503</v>
      </c>
      <c r="N174" t="s">
        <v>12171</v>
      </c>
      <c r="O174" t="s">
        <v>12446</v>
      </c>
      <c r="P174" t="s">
        <v>8478</v>
      </c>
      <c r="Q174">
        <v>14021809</v>
      </c>
    </row>
    <row r="175" spans="1:17" ht="15.5">
      <c r="A175" t="s">
        <v>12406</v>
      </c>
      <c r="B175" t="s">
        <v>12406</v>
      </c>
      <c r="C175" t="s">
        <v>12425</v>
      </c>
      <c r="D175" t="s">
        <v>12170</v>
      </c>
      <c r="G175" t="str">
        <f>Config!$B$7</f>
        <v>SCH/Connector.SchLib</v>
      </c>
      <c r="H175" t="s">
        <v>7000</v>
      </c>
      <c r="I175" s="39"/>
      <c r="J175" s="39"/>
      <c r="L175" s="1" t="s">
        <v>13524</v>
      </c>
      <c r="M175" t="s">
        <v>12503</v>
      </c>
      <c r="N175" t="s">
        <v>12171</v>
      </c>
      <c r="O175" t="s">
        <v>12447</v>
      </c>
      <c r="P175" t="s">
        <v>8478</v>
      </c>
      <c r="Q175">
        <v>14021804</v>
      </c>
    </row>
    <row r="176" spans="1:17" ht="15.5">
      <c r="A176" t="s">
        <v>12407</v>
      </c>
      <c r="B176" t="s">
        <v>12407</v>
      </c>
      <c r="C176" t="s">
        <v>12425</v>
      </c>
      <c r="D176" t="s">
        <v>12170</v>
      </c>
      <c r="G176" t="str">
        <f>Config!$B$7</f>
        <v>SCH/Connector.SchLib</v>
      </c>
      <c r="H176" t="s">
        <v>7000</v>
      </c>
      <c r="I176" s="39"/>
      <c r="J176" s="39"/>
      <c r="L176" s="1" t="s">
        <v>13524</v>
      </c>
      <c r="M176" t="s">
        <v>12503</v>
      </c>
      <c r="N176" t="s">
        <v>12171</v>
      </c>
      <c r="O176" t="s">
        <v>12448</v>
      </c>
      <c r="P176" t="s">
        <v>8478</v>
      </c>
      <c r="Q176">
        <v>14021805</v>
      </c>
    </row>
    <row r="177" spans="1:17" ht="15.5">
      <c r="A177" t="s">
        <v>12408</v>
      </c>
      <c r="B177" t="s">
        <v>12408</v>
      </c>
      <c r="C177" t="s">
        <v>12425</v>
      </c>
      <c r="D177" t="s">
        <v>12170</v>
      </c>
      <c r="G177" t="str">
        <f>Config!$B$7</f>
        <v>SCH/Connector.SchLib</v>
      </c>
      <c r="H177" t="s">
        <v>7000</v>
      </c>
      <c r="I177" s="39"/>
      <c r="J177" s="39"/>
      <c r="L177" s="1" t="s">
        <v>13524</v>
      </c>
      <c r="M177" t="s">
        <v>12503</v>
      </c>
      <c r="N177" t="s">
        <v>12171</v>
      </c>
      <c r="O177" t="s">
        <v>12449</v>
      </c>
      <c r="P177" t="s">
        <v>8478</v>
      </c>
      <c r="Q177">
        <v>14021808</v>
      </c>
    </row>
    <row r="178" spans="1:17" ht="15.5">
      <c r="A178" t="s">
        <v>12409</v>
      </c>
      <c r="B178" t="s">
        <v>12409</v>
      </c>
      <c r="C178" t="s">
        <v>12425</v>
      </c>
      <c r="D178" t="s">
        <v>12170</v>
      </c>
      <c r="G178" t="str">
        <f>Config!$B$7</f>
        <v>SCH/Connector.SchLib</v>
      </c>
      <c r="H178" t="s">
        <v>7000</v>
      </c>
      <c r="I178" s="39"/>
      <c r="J178" s="39"/>
      <c r="L178" s="1" t="s">
        <v>13524</v>
      </c>
      <c r="M178" t="s">
        <v>12503</v>
      </c>
      <c r="N178" t="s">
        <v>12171</v>
      </c>
      <c r="O178" t="s">
        <v>12450</v>
      </c>
    </row>
    <row r="179" spans="1:17" ht="15.5">
      <c r="A179" t="s">
        <v>12410</v>
      </c>
      <c r="B179" t="s">
        <v>12410</v>
      </c>
      <c r="C179" t="s">
        <v>12425</v>
      </c>
      <c r="D179" t="s">
        <v>12170</v>
      </c>
      <c r="G179" t="str">
        <f>Config!$B$7</f>
        <v>SCH/Connector.SchLib</v>
      </c>
      <c r="H179" t="s">
        <v>7000</v>
      </c>
      <c r="I179" s="39"/>
      <c r="J179" s="39"/>
      <c r="L179" s="1" t="s">
        <v>13524</v>
      </c>
      <c r="M179" t="s">
        <v>12503</v>
      </c>
      <c r="N179" t="s">
        <v>12171</v>
      </c>
      <c r="O179" t="s">
        <v>12451</v>
      </c>
    </row>
    <row r="180" spans="1:17" ht="15.5">
      <c r="A180" t="s">
        <v>12411</v>
      </c>
      <c r="B180" t="s">
        <v>12411</v>
      </c>
      <c r="C180" t="s">
        <v>12425</v>
      </c>
      <c r="D180" t="s">
        <v>12170</v>
      </c>
      <c r="G180" t="str">
        <f>Config!$B$7</f>
        <v>SCH/Connector.SchLib</v>
      </c>
      <c r="H180" t="s">
        <v>7000</v>
      </c>
      <c r="I180" s="39"/>
      <c r="J180" s="39"/>
      <c r="L180" s="1" t="s">
        <v>13524</v>
      </c>
      <c r="M180" t="s">
        <v>12503</v>
      </c>
      <c r="N180" t="s">
        <v>12171</v>
      </c>
      <c r="O180" t="s">
        <v>12452</v>
      </c>
    </row>
    <row r="181" spans="1:17" ht="15.5">
      <c r="A181" t="s">
        <v>12412</v>
      </c>
      <c r="B181" t="s">
        <v>12412</v>
      </c>
      <c r="C181" t="s">
        <v>12425</v>
      </c>
      <c r="D181" t="s">
        <v>12170</v>
      </c>
      <c r="G181" t="str">
        <f>Config!$B$7</f>
        <v>SCH/Connector.SchLib</v>
      </c>
      <c r="H181" t="s">
        <v>7000</v>
      </c>
      <c r="I181" s="39"/>
      <c r="J181" s="39"/>
      <c r="L181" s="1" t="s">
        <v>13524</v>
      </c>
      <c r="M181" t="s">
        <v>12503</v>
      </c>
      <c r="N181" t="s">
        <v>12171</v>
      </c>
      <c r="O181" t="s">
        <v>12453</v>
      </c>
    </row>
    <row r="182" spans="1:17" ht="15.5">
      <c r="A182" t="s">
        <v>12413</v>
      </c>
      <c r="B182" t="s">
        <v>12413</v>
      </c>
      <c r="C182" t="s">
        <v>12425</v>
      </c>
      <c r="D182" t="s">
        <v>12170</v>
      </c>
      <c r="G182" t="str">
        <f>Config!$B$7</f>
        <v>SCH/Connector.SchLib</v>
      </c>
      <c r="H182" t="s">
        <v>7000</v>
      </c>
      <c r="I182" s="39"/>
      <c r="J182" s="39"/>
      <c r="L182" s="1" t="s">
        <v>13524</v>
      </c>
      <c r="M182" t="s">
        <v>12503</v>
      </c>
      <c r="N182" t="s">
        <v>12171</v>
      </c>
      <c r="O182" t="s">
        <v>12454</v>
      </c>
    </row>
    <row r="183" spans="1:17" ht="15.5">
      <c r="A183" t="s">
        <v>12414</v>
      </c>
      <c r="B183" t="s">
        <v>12414</v>
      </c>
      <c r="C183" t="s">
        <v>12425</v>
      </c>
      <c r="D183" t="s">
        <v>12170</v>
      </c>
      <c r="G183" t="str">
        <f>Config!$B$7</f>
        <v>SCH/Connector.SchLib</v>
      </c>
      <c r="H183" t="s">
        <v>7000</v>
      </c>
      <c r="I183" s="39"/>
      <c r="J183" s="39"/>
      <c r="L183" s="1" t="s">
        <v>13524</v>
      </c>
      <c r="M183" t="s">
        <v>12503</v>
      </c>
      <c r="N183" t="s">
        <v>12171</v>
      </c>
      <c r="O183" t="s">
        <v>12455</v>
      </c>
    </row>
    <row r="184" spans="1:17" ht="15.5">
      <c r="A184" t="s">
        <v>12479</v>
      </c>
      <c r="B184" t="s">
        <v>12479</v>
      </c>
      <c r="C184" t="s">
        <v>12500</v>
      </c>
      <c r="D184" t="s">
        <v>12170</v>
      </c>
      <c r="G184" t="str">
        <f>Config!$B$7</f>
        <v>SCH/Connector.SchLib</v>
      </c>
      <c r="H184" t="s">
        <v>7000</v>
      </c>
      <c r="I184" s="39"/>
      <c r="J184" s="39"/>
      <c r="L184" s="1" t="s">
        <v>13524</v>
      </c>
      <c r="M184" t="s">
        <v>12456</v>
      </c>
      <c r="N184" t="s">
        <v>12171</v>
      </c>
      <c r="O184" t="s">
        <v>12457</v>
      </c>
    </row>
    <row r="185" spans="1:17" ht="15.5">
      <c r="A185" t="s">
        <v>12480</v>
      </c>
      <c r="B185" t="s">
        <v>12480</v>
      </c>
      <c r="C185" t="s">
        <v>12500</v>
      </c>
      <c r="D185" t="s">
        <v>12170</v>
      </c>
      <c r="G185" t="str">
        <f>Config!$B$7</f>
        <v>SCH/Connector.SchLib</v>
      </c>
      <c r="H185" t="s">
        <v>7000</v>
      </c>
      <c r="I185" s="39"/>
      <c r="J185" s="39"/>
      <c r="L185" s="1" t="s">
        <v>13524</v>
      </c>
      <c r="M185" t="s">
        <v>12456</v>
      </c>
      <c r="N185" t="s">
        <v>12171</v>
      </c>
      <c r="O185" t="s">
        <v>12458</v>
      </c>
      <c r="P185" t="s">
        <v>8478</v>
      </c>
      <c r="Q185">
        <v>30136393</v>
      </c>
    </row>
    <row r="186" spans="1:17" ht="15.5">
      <c r="A186" t="s">
        <v>12481</v>
      </c>
      <c r="B186" t="s">
        <v>12481</v>
      </c>
      <c r="C186" t="s">
        <v>12500</v>
      </c>
      <c r="D186" t="s">
        <v>12170</v>
      </c>
      <c r="G186" t="str">
        <f>Config!$B$7</f>
        <v>SCH/Connector.SchLib</v>
      </c>
      <c r="H186" t="s">
        <v>7000</v>
      </c>
      <c r="I186" s="39"/>
      <c r="J186" s="39"/>
      <c r="L186" s="1" t="s">
        <v>13524</v>
      </c>
      <c r="M186" t="s">
        <v>12456</v>
      </c>
      <c r="N186" t="s">
        <v>12171</v>
      </c>
      <c r="O186" t="s">
        <v>12459</v>
      </c>
      <c r="P186" t="s">
        <v>8478</v>
      </c>
      <c r="Q186">
        <v>30136394</v>
      </c>
    </row>
    <row r="187" spans="1:17" ht="15.5">
      <c r="A187" t="s">
        <v>12482</v>
      </c>
      <c r="B187" t="s">
        <v>12482</v>
      </c>
      <c r="C187" t="s">
        <v>12500</v>
      </c>
      <c r="D187" t="s">
        <v>12170</v>
      </c>
      <c r="G187" t="str">
        <f>Config!$B$7</f>
        <v>SCH/Connector.SchLib</v>
      </c>
      <c r="H187" t="s">
        <v>7000</v>
      </c>
      <c r="I187" s="39"/>
      <c r="J187" s="39"/>
      <c r="L187" s="1" t="s">
        <v>13524</v>
      </c>
      <c r="M187" t="s">
        <v>12456</v>
      </c>
      <c r="N187" t="s">
        <v>12171</v>
      </c>
      <c r="O187" t="s">
        <v>12460</v>
      </c>
      <c r="P187" t="s">
        <v>8478</v>
      </c>
      <c r="Q187">
        <v>30136395</v>
      </c>
    </row>
    <row r="188" spans="1:17" ht="15.5">
      <c r="A188" t="s">
        <v>12483</v>
      </c>
      <c r="B188" t="s">
        <v>12483</v>
      </c>
      <c r="C188" t="s">
        <v>12500</v>
      </c>
      <c r="D188" t="s">
        <v>12170</v>
      </c>
      <c r="G188" t="str">
        <f>Config!$B$7</f>
        <v>SCH/Connector.SchLib</v>
      </c>
      <c r="H188" t="s">
        <v>7000</v>
      </c>
      <c r="I188" s="39"/>
      <c r="J188" s="39"/>
      <c r="L188" s="1" t="s">
        <v>13524</v>
      </c>
      <c r="M188" t="s">
        <v>12456</v>
      </c>
      <c r="N188" t="s">
        <v>12171</v>
      </c>
      <c r="O188" t="s">
        <v>12461</v>
      </c>
      <c r="P188" t="s">
        <v>8478</v>
      </c>
      <c r="Q188">
        <v>30136396</v>
      </c>
    </row>
    <row r="189" spans="1:17" ht="15.5">
      <c r="A189" t="s">
        <v>12484</v>
      </c>
      <c r="B189" t="s">
        <v>12484</v>
      </c>
      <c r="C189" t="s">
        <v>12500</v>
      </c>
      <c r="D189" t="s">
        <v>12170</v>
      </c>
      <c r="G189" t="str">
        <f>Config!$B$7</f>
        <v>SCH/Connector.SchLib</v>
      </c>
      <c r="H189" t="s">
        <v>7000</v>
      </c>
      <c r="I189" s="39"/>
      <c r="J189" s="39"/>
      <c r="L189" s="1" t="s">
        <v>13524</v>
      </c>
      <c r="M189" t="s">
        <v>12456</v>
      </c>
      <c r="N189" t="s">
        <v>12171</v>
      </c>
      <c r="O189" t="s">
        <v>12462</v>
      </c>
    </row>
    <row r="190" spans="1:17" ht="15.5">
      <c r="A190" t="s">
        <v>12485</v>
      </c>
      <c r="B190" t="s">
        <v>12485</v>
      </c>
      <c r="C190" t="s">
        <v>12500</v>
      </c>
      <c r="D190" t="s">
        <v>12170</v>
      </c>
      <c r="G190" t="str">
        <f>Config!$B$7</f>
        <v>SCH/Connector.SchLib</v>
      </c>
      <c r="H190" t="s">
        <v>7000</v>
      </c>
      <c r="I190" s="39"/>
      <c r="J190" s="39"/>
      <c r="L190" s="1" t="s">
        <v>13524</v>
      </c>
      <c r="M190" t="s">
        <v>12456</v>
      </c>
      <c r="N190" t="s">
        <v>12171</v>
      </c>
      <c r="O190" t="s">
        <v>12463</v>
      </c>
    </row>
    <row r="191" spans="1:17" ht="15.5">
      <c r="A191" t="s">
        <v>12486</v>
      </c>
      <c r="B191" t="s">
        <v>12486</v>
      </c>
      <c r="C191" t="s">
        <v>12500</v>
      </c>
      <c r="D191" t="s">
        <v>12170</v>
      </c>
      <c r="G191" t="str">
        <f>Config!$B$7</f>
        <v>SCH/Connector.SchLib</v>
      </c>
      <c r="H191" t="s">
        <v>7000</v>
      </c>
      <c r="I191" s="39"/>
      <c r="J191" s="39"/>
      <c r="L191" s="1" t="s">
        <v>13524</v>
      </c>
      <c r="M191" t="s">
        <v>12456</v>
      </c>
      <c r="N191" t="s">
        <v>12171</v>
      </c>
      <c r="O191" t="s">
        <v>12464</v>
      </c>
      <c r="P191" t="s">
        <v>8478</v>
      </c>
      <c r="Q191">
        <v>30136399</v>
      </c>
    </row>
    <row r="192" spans="1:17" ht="15.5">
      <c r="A192" t="s">
        <v>12487</v>
      </c>
      <c r="B192" t="s">
        <v>12487</v>
      </c>
      <c r="C192" t="s">
        <v>12500</v>
      </c>
      <c r="D192" t="s">
        <v>12170</v>
      </c>
      <c r="G192" t="str">
        <f>Config!$B$7</f>
        <v>SCH/Connector.SchLib</v>
      </c>
      <c r="H192" t="s">
        <v>7000</v>
      </c>
      <c r="I192" s="39"/>
      <c r="J192" s="39"/>
      <c r="L192" s="1" t="s">
        <v>13524</v>
      </c>
      <c r="M192" t="s">
        <v>12456</v>
      </c>
      <c r="N192" t="s">
        <v>12171</v>
      </c>
      <c r="O192" t="s">
        <v>12465</v>
      </c>
      <c r="P192" t="s">
        <v>8478</v>
      </c>
      <c r="Q192">
        <v>30136400</v>
      </c>
    </row>
    <row r="193" spans="1:17" ht="15.5">
      <c r="A193" t="s">
        <v>12488</v>
      </c>
      <c r="B193" t="s">
        <v>12488</v>
      </c>
      <c r="C193" t="s">
        <v>12500</v>
      </c>
      <c r="D193" t="s">
        <v>12170</v>
      </c>
      <c r="G193" t="str">
        <f>Config!$B$7</f>
        <v>SCH/Connector.SchLib</v>
      </c>
      <c r="H193" t="s">
        <v>7000</v>
      </c>
      <c r="I193" s="39"/>
      <c r="J193" s="39"/>
      <c r="L193" s="1" t="s">
        <v>13524</v>
      </c>
      <c r="M193" t="s">
        <v>12456</v>
      </c>
      <c r="N193" t="s">
        <v>12171</v>
      </c>
      <c r="O193" t="s">
        <v>12466</v>
      </c>
    </row>
    <row r="194" spans="1:17" ht="15.5">
      <c r="A194" t="s">
        <v>12489</v>
      </c>
      <c r="B194" t="s">
        <v>12489</v>
      </c>
      <c r="C194" t="s">
        <v>12490</v>
      </c>
      <c r="D194" t="s">
        <v>12170</v>
      </c>
      <c r="G194" t="str">
        <f>Config!$B$7</f>
        <v>SCH/Connector.SchLib</v>
      </c>
      <c r="H194" t="s">
        <v>7000</v>
      </c>
      <c r="I194" s="39"/>
      <c r="J194" s="39"/>
      <c r="L194" s="1" t="s">
        <v>13524</v>
      </c>
      <c r="M194" t="s">
        <v>12478</v>
      </c>
      <c r="N194" t="s">
        <v>12171</v>
      </c>
      <c r="O194" t="s">
        <v>12467</v>
      </c>
    </row>
    <row r="195" spans="1:17" ht="15.5">
      <c r="A195" t="s">
        <v>12491</v>
      </c>
      <c r="B195" t="s">
        <v>12491</v>
      </c>
      <c r="C195" t="s">
        <v>12490</v>
      </c>
      <c r="D195" t="s">
        <v>12170</v>
      </c>
      <c r="G195" t="str">
        <f>Config!$B$7</f>
        <v>SCH/Connector.SchLib</v>
      </c>
      <c r="H195" t="s">
        <v>7000</v>
      </c>
      <c r="I195" s="39"/>
      <c r="J195" s="39"/>
      <c r="L195" s="1" t="s">
        <v>13524</v>
      </c>
      <c r="M195" t="s">
        <v>12478</v>
      </c>
      <c r="N195" t="s">
        <v>12171</v>
      </c>
      <c r="O195" t="s">
        <v>12468</v>
      </c>
      <c r="P195" t="s">
        <v>8478</v>
      </c>
      <c r="Q195">
        <v>30136403</v>
      </c>
    </row>
    <row r="196" spans="1:17" ht="15.5">
      <c r="A196" t="s">
        <v>12492</v>
      </c>
      <c r="B196" t="s">
        <v>12492</v>
      </c>
      <c r="C196" t="s">
        <v>12490</v>
      </c>
      <c r="D196" t="s">
        <v>12170</v>
      </c>
      <c r="G196" t="str">
        <f>Config!$B$7</f>
        <v>SCH/Connector.SchLib</v>
      </c>
      <c r="H196" t="s">
        <v>7000</v>
      </c>
      <c r="I196" s="39"/>
      <c r="J196" s="39"/>
      <c r="L196" s="1" t="s">
        <v>13524</v>
      </c>
      <c r="M196" t="s">
        <v>12478</v>
      </c>
      <c r="N196" t="s">
        <v>12171</v>
      </c>
      <c r="O196" t="s">
        <v>12469</v>
      </c>
      <c r="P196" t="s">
        <v>8478</v>
      </c>
      <c r="Q196">
        <v>30136404</v>
      </c>
    </row>
    <row r="197" spans="1:17" ht="15.5">
      <c r="A197" t="s">
        <v>12493</v>
      </c>
      <c r="B197" t="s">
        <v>12493</v>
      </c>
      <c r="C197" t="s">
        <v>12490</v>
      </c>
      <c r="D197" t="s">
        <v>12170</v>
      </c>
      <c r="G197" t="str">
        <f>Config!$B$7</f>
        <v>SCH/Connector.SchLib</v>
      </c>
      <c r="H197" t="s">
        <v>7000</v>
      </c>
      <c r="I197" s="39"/>
      <c r="J197" s="39"/>
      <c r="L197" s="1" t="s">
        <v>13524</v>
      </c>
      <c r="M197" t="s">
        <v>12478</v>
      </c>
      <c r="N197" t="s">
        <v>12171</v>
      </c>
      <c r="O197" t="s">
        <v>12470</v>
      </c>
      <c r="P197" t="s">
        <v>8478</v>
      </c>
      <c r="Q197">
        <v>30136405</v>
      </c>
    </row>
    <row r="198" spans="1:17" ht="15.5">
      <c r="A198" t="s">
        <v>12494</v>
      </c>
      <c r="B198" t="s">
        <v>12494</v>
      </c>
      <c r="C198" t="s">
        <v>12490</v>
      </c>
      <c r="D198" t="s">
        <v>12170</v>
      </c>
      <c r="G198" t="str">
        <f>Config!$B$7</f>
        <v>SCH/Connector.SchLib</v>
      </c>
      <c r="H198" t="s">
        <v>7000</v>
      </c>
      <c r="I198" s="39"/>
      <c r="J198" s="39"/>
      <c r="L198" s="1" t="s">
        <v>13524</v>
      </c>
      <c r="M198" t="s">
        <v>12478</v>
      </c>
      <c r="N198" t="s">
        <v>12171</v>
      </c>
      <c r="O198" t="s">
        <v>12471</v>
      </c>
    </row>
    <row r="199" spans="1:17" ht="15.5">
      <c r="A199" t="s">
        <v>12495</v>
      </c>
      <c r="B199" t="s">
        <v>12495</v>
      </c>
      <c r="C199" t="s">
        <v>12490</v>
      </c>
      <c r="D199" t="s">
        <v>12170</v>
      </c>
      <c r="G199" t="str">
        <f>Config!$B$7</f>
        <v>SCH/Connector.SchLib</v>
      </c>
      <c r="H199" t="s">
        <v>7000</v>
      </c>
      <c r="I199" s="39"/>
      <c r="J199" s="39"/>
      <c r="L199" s="1" t="s">
        <v>13524</v>
      </c>
      <c r="M199" t="s">
        <v>12478</v>
      </c>
      <c r="N199" t="s">
        <v>12171</v>
      </c>
      <c r="O199" t="s">
        <v>12472</v>
      </c>
    </row>
    <row r="200" spans="1:17" ht="15.5">
      <c r="A200" t="s">
        <v>12496</v>
      </c>
      <c r="B200" t="s">
        <v>12496</v>
      </c>
      <c r="C200" t="s">
        <v>12490</v>
      </c>
      <c r="D200" t="s">
        <v>12170</v>
      </c>
      <c r="G200" t="str">
        <f>Config!$B$7</f>
        <v>SCH/Connector.SchLib</v>
      </c>
      <c r="H200" t="s">
        <v>7000</v>
      </c>
      <c r="I200" s="39"/>
      <c r="J200" s="39"/>
      <c r="L200" s="1" t="s">
        <v>13524</v>
      </c>
      <c r="M200" t="s">
        <v>12478</v>
      </c>
      <c r="N200" t="s">
        <v>12171</v>
      </c>
      <c r="O200" t="s">
        <v>12473</v>
      </c>
    </row>
    <row r="201" spans="1:17" ht="15.5">
      <c r="A201" t="s">
        <v>12497</v>
      </c>
      <c r="B201" t="s">
        <v>12497</v>
      </c>
      <c r="C201" t="s">
        <v>12490</v>
      </c>
      <c r="D201" t="s">
        <v>12170</v>
      </c>
      <c r="G201" t="str">
        <f>Config!$B$7</f>
        <v>SCH/Connector.SchLib</v>
      </c>
      <c r="H201" t="s">
        <v>7000</v>
      </c>
      <c r="I201" s="39"/>
      <c r="J201" s="39"/>
      <c r="L201" s="1" t="s">
        <v>13524</v>
      </c>
      <c r="M201" t="s">
        <v>12478</v>
      </c>
      <c r="N201" t="s">
        <v>12171</v>
      </c>
      <c r="O201" t="s">
        <v>12474</v>
      </c>
      <c r="P201" t="s">
        <v>8478</v>
      </c>
      <c r="Q201">
        <v>30136409</v>
      </c>
    </row>
    <row r="202" spans="1:17" ht="15.5">
      <c r="A202" t="s">
        <v>12498</v>
      </c>
      <c r="B202" t="s">
        <v>12498</v>
      </c>
      <c r="C202" t="s">
        <v>12490</v>
      </c>
      <c r="D202" t="s">
        <v>12170</v>
      </c>
      <c r="G202" t="str">
        <f>Config!$B$7</f>
        <v>SCH/Connector.SchLib</v>
      </c>
      <c r="H202" t="s">
        <v>7000</v>
      </c>
      <c r="I202" s="39"/>
      <c r="J202" s="39"/>
      <c r="L202" s="1" t="s">
        <v>13524</v>
      </c>
      <c r="M202" t="s">
        <v>12478</v>
      </c>
      <c r="N202" t="s">
        <v>12171</v>
      </c>
      <c r="O202" t="s">
        <v>12475</v>
      </c>
      <c r="P202" t="s">
        <v>8478</v>
      </c>
      <c r="Q202">
        <v>30136410</v>
      </c>
    </row>
    <row r="203" spans="1:17" ht="15.5">
      <c r="A203" t="s">
        <v>12499</v>
      </c>
      <c r="B203" t="s">
        <v>12499</v>
      </c>
      <c r="C203" t="s">
        <v>12490</v>
      </c>
      <c r="D203" t="s">
        <v>12170</v>
      </c>
      <c r="G203" t="str">
        <f>Config!$B$7</f>
        <v>SCH/Connector.SchLib</v>
      </c>
      <c r="H203" t="s">
        <v>7000</v>
      </c>
      <c r="I203" s="39"/>
      <c r="J203" s="39"/>
      <c r="L203" s="1" t="s">
        <v>13524</v>
      </c>
      <c r="M203" t="s">
        <v>12478</v>
      </c>
      <c r="N203" t="s">
        <v>12171</v>
      </c>
      <c r="O203" t="s">
        <v>12477</v>
      </c>
    </row>
    <row r="204" spans="1:17" ht="15.5">
      <c r="A204" t="s">
        <v>12740</v>
      </c>
      <c r="B204" t="s">
        <v>12740</v>
      </c>
      <c r="C204" t="s">
        <v>12745</v>
      </c>
      <c r="D204" t="s">
        <v>21</v>
      </c>
      <c r="G204" t="str">
        <f>Config!$B$7</f>
        <v>SCH/Connector.SchLib</v>
      </c>
      <c r="H204" t="s">
        <v>7000</v>
      </c>
      <c r="I204" t="s">
        <v>6238</v>
      </c>
      <c r="J204" t="s">
        <v>12740</v>
      </c>
      <c r="L204" s="1" t="s">
        <v>13524</v>
      </c>
    </row>
    <row r="205" spans="1:17" ht="15.5">
      <c r="A205" t="s">
        <v>13411</v>
      </c>
      <c r="B205" t="s">
        <v>13411</v>
      </c>
      <c r="C205" t="s">
        <v>13412</v>
      </c>
      <c r="D205" t="s">
        <v>21</v>
      </c>
      <c r="G205" t="str">
        <f>Config!$B$7</f>
        <v>SCH/Connector.SchLib</v>
      </c>
      <c r="H205" t="s">
        <v>7000</v>
      </c>
      <c r="I205" t="s">
        <v>6238</v>
      </c>
      <c r="J205" t="s">
        <v>13411</v>
      </c>
      <c r="L205" s="1" t="s">
        <v>13524</v>
      </c>
    </row>
    <row r="206" spans="1:17" ht="15.5">
      <c r="A206" t="s">
        <v>12741</v>
      </c>
      <c r="B206" t="s">
        <v>12741</v>
      </c>
      <c r="C206" t="s">
        <v>12746</v>
      </c>
      <c r="D206" t="s">
        <v>21</v>
      </c>
      <c r="G206" t="str">
        <f>Config!$B$7</f>
        <v>SCH/Connector.SchLib</v>
      </c>
      <c r="H206" t="s">
        <v>7000</v>
      </c>
      <c r="I206" t="s">
        <v>6238</v>
      </c>
      <c r="J206" t="s">
        <v>12741</v>
      </c>
      <c r="L206" s="1" t="s">
        <v>13524</v>
      </c>
    </row>
    <row r="207" spans="1:17" ht="15.5">
      <c r="A207" t="s">
        <v>12752</v>
      </c>
      <c r="B207" t="s">
        <v>12752</v>
      </c>
      <c r="C207" t="s">
        <v>12753</v>
      </c>
      <c r="D207" t="s">
        <v>21</v>
      </c>
      <c r="G207" t="str">
        <f>Config!$B$7</f>
        <v>SCH/Connector.SchLib</v>
      </c>
      <c r="H207" t="s">
        <v>7000</v>
      </c>
      <c r="I207" t="s">
        <v>6238</v>
      </c>
      <c r="J207" t="s">
        <v>12752</v>
      </c>
      <c r="L207" s="1" t="s">
        <v>13524</v>
      </c>
    </row>
    <row r="208" spans="1:17" ht="15.5">
      <c r="A208" t="s">
        <v>12742</v>
      </c>
      <c r="B208" t="s">
        <v>12742</v>
      </c>
      <c r="C208" t="s">
        <v>12747</v>
      </c>
      <c r="D208" t="s">
        <v>21</v>
      </c>
      <c r="G208" t="str">
        <f>Config!$B$7</f>
        <v>SCH/Connector.SchLib</v>
      </c>
      <c r="H208" t="s">
        <v>7000</v>
      </c>
      <c r="I208" t="s">
        <v>6238</v>
      </c>
      <c r="J208" t="s">
        <v>12742</v>
      </c>
      <c r="L208" s="1" t="s">
        <v>13524</v>
      </c>
    </row>
    <row r="209" spans="1:25" ht="15.5">
      <c r="A209" t="s">
        <v>12750</v>
      </c>
      <c r="B209" t="s">
        <v>12750</v>
      </c>
      <c r="C209" t="s">
        <v>12751</v>
      </c>
      <c r="D209" t="s">
        <v>21</v>
      </c>
      <c r="G209" t="str">
        <f>Config!$B$7</f>
        <v>SCH/Connector.SchLib</v>
      </c>
      <c r="H209" t="s">
        <v>7000</v>
      </c>
      <c r="I209" t="s">
        <v>6238</v>
      </c>
      <c r="J209" t="s">
        <v>12750</v>
      </c>
      <c r="L209" s="1" t="s">
        <v>13524</v>
      </c>
    </row>
    <row r="210" spans="1:25" ht="15.5">
      <c r="A210" t="s">
        <v>12743</v>
      </c>
      <c r="B210" t="s">
        <v>12743</v>
      </c>
      <c r="C210" t="s">
        <v>12748</v>
      </c>
      <c r="D210" t="s">
        <v>21</v>
      </c>
      <c r="G210" t="str">
        <f>Config!$B$7</f>
        <v>SCH/Connector.SchLib</v>
      </c>
      <c r="H210" t="s">
        <v>7000</v>
      </c>
      <c r="I210" t="s">
        <v>6238</v>
      </c>
      <c r="J210" t="s">
        <v>12743</v>
      </c>
      <c r="L210" s="1" t="s">
        <v>13524</v>
      </c>
    </row>
    <row r="211" spans="1:25" ht="15.5">
      <c r="A211" t="s">
        <v>12744</v>
      </c>
      <c r="B211" t="s">
        <v>12744</v>
      </c>
      <c r="C211" t="s">
        <v>12749</v>
      </c>
      <c r="D211" t="s">
        <v>21</v>
      </c>
      <c r="G211" t="str">
        <f>Config!$B$7</f>
        <v>SCH/Connector.SchLib</v>
      </c>
      <c r="H211" t="s">
        <v>7000</v>
      </c>
      <c r="I211" t="s">
        <v>6238</v>
      </c>
      <c r="J211" t="s">
        <v>12744</v>
      </c>
      <c r="L211" s="1" t="s">
        <v>13524</v>
      </c>
    </row>
    <row r="212" spans="1:25" ht="15.5">
      <c r="A212" t="s">
        <v>13096</v>
      </c>
      <c r="B212">
        <v>5600200320</v>
      </c>
      <c r="C212" t="s">
        <v>13097</v>
      </c>
      <c r="D212" t="s">
        <v>6652</v>
      </c>
      <c r="G212" t="str">
        <f>Config!$B$7</f>
        <v>SCH/Connector.SchLib</v>
      </c>
      <c r="H212" t="s">
        <v>7869</v>
      </c>
      <c r="I212" t="str">
        <f>_xlfn.CONCAT(PrivateLibraryPath,"PCB/Molex.PcbLib")</f>
        <v>../altium_lib_private/PCB/Molex.PcbLib</v>
      </c>
      <c r="J212">
        <v>5600200320</v>
      </c>
      <c r="L212" s="1" t="s">
        <v>13524</v>
      </c>
      <c r="M212" t="s">
        <v>13098</v>
      </c>
      <c r="N212" t="s">
        <v>6652</v>
      </c>
      <c r="O212" s="14" t="s">
        <v>13099</v>
      </c>
      <c r="P212" t="s">
        <v>26</v>
      </c>
      <c r="Q212" t="s">
        <v>13100</v>
      </c>
      <c r="V212" t="s">
        <v>6652</v>
      </c>
      <c r="W212" s="14" t="s">
        <v>13099</v>
      </c>
      <c r="X212" t="s">
        <v>4561</v>
      </c>
      <c r="Y212" t="s">
        <v>13101</v>
      </c>
    </row>
    <row r="213" spans="1:25" ht="15.5">
      <c r="A213" t="s">
        <v>13102</v>
      </c>
      <c r="B213">
        <v>5023520300</v>
      </c>
      <c r="C213" t="s">
        <v>13103</v>
      </c>
      <c r="D213" t="s">
        <v>6652</v>
      </c>
      <c r="G213" t="str">
        <f>Config!$B$7</f>
        <v>SCH/Connector.SchLib</v>
      </c>
      <c r="H213" t="s">
        <v>7869</v>
      </c>
      <c r="I213" t="str">
        <f>_xlfn.CONCAT(PrivateLibraryPath,"PCB/Molex.PcbLib")</f>
        <v>../altium_lib_private/PCB/Molex.PcbLib</v>
      </c>
      <c r="J213">
        <v>5023520300</v>
      </c>
      <c r="L213" s="1" t="s">
        <v>13524</v>
      </c>
      <c r="M213" t="s">
        <v>13104</v>
      </c>
      <c r="N213" t="s">
        <v>6652</v>
      </c>
      <c r="O213">
        <v>5023520300</v>
      </c>
      <c r="P213" t="s">
        <v>26</v>
      </c>
      <c r="Q213" t="s">
        <v>13105</v>
      </c>
      <c r="V213" t="s">
        <v>6652</v>
      </c>
      <c r="W213">
        <v>5023520300</v>
      </c>
      <c r="X213" t="s">
        <v>4561</v>
      </c>
      <c r="Y213" t="s">
        <v>13106</v>
      </c>
    </row>
    <row r="214" spans="1:25" ht="15.5">
      <c r="A214" t="s">
        <v>13107</v>
      </c>
      <c r="B214">
        <v>5023520200</v>
      </c>
      <c r="C214" t="s">
        <v>13108</v>
      </c>
      <c r="D214" t="s">
        <v>6652</v>
      </c>
      <c r="G214" t="str">
        <f>Config!$B$7</f>
        <v>SCH/Connector.SchLib</v>
      </c>
      <c r="H214" t="s">
        <v>7022</v>
      </c>
      <c r="I214" t="str">
        <f>_xlfn.CONCAT(PrivateLibraryPath,"PCB/Molex.PcbLib")</f>
        <v>../altium_lib_private/PCB/Molex.PcbLib</v>
      </c>
      <c r="J214">
        <v>5023520200</v>
      </c>
      <c r="L214" s="1" t="s">
        <v>13524</v>
      </c>
      <c r="M214" s="28" t="s">
        <v>13110</v>
      </c>
      <c r="N214" t="s">
        <v>6652</v>
      </c>
      <c r="O214">
        <v>5023520200</v>
      </c>
      <c r="P214" t="s">
        <v>26</v>
      </c>
      <c r="Q214" t="s">
        <v>13109</v>
      </c>
      <c r="V214" t="s">
        <v>6652</v>
      </c>
      <c r="W214">
        <v>5023520200</v>
      </c>
      <c r="X214" t="s">
        <v>4561</v>
      </c>
      <c r="Y214" t="s">
        <v>13111</v>
      </c>
    </row>
    <row r="215" spans="1:25" ht="15.5">
      <c r="A215" t="s">
        <v>13331</v>
      </c>
      <c r="B215" t="s">
        <v>13332</v>
      </c>
      <c r="C215" t="s">
        <v>13333</v>
      </c>
      <c r="D215" t="s">
        <v>13071</v>
      </c>
      <c r="G215" t="str">
        <f>Config!$B$7</f>
        <v>SCH/Connector.SchLib</v>
      </c>
      <c r="H215" t="s">
        <v>13334</v>
      </c>
      <c r="I215" t="s">
        <v>8000</v>
      </c>
      <c r="J215" t="s">
        <v>13355</v>
      </c>
      <c r="L215" s="1" t="s">
        <v>13524</v>
      </c>
      <c r="M215" t="s">
        <v>13335</v>
      </c>
      <c r="N215" t="s">
        <v>13071</v>
      </c>
      <c r="O215" t="s">
        <v>13337</v>
      </c>
      <c r="P215" t="s">
        <v>26</v>
      </c>
      <c r="Q215" t="s">
        <v>13336</v>
      </c>
      <c r="V215" t="s">
        <v>13340</v>
      </c>
      <c r="W215" t="s">
        <v>13338</v>
      </c>
      <c r="X215" t="s">
        <v>4561</v>
      </c>
      <c r="Y215" t="s">
        <v>13339</v>
      </c>
    </row>
  </sheetData>
  <phoneticPr fontId="2" type="noConversion"/>
  <conditionalFormatting sqref="G2:G215">
    <cfRule type="expression" dxfId="1" priority="1">
      <formula>AND(NOT(ISBLANK(G2)),NOT(_xlfn.ISFORMULA(G2)))</formula>
    </cfRule>
  </conditionalFormatting>
  <hyperlinks>
    <hyperlink ref="M81" r:id="rId1" display="https://www.we-online.com/components/products/datasheet/615008160121.pdf" xr:uid="{4AC1C22E-45C1-4508-861D-9AACF6AEC441}"/>
    <hyperlink ref="M82" r:id="rId2" xr:uid="{3DC67A7B-2368-41CC-B1D8-94E1ED25EDDC}"/>
    <hyperlink ref="M84" r:id="rId3" xr:uid="{0ED0D631-47A4-456A-A052-55F34B8D4DEA}"/>
    <hyperlink ref="M85" r:id="rId4" xr:uid="{7B7E56E5-0B6F-4C6C-BC18-85D081220A02}"/>
    <hyperlink ref="V85" r:id="rId5" display="https://www.lcsc.com/brand-detail/109.html" xr:uid="{371958AB-DF37-4657-9B7B-C9FF7BAF7FA3}"/>
    <hyperlink ref="M86" r:id="rId6" xr:uid="{78E51DE4-D3DA-46BD-8FA0-B7A142F78FD7}"/>
    <hyperlink ref="M87" r:id="rId7" xr:uid="{7E1B9AAB-4E33-4B3F-B9C6-06F28169E374}"/>
    <hyperlink ref="M88" r:id="rId8" xr:uid="{9A97C954-6FF8-4656-92F6-EF80BD498CE3}"/>
    <hyperlink ref="M108" r:id="rId9" xr:uid="{2B53132D-AAAB-43C0-B9AC-840EC3CBD562}"/>
    <hyperlink ref="M109" r:id="rId10" xr:uid="{B3FD250B-FC15-475F-8136-DBF362E7D9C4}"/>
    <hyperlink ref="M214" r:id="rId11" xr:uid="{D7B55DE6-B0F5-4F6A-BD52-DF8276834675}"/>
  </hyperlinks>
  <pageMargins left="0.7" right="0.7" top="0.78740157499999996" bottom="0.78740157499999996" header="0.3" footer="0.3"/>
  <pageSetup paperSize="9" orientation="portrait" r:id="rId1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defaultColWidth="11.54296875" defaultRowHeight="14.5"/>
  <cols>
    <col min="1" max="2" width="15" bestFit="1" customWidth="1"/>
  </cols>
  <sheetData>
    <row r="1" spans="1:25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4434</v>
      </c>
      <c r="B2" t="s">
        <v>4434</v>
      </c>
      <c r="C2" t="s">
        <v>4435</v>
      </c>
      <c r="D2" t="s">
        <v>4436</v>
      </c>
      <c r="E2" t="s">
        <v>4437</v>
      </c>
      <c r="G2" t="str">
        <f>Config!$B$6</f>
        <v>SCH/Logic_IEC.SchLib</v>
      </c>
      <c r="H2" t="s">
        <v>4456</v>
      </c>
      <c r="I2" t="s">
        <v>4379</v>
      </c>
      <c r="J2" t="s">
        <v>4799</v>
      </c>
      <c r="U2" t="s">
        <v>4436</v>
      </c>
      <c r="V2" t="s">
        <v>4438</v>
      </c>
      <c r="W2" t="s">
        <v>4561</v>
      </c>
      <c r="X2" t="s">
        <v>4439</v>
      </c>
      <c r="Y2" t="s">
        <v>4729</v>
      </c>
    </row>
    <row r="3" spans="1:25">
      <c r="A3" t="s">
        <v>4440</v>
      </c>
      <c r="B3" t="s">
        <v>4440</v>
      </c>
      <c r="C3" t="s">
        <v>4441</v>
      </c>
      <c r="D3" t="s">
        <v>4403</v>
      </c>
      <c r="E3" t="s">
        <v>4442</v>
      </c>
      <c r="G3" t="str">
        <f>Config!$B$6</f>
        <v>SCH/Logic_IEC.SchLib</v>
      </c>
      <c r="H3" t="s">
        <v>4443</v>
      </c>
      <c r="I3" t="s">
        <v>4378</v>
      </c>
      <c r="J3" t="s">
        <v>4797</v>
      </c>
      <c r="U3" t="s">
        <v>4403</v>
      </c>
      <c r="V3" t="s">
        <v>4444</v>
      </c>
      <c r="W3" t="s">
        <v>4561</v>
      </c>
      <c r="X3" t="s">
        <v>4445</v>
      </c>
      <c r="Y3" t="s">
        <v>4729</v>
      </c>
    </row>
    <row r="4" spans="1:25">
      <c r="A4" t="s">
        <v>4447</v>
      </c>
      <c r="B4" t="s">
        <v>4447</v>
      </c>
      <c r="C4" t="s">
        <v>4448</v>
      </c>
      <c r="D4" t="s">
        <v>4449</v>
      </c>
      <c r="E4" t="s">
        <v>4450</v>
      </c>
      <c r="G4" t="str">
        <f>Config!$B$6</f>
        <v>SCH/Logic_IEC.SchLib</v>
      </c>
      <c r="H4" t="s">
        <v>4454</v>
      </c>
      <c r="I4" t="s">
        <v>4379</v>
      </c>
      <c r="J4" t="s">
        <v>4798</v>
      </c>
      <c r="U4" t="s">
        <v>4449</v>
      </c>
      <c r="V4" t="s">
        <v>4446</v>
      </c>
      <c r="W4" t="s">
        <v>4561</v>
      </c>
      <c r="X4" t="s">
        <v>4455</v>
      </c>
      <c r="Y4" t="s">
        <v>4729</v>
      </c>
    </row>
    <row r="5" spans="1:25">
      <c r="A5" t="s">
        <v>6678</v>
      </c>
      <c r="B5" t="str">
        <f>A5</f>
        <v>SN74LVC1G3157</v>
      </c>
      <c r="C5" t="s">
        <v>6679</v>
      </c>
      <c r="D5" t="s">
        <v>6680</v>
      </c>
      <c r="E5" t="s">
        <v>4442</v>
      </c>
      <c r="G5" t="str">
        <f>Config!$B$6</f>
        <v>SCH/Logic_IEC.SchLib</v>
      </c>
      <c r="H5" t="s">
        <v>4443</v>
      </c>
      <c r="I5" t="s">
        <v>4378</v>
      </c>
      <c r="J5" t="s">
        <v>4797</v>
      </c>
      <c r="U5" t="s">
        <v>4519</v>
      </c>
      <c r="V5" t="s">
        <v>6681</v>
      </c>
      <c r="W5" t="s">
        <v>4561</v>
      </c>
      <c r="X5" t="s">
        <v>6682</v>
      </c>
      <c r="Y5" t="s">
        <v>4729</v>
      </c>
    </row>
    <row r="6" spans="1:25">
      <c r="A6" t="s">
        <v>8905</v>
      </c>
      <c r="B6" t="s">
        <v>8905</v>
      </c>
      <c r="C6" t="s">
        <v>8906</v>
      </c>
      <c r="D6" t="s">
        <v>4403</v>
      </c>
      <c r="E6" t="s">
        <v>4555</v>
      </c>
      <c r="G6" t="str">
        <f>Config!$B$6</f>
        <v>SCH/Logic_IEC.SchLib</v>
      </c>
      <c r="H6" t="s">
        <v>10693</v>
      </c>
      <c r="I6" t="s">
        <v>4378</v>
      </c>
      <c r="J6" t="s">
        <v>8911</v>
      </c>
      <c r="L6" s="26" t="s">
        <v>8907</v>
      </c>
      <c r="M6" t="s">
        <v>6281</v>
      </c>
      <c r="N6" t="s">
        <v>8908</v>
      </c>
      <c r="O6" t="s">
        <v>26</v>
      </c>
      <c r="P6" t="s">
        <v>8909</v>
      </c>
      <c r="U6" t="s">
        <v>4403</v>
      </c>
      <c r="V6" t="s">
        <v>8908</v>
      </c>
      <c r="W6" t="s">
        <v>4561</v>
      </c>
      <c r="X6" t="s">
        <v>8910</v>
      </c>
      <c r="Y6" t="s">
        <v>4729</v>
      </c>
    </row>
  </sheetData>
  <conditionalFormatting sqref="G2:G1048576">
    <cfRule type="expression" dxfId="0" priority="1">
      <formula>AND(NOT(ISBLANK(G2)),NOT(_xlfn.ISFORMULA(G2)))</formula>
    </cfRule>
  </conditionalFormatting>
  <hyperlinks>
    <hyperlink ref="L6" r:id="rId1" xr:uid="{ABA4D6D2-0355-4CFC-8934-30BAAF0F31AE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Start</vt:lpstr>
      <vt:lpstr>Config</vt:lpstr>
      <vt:lpstr>R</vt:lpstr>
      <vt:lpstr>C</vt:lpstr>
      <vt:lpstr>L</vt:lpstr>
      <vt:lpstr>D</vt:lpstr>
      <vt:lpstr>T</vt:lpstr>
      <vt:lpstr>CON</vt:lpstr>
      <vt:lpstr>Logic</vt:lpstr>
      <vt:lpstr>Module</vt:lpstr>
      <vt:lpstr>Integrated</vt:lpstr>
      <vt:lpstr>Misc</vt:lpstr>
      <vt:lpstr>ConSchematicLib</vt:lpstr>
      <vt:lpstr>CSchematicLib</vt:lpstr>
      <vt:lpstr>LSchematicLib</vt:lpstr>
      <vt:lpstr>LSchematicLib.</vt:lpstr>
      <vt:lpstr>PrivateLibraryPath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Horat  Andreas</cp:lastModifiedBy>
  <dcterms:created xsi:type="dcterms:W3CDTF">2023-11-15T06:51:24Z</dcterms:created>
  <dcterms:modified xsi:type="dcterms:W3CDTF">2025-05-14T07:08:09Z</dcterms:modified>
</cp:coreProperties>
</file>