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zeder/Documents/Kunden/Galaxus/galaxus-pack_Verkaufsanalyse Tool/"/>
    </mc:Choice>
  </mc:AlternateContent>
  <xr:revisionPtr revIDLastSave="0" documentId="13_ncr:1_{3C5B70C0-DAF1-A348-B4B2-D7CC5BFA8BBF}" xr6:coauthVersionLast="47" xr6:coauthVersionMax="47" xr10:uidLastSave="{00000000-0000-0000-0000-000000000000}"/>
  <bookViews>
    <workbookView xWindow="0" yWindow="480" windowWidth="38400" windowHeight="21120" xr2:uid="{45F15A5D-EBA0-D34B-8A09-699EE56A17F3}"/>
  </bookViews>
  <sheets>
    <sheet name="Tabelle1" sheetId="1" r:id="rId1"/>
    <sheet name="kategorie" sheetId="4" r:id="rId2"/>
    <sheet name="Preisliste Galaxus ab 01.05.25" sheetId="3" r:id="rId3"/>
  </sheets>
  <definedNames>
    <definedName name="_xlnm._FilterDatabase" localSheetId="0" hidden="1">Tabelle1!$A$1:$CQ$1702</definedName>
    <definedName name="_xlnm.Print_Titles" localSheetId="2">'Preisliste Galaxus ab 01.05.25'!#REF!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44" i="1" l="1"/>
  <c r="G1637" i="1"/>
  <c r="G1630" i="1"/>
  <c r="G1610" i="1"/>
  <c r="G1593" i="1"/>
  <c r="G1591" i="1"/>
  <c r="G1585" i="1"/>
  <c r="G1526" i="1"/>
  <c r="G1525" i="1"/>
  <c r="G1524" i="1"/>
  <c r="G1493" i="1"/>
  <c r="G1492" i="1"/>
  <c r="G1491" i="1"/>
  <c r="G1490" i="1"/>
  <c r="G1486" i="1"/>
  <c r="G1485" i="1"/>
  <c r="G1403" i="1"/>
  <c r="G1357" i="1"/>
  <c r="G1356" i="1"/>
  <c r="G1355" i="1"/>
  <c r="G1354" i="1"/>
  <c r="G1353" i="1"/>
  <c r="G1351" i="1"/>
  <c r="G1346" i="1"/>
  <c r="G1303" i="1"/>
  <c r="G1301" i="1"/>
  <c r="G1300" i="1"/>
  <c r="G1255" i="1"/>
  <c r="G1254" i="1"/>
  <c r="G1235" i="1"/>
  <c r="G1234" i="1"/>
  <c r="G1232" i="1"/>
  <c r="G1163" i="1"/>
  <c r="G1127" i="1"/>
  <c r="G1126" i="1"/>
  <c r="G1125" i="1"/>
  <c r="G1124" i="1"/>
  <c r="G1123" i="1"/>
  <c r="G1122" i="1"/>
  <c r="G1088" i="1"/>
  <c r="G1087" i="1"/>
  <c r="G1071" i="1"/>
  <c r="G1070" i="1"/>
  <c r="G1069" i="1"/>
  <c r="G1068" i="1"/>
  <c r="G1067" i="1"/>
  <c r="G1059" i="1"/>
  <c r="G1057" i="1"/>
  <c r="G1056" i="1"/>
  <c r="G1055" i="1"/>
  <c r="G1054" i="1"/>
  <c r="G1053" i="1"/>
  <c r="G1052" i="1"/>
  <c r="G1051" i="1"/>
  <c r="G995" i="1"/>
  <c r="G994" i="1"/>
  <c r="G991" i="1"/>
  <c r="G988" i="1"/>
  <c r="G987" i="1"/>
  <c r="G986" i="1"/>
  <c r="G983" i="1"/>
  <c r="G893" i="1"/>
  <c r="G453" i="1"/>
  <c r="G449" i="1"/>
  <c r="G448" i="1"/>
  <c r="G447" i="1"/>
  <c r="G446" i="1"/>
  <c r="G363" i="1"/>
  <c r="G361" i="1"/>
  <c r="G316" i="1"/>
  <c r="G314" i="1"/>
  <c r="G305" i="1"/>
  <c r="G304" i="1"/>
  <c r="G301" i="1"/>
  <c r="G300" i="1"/>
  <c r="G286" i="1"/>
  <c r="G285" i="1"/>
  <c r="G267" i="1"/>
  <c r="G266" i="1"/>
  <c r="G265" i="1"/>
  <c r="G231" i="1"/>
  <c r="G223" i="1"/>
  <c r="G222" i="1"/>
  <c r="G221" i="1"/>
  <c r="G220" i="1"/>
  <c r="G152" i="1"/>
  <c r="G138" i="1"/>
  <c r="G137" i="1"/>
  <c r="G136" i="1"/>
  <c r="G105" i="1"/>
  <c r="G101" i="1"/>
  <c r="G99" i="1"/>
  <c r="G98" i="1"/>
  <c r="G80" i="1"/>
  <c r="G79" i="1"/>
  <c r="G74" i="1"/>
  <c r="G67" i="1"/>
  <c r="G60" i="1"/>
  <c r="G59" i="1"/>
  <c r="G42" i="1"/>
  <c r="G27" i="1"/>
  <c r="G26" i="1"/>
  <c r="G25" i="1"/>
  <c r="G24" i="1"/>
  <c r="G23" i="1"/>
  <c r="G22" i="1"/>
  <c r="G21" i="1"/>
  <c r="G16" i="1"/>
  <c r="G11" i="1"/>
  <c r="F3" i="1"/>
  <c r="F4" i="1"/>
  <c r="F5" i="1"/>
  <c r="F6" i="1"/>
  <c r="F7" i="1"/>
  <c r="F8" i="1"/>
  <c r="F9" i="1"/>
  <c r="F10" i="1"/>
  <c r="F12" i="1"/>
  <c r="F13" i="1"/>
  <c r="F14" i="1"/>
  <c r="F15" i="1"/>
  <c r="F17" i="1"/>
  <c r="F18" i="1"/>
  <c r="F19" i="1"/>
  <c r="F20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2" i="1"/>
  <c r="F303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4" i="1"/>
  <c r="F985" i="1"/>
  <c r="F989" i="1"/>
  <c r="F990" i="1"/>
  <c r="F992" i="1"/>
  <c r="F993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8" i="1"/>
  <c r="F1060" i="1"/>
  <c r="F1061" i="1"/>
  <c r="F1062" i="1"/>
  <c r="F1063" i="1"/>
  <c r="F1064" i="1"/>
  <c r="F1065" i="1"/>
  <c r="F1066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3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7" i="1"/>
  <c r="F1488" i="1"/>
  <c r="F1489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6" i="1"/>
  <c r="F1587" i="1"/>
  <c r="F1588" i="1"/>
  <c r="F1589" i="1"/>
  <c r="F1590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1" i="1"/>
  <c r="F1632" i="1"/>
  <c r="F1633" i="1"/>
  <c r="F1634" i="1"/>
  <c r="F1635" i="1"/>
  <c r="F1636" i="1"/>
  <c r="F1638" i="1"/>
  <c r="F1639" i="1"/>
  <c r="F1640" i="1"/>
  <c r="F1641" i="1"/>
  <c r="F1642" i="1"/>
  <c r="F1643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2" i="1"/>
  <c r="N7" i="3"/>
  <c r="O7" i="3" s="1"/>
  <c r="F11" i="1" s="1"/>
  <c r="N8" i="3"/>
  <c r="O8" i="3" s="1"/>
  <c r="F1254" i="1" s="1"/>
  <c r="N9" i="3"/>
  <c r="O9" i="3"/>
  <c r="F1255" i="1" s="1"/>
  <c r="N10" i="3"/>
  <c r="O10" i="3"/>
  <c r="F220" i="1" s="1"/>
  <c r="N11" i="3"/>
  <c r="O11" i="3"/>
  <c r="F221" i="1" s="1"/>
  <c r="N12" i="3"/>
  <c r="O12" i="3"/>
  <c r="F22" i="1" s="1"/>
  <c r="N13" i="3"/>
  <c r="O13" i="3" s="1"/>
  <c r="F23" i="1" s="1"/>
  <c r="N14" i="3"/>
  <c r="O14" i="3"/>
  <c r="F98" i="1" s="1"/>
  <c r="N15" i="3"/>
  <c r="O15" i="3"/>
  <c r="F99" i="1" s="1"/>
  <c r="N16" i="3"/>
  <c r="O16" i="3" s="1"/>
  <c r="F1087" i="1" s="1"/>
  <c r="N17" i="3"/>
  <c r="O17" i="3"/>
  <c r="F1088" i="1" s="1"/>
  <c r="N18" i="3"/>
  <c r="O18" i="3"/>
  <c r="F300" i="1" s="1"/>
  <c r="N19" i="3"/>
  <c r="O19" i="3"/>
  <c r="F301" i="1" s="1"/>
  <c r="N20" i="3"/>
  <c r="O20" i="3"/>
  <c r="F1068" i="1" s="1"/>
  <c r="N21" i="3"/>
  <c r="O21" i="3"/>
  <c r="F1069" i="1" s="1"/>
  <c r="N22" i="3"/>
  <c r="O22" i="3"/>
  <c r="N23" i="3"/>
  <c r="O23" i="3"/>
  <c r="P23" i="3"/>
  <c r="N24" i="3"/>
  <c r="O24" i="3"/>
  <c r="N25" i="3"/>
  <c r="O25" i="3"/>
  <c r="N26" i="3"/>
  <c r="O26" i="3"/>
  <c r="N27" i="3"/>
  <c r="O27" i="3"/>
  <c r="F21" i="1" s="1"/>
  <c r="N28" i="3"/>
  <c r="O28" i="3"/>
  <c r="N29" i="3"/>
  <c r="O29" i="3"/>
  <c r="N30" i="3"/>
  <c r="O30" i="3"/>
  <c r="F991" i="1" s="1"/>
  <c r="N31" i="3"/>
  <c r="O31" i="3"/>
  <c r="N32" i="3"/>
  <c r="O32" i="3"/>
  <c r="F24" i="1" s="1"/>
  <c r="P32" i="3"/>
  <c r="N33" i="3"/>
  <c r="O33" i="3"/>
  <c r="N34" i="3"/>
  <c r="O34" i="3" s="1"/>
  <c r="N35" i="3"/>
  <c r="O35" i="3"/>
  <c r="N37" i="3"/>
  <c r="O37" i="3"/>
  <c r="P37" i="3"/>
  <c r="N38" i="3"/>
  <c r="O38" i="3"/>
  <c r="N39" i="3"/>
  <c r="O39" i="3"/>
  <c r="N40" i="3"/>
  <c r="O40" i="3"/>
  <c r="N42" i="3"/>
  <c r="O42" i="3"/>
  <c r="N43" i="3"/>
  <c r="O43" i="3"/>
  <c r="N44" i="3"/>
  <c r="O44" i="3"/>
  <c r="N45" i="3"/>
  <c r="O45" i="3"/>
  <c r="N46" i="3"/>
  <c r="O46" i="3"/>
  <c r="N47" i="3"/>
  <c r="O47" i="3"/>
  <c r="F986" i="1" s="1"/>
  <c r="N48" i="3"/>
  <c r="O48" i="3"/>
  <c r="F987" i="1" s="1"/>
  <c r="N49" i="3"/>
  <c r="O49" i="3"/>
  <c r="F1070" i="1" s="1"/>
  <c r="N50" i="3"/>
  <c r="O50" i="3"/>
  <c r="F1071" i="1" s="1"/>
  <c r="N51" i="3"/>
  <c r="O51" i="3"/>
  <c r="N52" i="3"/>
  <c r="O52" i="3"/>
  <c r="F1591" i="1" s="1"/>
  <c r="N53" i="3"/>
  <c r="O53" i="3"/>
  <c r="F1637" i="1" s="1"/>
  <c r="N54" i="3"/>
  <c r="O54" i="3" s="1"/>
  <c r="F995" i="1" s="1"/>
  <c r="N55" i="3"/>
  <c r="O55" i="3"/>
  <c r="F994" i="1" s="1"/>
  <c r="N56" i="3"/>
  <c r="O56" i="3"/>
  <c r="N57" i="3"/>
  <c r="O57" i="3"/>
  <c r="N58" i="3"/>
  <c r="O58" i="3" s="1"/>
  <c r="N59" i="3"/>
  <c r="O59" i="3" s="1"/>
  <c r="N60" i="3"/>
  <c r="O60" i="3" s="1"/>
  <c r="N61" i="3"/>
  <c r="O61" i="3" s="1"/>
  <c r="F1524" i="1" s="1"/>
  <c r="N62" i="3"/>
  <c r="O62" i="3"/>
  <c r="F1525" i="1" s="1"/>
  <c r="N63" i="3"/>
  <c r="O63" i="3"/>
  <c r="F1526" i="1" s="1"/>
  <c r="N64" i="3"/>
  <c r="O64" i="3" s="1"/>
  <c r="F1585" i="1" s="1"/>
  <c r="N65" i="3"/>
  <c r="O65" i="3" s="1"/>
  <c r="F1644" i="1" s="1"/>
  <c r="N66" i="3"/>
  <c r="O66" i="3"/>
  <c r="F1122" i="1" s="1"/>
  <c r="N67" i="3"/>
  <c r="O67" i="3" s="1"/>
  <c r="F1123" i="1" s="1"/>
  <c r="N68" i="3"/>
  <c r="O68" i="3"/>
  <c r="F1124" i="1" s="1"/>
  <c r="N69" i="3"/>
  <c r="O69" i="3" s="1"/>
  <c r="F1125" i="1" s="1"/>
  <c r="N70" i="3"/>
  <c r="O70" i="3"/>
  <c r="F1126" i="1" s="1"/>
  <c r="N71" i="3"/>
  <c r="O71" i="3"/>
  <c r="F1127" i="1" s="1"/>
  <c r="N72" i="3"/>
  <c r="N73" i="3"/>
  <c r="O73" i="3"/>
  <c r="F1235" i="1" s="1"/>
  <c r="N74" i="3"/>
  <c r="O74" i="3"/>
  <c r="F1234" i="1" s="1"/>
  <c r="N76" i="3"/>
  <c r="O76" i="3"/>
  <c r="F1232" i="1" s="1"/>
  <c r="N78" i="3"/>
  <c r="O78" i="3"/>
  <c r="N79" i="3"/>
  <c r="O79" i="3"/>
  <c r="N80" i="3"/>
  <c r="O80" i="3"/>
  <c r="N81" i="3"/>
  <c r="O81" i="3"/>
  <c r="N82" i="3"/>
  <c r="O82" i="3"/>
  <c r="N83" i="3"/>
  <c r="O83" i="3" s="1"/>
  <c r="N84" i="3"/>
  <c r="O84" i="3"/>
  <c r="N85" i="3"/>
  <c r="O85" i="3"/>
  <c r="N86" i="3"/>
  <c r="O86" i="3"/>
  <c r="N87" i="3"/>
  <c r="O87" i="3"/>
  <c r="N89" i="3"/>
  <c r="O89" i="3"/>
  <c r="F988" i="1" s="1"/>
  <c r="N90" i="3"/>
  <c r="O90" i="3"/>
  <c r="N91" i="3"/>
  <c r="O91" i="3" s="1"/>
  <c r="N92" i="3"/>
  <c r="O92" i="3" s="1"/>
  <c r="N93" i="3"/>
  <c r="O93" i="3" s="1"/>
  <c r="F1610" i="1" s="1"/>
  <c r="N94" i="3"/>
  <c r="O94" i="3" s="1"/>
  <c r="F1490" i="1" s="1"/>
  <c r="N95" i="3"/>
  <c r="O95" i="3"/>
  <c r="F1630" i="1" s="1"/>
  <c r="N97" i="3"/>
  <c r="O97" i="3"/>
  <c r="F25" i="1" s="1"/>
  <c r="N98" i="3"/>
  <c r="O98" i="3"/>
  <c r="F26" i="1" s="1"/>
  <c r="N99" i="3"/>
  <c r="O99" i="3"/>
  <c r="F27" i="1" s="1"/>
  <c r="N100" i="3"/>
  <c r="O100" i="3" s="1"/>
  <c r="F1052" i="1" s="1"/>
  <c r="N101" i="3"/>
  <c r="O101" i="3"/>
  <c r="F1053" i="1" s="1"/>
  <c r="N102" i="3"/>
  <c r="O102" i="3"/>
  <c r="F1051" i="1" s="1"/>
  <c r="N103" i="3"/>
  <c r="O103" i="3"/>
  <c r="F1054" i="1" s="1"/>
  <c r="N104" i="3"/>
  <c r="O104" i="3"/>
  <c r="N105" i="3"/>
  <c r="O105" i="3" s="1"/>
  <c r="F304" i="1" s="1"/>
  <c r="N106" i="3"/>
  <c r="O106" i="3" s="1"/>
  <c r="F1067" i="1" s="1"/>
  <c r="N107" i="3"/>
  <c r="O107" i="3"/>
  <c r="F1055" i="1" s="1"/>
  <c r="N108" i="3"/>
  <c r="O108" i="3"/>
  <c r="F1056" i="1" s="1"/>
  <c r="N109" i="3"/>
  <c r="O109" i="3"/>
  <c r="F1057" i="1" s="1"/>
  <c r="N111" i="3"/>
  <c r="O111" i="3"/>
  <c r="N112" i="3"/>
  <c r="O112" i="3"/>
  <c r="F16" i="1" s="1"/>
  <c r="N113" i="3"/>
  <c r="O113" i="3"/>
  <c r="F1491" i="1" s="1"/>
  <c r="N114" i="3"/>
  <c r="O114" i="3" s="1"/>
  <c r="F1492" i="1" s="1"/>
  <c r="N115" i="3"/>
  <c r="O115" i="3"/>
  <c r="F1493" i="1" s="1"/>
  <c r="N116" i="3"/>
  <c r="O116" i="3"/>
  <c r="F983" i="1" s="1"/>
  <c r="N117" i="3"/>
  <c r="O117" i="3"/>
  <c r="F1059" i="1" s="1"/>
  <c r="N118" i="3"/>
  <c r="O118" i="3"/>
  <c r="N119" i="3"/>
  <c r="O119" i="3"/>
  <c r="F1163" i="1" s="1"/>
  <c r="N120" i="3"/>
  <c r="O120" i="3"/>
  <c r="N121" i="3"/>
  <c r="O121" i="3"/>
  <c r="F1485" i="1" s="1"/>
  <c r="N122" i="3"/>
  <c r="O122" i="3"/>
  <c r="F14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92" authorId="0" shapeId="0" xr:uid="{9F53ED4D-C0AC-4A45-8B9C-DB50DA8413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45% Rabatt vom UVP
</t>
        </r>
        <r>
          <rPr>
            <sz val="10"/>
            <color rgb="FF000000"/>
            <rFont val="Tahoma"/>
            <family val="2"/>
          </rPr>
          <t xml:space="preserve">Gerundet gem. Mail
</t>
        </r>
      </text>
    </comment>
    <comment ref="O92" authorId="0" shapeId="0" xr:uid="{A27A79C0-4B39-9D42-BF89-7030B605831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45% vom UVP
</t>
        </r>
        <r>
          <rPr>
            <sz val="10"/>
            <color rgb="FF000000"/>
            <rFont val="Tahoma"/>
            <family val="2"/>
          </rPr>
          <t>Gerundet auf CHF 228.00 gem Mail Martin</t>
        </r>
      </text>
    </comment>
    <comment ref="N93" authorId="0" shapeId="0" xr:uid="{07ED7B8D-8F40-3F48-9A04-B826EEA6776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45% Rabatt vom UVP
</t>
        </r>
        <r>
          <rPr>
            <sz val="10"/>
            <color rgb="FF000000"/>
            <rFont val="Tahoma"/>
            <family val="2"/>
          </rPr>
          <t xml:space="preserve">Gerundet gem. Mail
</t>
        </r>
      </text>
    </comment>
    <comment ref="O93" authorId="0" shapeId="0" xr:uid="{C7C9B06A-9403-AB42-9027-AE6670B92F4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45% vom UVP
</t>
        </r>
        <r>
          <rPr>
            <sz val="10"/>
            <color rgb="FF000000"/>
            <rFont val="Tahoma"/>
            <family val="2"/>
          </rPr>
          <t>Gerundet auf CHF 228.00 gem Mail Martin</t>
        </r>
      </text>
    </comment>
    <comment ref="O121" authorId="0" shapeId="0" xr:uid="{580423F6-F40D-484B-9D98-D28FC85B8A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45% Rabatt auf UVP</t>
        </r>
      </text>
    </comment>
    <comment ref="O122" authorId="0" shapeId="0" xr:uid="{262DAA62-7758-664B-B17C-1402308A717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45% Rabatt auf UVP</t>
        </r>
      </text>
    </comment>
  </commentList>
</comments>
</file>

<file path=xl/sharedStrings.xml><?xml version="1.0" encoding="utf-8"?>
<sst xmlns="http://schemas.openxmlformats.org/spreadsheetml/2006/main" count="9051" uniqueCount="3445">
  <si>
    <t>Artikelnummer</t>
  </si>
  <si>
    <t>GTIN</t>
  </si>
  <si>
    <t>Bezeichnung</t>
  </si>
  <si>
    <t>Zusatz</t>
  </si>
  <si>
    <t>Bestand</t>
  </si>
  <si>
    <t>EDI-001</t>
  </si>
  <si>
    <t>Artikelbezeichnung</t>
  </si>
  <si>
    <t>EFO-003</t>
  </si>
  <si>
    <t>Aufwand (Werbung)</t>
  </si>
  <si>
    <t>EFO-006</t>
  </si>
  <si>
    <t>Personal Verrechnung</t>
  </si>
  <si>
    <t>ESC-001</t>
  </si>
  <si>
    <t>Arbeitsaufwand Charly</t>
  </si>
  <si>
    <t>Gerät demontieren, reparieren</t>
  </si>
  <si>
    <t>ESE-001</t>
  </si>
  <si>
    <t>Elsa Raclette</t>
  </si>
  <si>
    <t>ESF-001</t>
  </si>
  <si>
    <t>Luftbefeuchter Fred</t>
  </si>
  <si>
    <t>ESM-001</t>
  </si>
  <si>
    <t>Arbeitsaufwand Schnellheizer Max</t>
  </si>
  <si>
    <t>Gerät demontieren, reparieren und testen</t>
  </si>
  <si>
    <t>ESO-001</t>
  </si>
  <si>
    <t>Ventilator OTTO</t>
  </si>
  <si>
    <t>ESS-001</t>
  </si>
  <si>
    <t>Sepp</t>
  </si>
  <si>
    <t>Fondue</t>
  </si>
  <si>
    <t>F-008H</t>
  </si>
  <si>
    <t>Fred weiss CH</t>
  </si>
  <si>
    <t>Verdampfer</t>
  </si>
  <si>
    <t>F-008J</t>
  </si>
  <si>
    <t>Fred weiss JP</t>
  </si>
  <si>
    <t>PAY-CHF</t>
  </si>
  <si>
    <t>Payment CHF</t>
  </si>
  <si>
    <t>PAY-EUR</t>
  </si>
  <si>
    <t>Payment EURO</t>
  </si>
  <si>
    <t>PAY-USD</t>
  </si>
  <si>
    <t>Payment USD</t>
  </si>
  <si>
    <t>Q-002</t>
  </si>
  <si>
    <t>Q gebürstet metal CH</t>
  </si>
  <si>
    <t>Ventilator</t>
  </si>
  <si>
    <t>S-001</t>
  </si>
  <si>
    <t>VER</t>
  </si>
  <si>
    <t>Porto und Verpackung</t>
  </si>
  <si>
    <t>VRG</t>
  </si>
  <si>
    <t>Recycling FEA-SENS CHF 0.6 (Brutto)</t>
  </si>
  <si>
    <t>Kat. 1 (Vorgezogene Recyclinggebühr vRG)</t>
  </si>
  <si>
    <t>VRG-1</t>
  </si>
  <si>
    <t>Recycling FEA-SENS CHF 2.50 (Brutto)</t>
  </si>
  <si>
    <t>Kat. 2 (Vorgezogene Recyclinggebühr vRG)</t>
  </si>
  <si>
    <t>F-123</t>
  </si>
  <si>
    <t>Entkalkungskugel</t>
  </si>
  <si>
    <t>Zubehör zu Fred</t>
  </si>
  <si>
    <t>O-020</t>
  </si>
  <si>
    <t>Oskar weiss CH/EU</t>
  </si>
  <si>
    <t>Verdunster</t>
  </si>
  <si>
    <t>1'790</t>
  </si>
  <si>
    <t>O-021</t>
  </si>
  <si>
    <t>Oskar schwarz CH/EU</t>
  </si>
  <si>
    <t>O-030</t>
  </si>
  <si>
    <t>Oskar / Karl Filter (2-er Pack)</t>
  </si>
  <si>
    <t>11'369</t>
  </si>
  <si>
    <t>V-001</t>
  </si>
  <si>
    <t>Viktor weiss CH/EU</t>
  </si>
  <si>
    <t>Luftreiniger</t>
  </si>
  <si>
    <t>V-002</t>
  </si>
  <si>
    <t>Viktor schwarz CH/EU</t>
  </si>
  <si>
    <t>V-010</t>
  </si>
  <si>
    <t>Viktor Ersatzfilter</t>
  </si>
  <si>
    <t>Vor- und Aktivkohlefilter</t>
  </si>
  <si>
    <t>F-008EH</t>
  </si>
  <si>
    <t>Fred weiss EU</t>
  </si>
  <si>
    <t>O-020J</t>
  </si>
  <si>
    <t>Oskar weiss JP</t>
  </si>
  <si>
    <t>O-021J</t>
  </si>
  <si>
    <t>Oskar schwarz JP</t>
  </si>
  <si>
    <t>O-020A</t>
  </si>
  <si>
    <t>Oskar weiss USA</t>
  </si>
  <si>
    <t>O-021A</t>
  </si>
  <si>
    <t>Oskar schwarz USA</t>
  </si>
  <si>
    <t>V-001J</t>
  </si>
  <si>
    <t>Viktor weiss JP</t>
  </si>
  <si>
    <t>V-002J</t>
  </si>
  <si>
    <t>Viktor schwarz JP</t>
  </si>
  <si>
    <t>ESO-002</t>
  </si>
  <si>
    <t>Luftbefeuchter OSKAR</t>
  </si>
  <si>
    <t>ESV-001</t>
  </si>
  <si>
    <t>Luftreiniger Viktor</t>
  </si>
  <si>
    <t>V-001T</t>
  </si>
  <si>
    <t>Viktor weiss TW</t>
  </si>
  <si>
    <t>V-002T</t>
  </si>
  <si>
    <t>Viktor schwarz TW</t>
  </si>
  <si>
    <t>EMS-200</t>
  </si>
  <si>
    <t>Meter Silversan antimikrobielles Gewebe</t>
  </si>
  <si>
    <t>Halbfabrikat</t>
  </si>
  <si>
    <t>1'693</t>
  </si>
  <si>
    <t>A-001</t>
  </si>
  <si>
    <t>Anton weiss CH/EU</t>
  </si>
  <si>
    <t>Ultraschall-Vernebler</t>
  </si>
  <si>
    <t>A-002</t>
  </si>
  <si>
    <t>Anton schwarz CH/EU</t>
  </si>
  <si>
    <t>A-112</t>
  </si>
  <si>
    <t>Antikalkkartusche</t>
  </si>
  <si>
    <t>Zubehör Luftbefeuchter</t>
  </si>
  <si>
    <t>3'047</t>
  </si>
  <si>
    <t>V-001R</t>
  </si>
  <si>
    <t>Viktor weiss RU</t>
  </si>
  <si>
    <t>O-020R</t>
  </si>
  <si>
    <t>Oskar weiss RU</t>
  </si>
  <si>
    <t>F-124</t>
  </si>
  <si>
    <t>Fred-Heizplatte</t>
  </si>
  <si>
    <t>Ersatzteile</t>
  </si>
  <si>
    <t>A-001J</t>
  </si>
  <si>
    <t>Anton weiss JP</t>
  </si>
  <si>
    <t>A-002J</t>
  </si>
  <si>
    <t>Anton schwarz JP</t>
  </si>
  <si>
    <t>A-001A</t>
  </si>
  <si>
    <t>Anton weiss USA</t>
  </si>
  <si>
    <t>A-002A</t>
  </si>
  <si>
    <t>Anton schwarz USA</t>
  </si>
  <si>
    <t>A-001R</t>
  </si>
  <si>
    <t>Anton weiss RU</t>
  </si>
  <si>
    <t>ESA-001</t>
  </si>
  <si>
    <t>Luftbefeuchter ANTON</t>
  </si>
  <si>
    <t>EST-001</t>
  </si>
  <si>
    <t>Luftwäscher Tom</t>
  </si>
  <si>
    <t>O-020C</t>
  </si>
  <si>
    <t>Oskar weiss CN</t>
  </si>
  <si>
    <t>O-021C</t>
  </si>
  <si>
    <t>Oskar schwarz CN</t>
  </si>
  <si>
    <t>A-001C</t>
  </si>
  <si>
    <t>Anton weiss CN</t>
  </si>
  <si>
    <t>A-002C</t>
  </si>
  <si>
    <t>Anton schwarz CN</t>
  </si>
  <si>
    <t>V-002R</t>
  </si>
  <si>
    <t>Viktor schwarz RU</t>
  </si>
  <si>
    <t>EMS-201</t>
  </si>
  <si>
    <t>Gesamthärtetest Streifen</t>
  </si>
  <si>
    <t>34'040</t>
  </si>
  <si>
    <t>A-020</t>
  </si>
  <si>
    <t>Anna weiss CH</t>
  </si>
  <si>
    <t>Keramikheizlüfter</t>
  </si>
  <si>
    <t>A-021</t>
  </si>
  <si>
    <t>Anna schwarz CH</t>
  </si>
  <si>
    <t>A-021E</t>
  </si>
  <si>
    <t>Anna schwarz EU</t>
  </si>
  <si>
    <t>A-021A</t>
  </si>
  <si>
    <t>Anna schwarz USA</t>
  </si>
  <si>
    <t>A-021J</t>
  </si>
  <si>
    <t>Anna schwarz JP</t>
  </si>
  <si>
    <t>A-020E</t>
  </si>
  <si>
    <t>Anna weiss EU</t>
  </si>
  <si>
    <t>A-020A</t>
  </si>
  <si>
    <t>Anna weiss USA</t>
  </si>
  <si>
    <t>A-020J</t>
  </si>
  <si>
    <t>Anna weiss JP</t>
  </si>
  <si>
    <t>A-030</t>
  </si>
  <si>
    <t>Anna little weiss CH</t>
  </si>
  <si>
    <t>A-030E</t>
  </si>
  <si>
    <t>Anna little weiss EU</t>
  </si>
  <si>
    <t>A-030A</t>
  </si>
  <si>
    <t>Anna little weiss USA</t>
  </si>
  <si>
    <t>A-030J</t>
  </si>
  <si>
    <t>Anna little weiss JP</t>
  </si>
  <si>
    <t>A-031J</t>
  </si>
  <si>
    <t>Anna little schwarz JP</t>
  </si>
  <si>
    <t>A-031A</t>
  </si>
  <si>
    <t>Anna little schwarz USA</t>
  </si>
  <si>
    <t>A-031E</t>
  </si>
  <si>
    <t>Anna little schwarz EU</t>
  </si>
  <si>
    <t>A-031</t>
  </si>
  <si>
    <t>Anna little schwarz CH</t>
  </si>
  <si>
    <t>O-021R</t>
  </si>
  <si>
    <t>Oskar schwarz RU</t>
  </si>
  <si>
    <t>O-020K</t>
  </si>
  <si>
    <t>Oskar weiss KR</t>
  </si>
  <si>
    <t>J-001J</t>
  </si>
  <si>
    <t>Jasmine weiss JP</t>
  </si>
  <si>
    <t>Aroma Diffuser</t>
  </si>
  <si>
    <t>J-002J</t>
  </si>
  <si>
    <t>Jasmine schwarz JP</t>
  </si>
  <si>
    <t>J-001</t>
  </si>
  <si>
    <t>Jasmine weiss CH/EU</t>
  </si>
  <si>
    <t>J-002</t>
  </si>
  <si>
    <t>Jasmine schwarz CH/EU</t>
  </si>
  <si>
    <t>J-001R</t>
  </si>
  <si>
    <t>Jasmine weiss RU</t>
  </si>
  <si>
    <t>J-002R</t>
  </si>
  <si>
    <t>Jasmine schwarz RU</t>
  </si>
  <si>
    <t>Q-002R</t>
  </si>
  <si>
    <t>Q gebürstet metal RU</t>
  </si>
  <si>
    <t>Q-002E</t>
  </si>
  <si>
    <t>Q gebürstet metal EU</t>
  </si>
  <si>
    <t>Q-002H</t>
  </si>
  <si>
    <t>Q gebürstet metal HK</t>
  </si>
  <si>
    <t>Q-002J</t>
  </si>
  <si>
    <t>Q gebürstet metal JP</t>
  </si>
  <si>
    <t>O-009</t>
  </si>
  <si>
    <t>Otto bamboo CH</t>
  </si>
  <si>
    <t>O-009R</t>
  </si>
  <si>
    <t>Otto bamboo RU</t>
  </si>
  <si>
    <t>O-009E</t>
  </si>
  <si>
    <t>Otto bamboo EU</t>
  </si>
  <si>
    <t>O-009H</t>
  </si>
  <si>
    <t>Otto bamboo HK</t>
  </si>
  <si>
    <t>O-009J</t>
  </si>
  <si>
    <t>Otto bamboo JP</t>
  </si>
  <si>
    <t>O-009A</t>
  </si>
  <si>
    <t>Otto bamboo USA</t>
  </si>
  <si>
    <t>ESJ-001</t>
  </si>
  <si>
    <t>Bedufter Jasmine</t>
  </si>
  <si>
    <t>ESA-002</t>
  </si>
  <si>
    <t>Heizlüfter ANNA</t>
  </si>
  <si>
    <t>A-113</t>
  </si>
  <si>
    <t>Silberwürfel ASIEN</t>
  </si>
  <si>
    <t>A-114</t>
  </si>
  <si>
    <t>Antikalkkartusche Asien</t>
  </si>
  <si>
    <t>ESJ-002</t>
  </si>
  <si>
    <t>Arbeitsaufwand Luftbefeuchter Jack</t>
  </si>
  <si>
    <t>O-040</t>
  </si>
  <si>
    <t>Oskar big weiss CH/EU</t>
  </si>
  <si>
    <t>O-041</t>
  </si>
  <si>
    <t>Oskar big schwarz CH/EU</t>
  </si>
  <si>
    <t>A-040</t>
  </si>
  <si>
    <t>Albert CH</t>
  </si>
  <si>
    <t>Luftentfeuchter</t>
  </si>
  <si>
    <t>A-050</t>
  </si>
  <si>
    <t>Albert little CH</t>
  </si>
  <si>
    <t>A-040E</t>
  </si>
  <si>
    <t>Albert EU</t>
  </si>
  <si>
    <t>A-050E</t>
  </si>
  <si>
    <t>Albert little EU</t>
  </si>
  <si>
    <t>A-040T</t>
  </si>
  <si>
    <t>Albert TW</t>
  </si>
  <si>
    <t>O-050</t>
  </si>
  <si>
    <t>Oskar / Karl Filter (4-er Pack)</t>
  </si>
  <si>
    <t>12'068</t>
  </si>
  <si>
    <t>O-040R</t>
  </si>
  <si>
    <t>Oskar big weiss RU</t>
  </si>
  <si>
    <t>O-041R</t>
  </si>
  <si>
    <t>Oskar big schwarz RU</t>
  </si>
  <si>
    <t>J-001A</t>
  </si>
  <si>
    <t>Jasmine weiss USA</t>
  </si>
  <si>
    <t>J-002A</t>
  </si>
  <si>
    <t>Jasmine schwarz USA</t>
  </si>
  <si>
    <t>O-040J</t>
  </si>
  <si>
    <t>Oskar big weiss JP</t>
  </si>
  <si>
    <t>O-041J</t>
  </si>
  <si>
    <t>Oskar big schwarz JP</t>
  </si>
  <si>
    <t>F-008RH</t>
  </si>
  <si>
    <t>Fred weiss RU</t>
  </si>
  <si>
    <t>VRG-2</t>
  </si>
  <si>
    <t>Recycling FEA-SENS CHF 10.- (Brutto)</t>
  </si>
  <si>
    <t>Kat. 3 (Vorgezogene Recyclinggebühr vRG)</t>
  </si>
  <si>
    <t>A-020K</t>
  </si>
  <si>
    <t>Anna weiss KR</t>
  </si>
  <si>
    <t>A-021K</t>
  </si>
  <si>
    <t>Anna schwarz KR</t>
  </si>
  <si>
    <t>A-020H</t>
  </si>
  <si>
    <t>Anna weiss HK</t>
  </si>
  <si>
    <t>A-040H</t>
  </si>
  <si>
    <t>Albert HK</t>
  </si>
  <si>
    <t>A-050H</t>
  </si>
  <si>
    <t>Albert little HK</t>
  </si>
  <si>
    <t>A-040J</t>
  </si>
  <si>
    <t>Albert JP</t>
  </si>
  <si>
    <t>A-050J</t>
  </si>
  <si>
    <t>Albert little JP</t>
  </si>
  <si>
    <t>J-001H</t>
  </si>
  <si>
    <t>Jasmine weiss HK</t>
  </si>
  <si>
    <t>J-002H</t>
  </si>
  <si>
    <t>Jasmine schwarz HK</t>
  </si>
  <si>
    <t>A-001H</t>
  </si>
  <si>
    <t>Anton weiss HK</t>
  </si>
  <si>
    <t>A-030H</t>
  </si>
  <si>
    <t>Anna little weiss HK</t>
  </si>
  <si>
    <t>A-040C</t>
  </si>
  <si>
    <t>Albert CN</t>
  </si>
  <si>
    <t>A-050C</t>
  </si>
  <si>
    <t>Albert little CN</t>
  </si>
  <si>
    <t>A-040A</t>
  </si>
  <si>
    <t>Albert USA</t>
  </si>
  <si>
    <t>A-040K</t>
  </si>
  <si>
    <t>Albert KR</t>
  </si>
  <si>
    <t>A-050K</t>
  </si>
  <si>
    <t>Albert little KR</t>
  </si>
  <si>
    <t>ESA-003</t>
  </si>
  <si>
    <t>Luftenfeuchter ALBERT</t>
  </si>
  <si>
    <t>ESA-004</t>
  </si>
  <si>
    <t>Luftenfeuchter ALBERT little</t>
  </si>
  <si>
    <t>ESO-003</t>
  </si>
  <si>
    <t>Luftbefeuchter OSKAR big</t>
  </si>
  <si>
    <t>A-001T</t>
  </si>
  <si>
    <t>Anton weiss TW</t>
  </si>
  <si>
    <t>A-040M</t>
  </si>
  <si>
    <t>Albert UK</t>
  </si>
  <si>
    <t>A-001M</t>
  </si>
  <si>
    <t>Anton weiss UK</t>
  </si>
  <si>
    <t>Ultrasonic Vernebler</t>
  </si>
  <si>
    <t>S-060</t>
  </si>
  <si>
    <t>Selina weiss CH/EU</t>
  </si>
  <si>
    <t>Hygrometer</t>
  </si>
  <si>
    <t>3'059</t>
  </si>
  <si>
    <t>S-061</t>
  </si>
  <si>
    <t>Selina schwarz CH/EU</t>
  </si>
  <si>
    <t>2'061</t>
  </si>
  <si>
    <t>R-001</t>
  </si>
  <si>
    <t>Robert schwarz CH/EU</t>
  </si>
  <si>
    <t>Luftwäscher</t>
  </si>
  <si>
    <t>R-001A</t>
  </si>
  <si>
    <t>Robert schwarz USA</t>
  </si>
  <si>
    <t>M-018</t>
  </si>
  <si>
    <t>Max metal CH</t>
  </si>
  <si>
    <t>Heizlüfter</t>
  </si>
  <si>
    <t>O-041A</t>
  </si>
  <si>
    <t>Oskar big schwarz USA</t>
  </si>
  <si>
    <t>ESQ-001</t>
  </si>
  <si>
    <t>Arbeitsaufwand Ventilator Q</t>
  </si>
  <si>
    <t>R-001R</t>
  </si>
  <si>
    <t>Robert schwarz RU</t>
  </si>
  <si>
    <t>EFO-007</t>
  </si>
  <si>
    <t>Erlösminderung (Umsatzrabatt)</t>
  </si>
  <si>
    <t>EPO-040</t>
  </si>
  <si>
    <t>Produktübersicht Englisch 1920</t>
  </si>
  <si>
    <t>R-001C</t>
  </si>
  <si>
    <t>Robert schwarz CN</t>
  </si>
  <si>
    <t>R-001K</t>
  </si>
  <si>
    <t>Robert schwarz KR</t>
  </si>
  <si>
    <t>R-001J</t>
  </si>
  <si>
    <t>Robert schwarz JP</t>
  </si>
  <si>
    <t>R-001M</t>
  </si>
  <si>
    <t>Robert schwarz UK</t>
  </si>
  <si>
    <t>EFO-008</t>
  </si>
  <si>
    <t>EDV Verrechnung</t>
  </si>
  <si>
    <t>C-050</t>
  </si>
  <si>
    <t>Charly floor CH</t>
  </si>
  <si>
    <t>C-040</t>
  </si>
  <si>
    <t>Charly little CH</t>
  </si>
  <si>
    <t>C-060</t>
  </si>
  <si>
    <t>Charly stand CH</t>
  </si>
  <si>
    <t>C-040E</t>
  </si>
  <si>
    <t>Charly little EU</t>
  </si>
  <si>
    <t>C-050E</t>
  </si>
  <si>
    <t>Charly floor EU</t>
  </si>
  <si>
    <t>C-060E</t>
  </si>
  <si>
    <t>Charly stand EU</t>
  </si>
  <si>
    <t>O-009M</t>
  </si>
  <si>
    <t>Otto bamboo UK</t>
  </si>
  <si>
    <t>A-040NZ</t>
  </si>
  <si>
    <t>Albert NZ</t>
  </si>
  <si>
    <t>Luftentfeuchter </t>
  </si>
  <si>
    <t>A-020NZ</t>
  </si>
  <si>
    <t>Anna weiss NZ</t>
  </si>
  <si>
    <t>A-002M</t>
  </si>
  <si>
    <t>Anton schwarz UK</t>
  </si>
  <si>
    <t>ESS-002</t>
  </si>
  <si>
    <t>Hygrometer Selina</t>
  </si>
  <si>
    <t>Garantie Austausch </t>
  </si>
  <si>
    <t>ESR-001</t>
  </si>
  <si>
    <t>Luftwäscher Robert</t>
  </si>
  <si>
    <t>C-040M</t>
  </si>
  <si>
    <t>Charly little UK</t>
  </si>
  <si>
    <t>C-050M</t>
  </si>
  <si>
    <t>Charly floor UK</t>
  </si>
  <si>
    <t>C-060M</t>
  </si>
  <si>
    <t>Charly stand UK</t>
  </si>
  <si>
    <t>C-040A</t>
  </si>
  <si>
    <t>Charly little USA</t>
  </si>
  <si>
    <t>C-060A</t>
  </si>
  <si>
    <t>Charly stand USA</t>
  </si>
  <si>
    <t>C-050A</t>
  </si>
  <si>
    <t>Charly floor USA</t>
  </si>
  <si>
    <t>VRG-0</t>
  </si>
  <si>
    <t>Recycling FEA-SENS CHF 0.2 (Brutto)</t>
  </si>
  <si>
    <t>Kat. 0 (Vorgezogene Recyclinggebühr vRG)</t>
  </si>
  <si>
    <t>C-040J</t>
  </si>
  <si>
    <t>Charly little JP</t>
  </si>
  <si>
    <t>C-050J</t>
  </si>
  <si>
    <t>Charly floor JP</t>
  </si>
  <si>
    <t>C-060J</t>
  </si>
  <si>
    <t>Charly stand JP</t>
  </si>
  <si>
    <t>O-009I</t>
  </si>
  <si>
    <t>Otto bamboo Israel</t>
  </si>
  <si>
    <t>V-001M</t>
  </si>
  <si>
    <t>Viktor weiss UK</t>
  </si>
  <si>
    <t>V-002M</t>
  </si>
  <si>
    <t>Viktor schwarz UK</t>
  </si>
  <si>
    <t>A-020M</t>
  </si>
  <si>
    <t>Anna weiss UK</t>
  </si>
  <si>
    <t>V-001K</t>
  </si>
  <si>
    <t>Viktor weiss KR</t>
  </si>
  <si>
    <t>V-002K</t>
  </si>
  <si>
    <t>Viktor schwarz KR</t>
  </si>
  <si>
    <t>J-002M</t>
  </si>
  <si>
    <t>Jasmine schwarz UK</t>
  </si>
  <si>
    <t>A-120</t>
  </si>
  <si>
    <t>Duftöl Refresh</t>
  </si>
  <si>
    <t>Ätherisches Öl</t>
  </si>
  <si>
    <t>A-121</t>
  </si>
  <si>
    <t>Duftöl Relax</t>
  </si>
  <si>
    <t>A-122</t>
  </si>
  <si>
    <t>Duftöl Revive</t>
  </si>
  <si>
    <t>O-040A</t>
  </si>
  <si>
    <t>Oskar big weiss USA</t>
  </si>
  <si>
    <t>C-040H</t>
  </si>
  <si>
    <t>Charly little HK</t>
  </si>
  <si>
    <t>EDI-002</t>
  </si>
  <si>
    <t>Spare parts</t>
  </si>
  <si>
    <t>EMS-202</t>
  </si>
  <si>
    <t>Duftmischung Refresh</t>
  </si>
  <si>
    <t>EMS-203</t>
  </si>
  <si>
    <t>Duftmischung Relax</t>
  </si>
  <si>
    <t>EMS-204</t>
  </si>
  <si>
    <t>Duftmischung Revive</t>
  </si>
  <si>
    <t>EMS-205</t>
  </si>
  <si>
    <t>Faltschachtel Refresh</t>
  </si>
  <si>
    <t>EMS-206</t>
  </si>
  <si>
    <t>Faltschachtel Relax</t>
  </si>
  <si>
    <t>EMS-207</t>
  </si>
  <si>
    <t>Faltschachtel Revive</t>
  </si>
  <si>
    <t>A-020R</t>
  </si>
  <si>
    <t>Anna weiss RU</t>
  </si>
  <si>
    <t>A-021M</t>
  </si>
  <si>
    <t>Anna schwarz UK</t>
  </si>
  <si>
    <t>A-030M</t>
  </si>
  <si>
    <t>Anna little weiss UK</t>
  </si>
  <si>
    <t>A-031M</t>
  </si>
  <si>
    <t>Anna little schwarz UK</t>
  </si>
  <si>
    <t>J-001M</t>
  </si>
  <si>
    <t>Jasmine weiss UK</t>
  </si>
  <si>
    <t>EDI-003</t>
  </si>
  <si>
    <t>Shipment cost</t>
  </si>
  <si>
    <t>O-020M</t>
  </si>
  <si>
    <t>Oskar weiss UK</t>
  </si>
  <si>
    <t>O-021M</t>
  </si>
  <si>
    <t>Oskar schwarz UK</t>
  </si>
  <si>
    <t>O-040M</t>
  </si>
  <si>
    <t>Oskar big weiss UK</t>
  </si>
  <si>
    <t>EPO-060</t>
  </si>
  <si>
    <t>POS Möbel</t>
  </si>
  <si>
    <t>(Artikelnr. Inex SD-001)</t>
  </si>
  <si>
    <t>A-050M</t>
  </si>
  <si>
    <t>Albert little UK</t>
  </si>
  <si>
    <t>J-001T</t>
  </si>
  <si>
    <t>Jasmine weiss TW</t>
  </si>
  <si>
    <t>A-020T</t>
  </si>
  <si>
    <t>Anna weiss TW</t>
  </si>
  <si>
    <t>A-021T</t>
  </si>
  <si>
    <t>Anna schwarz TW</t>
  </si>
  <si>
    <t>O-009T</t>
  </si>
  <si>
    <t>Otto bamboo TW</t>
  </si>
  <si>
    <t>C-040NZ</t>
  </si>
  <si>
    <t>Charly little NZ</t>
  </si>
  <si>
    <t>C-050NZ</t>
  </si>
  <si>
    <t>Charly floor NZ</t>
  </si>
  <si>
    <t>C-060NZ</t>
  </si>
  <si>
    <t>Charly stand NZ</t>
  </si>
  <si>
    <t>O-009NZ</t>
  </si>
  <si>
    <t>Otto bamboo NZ</t>
  </si>
  <si>
    <t>J-001NZ</t>
  </si>
  <si>
    <t>Jasmine weiss NZ</t>
  </si>
  <si>
    <t>J-002NZ</t>
  </si>
  <si>
    <t>Jasmine schwarz NZ</t>
  </si>
  <si>
    <t>Q-012</t>
  </si>
  <si>
    <t>Q schwarz CH</t>
  </si>
  <si>
    <t>A-031H</t>
  </si>
  <si>
    <t>Anna little schwarz HK</t>
  </si>
  <si>
    <t>ESL-001</t>
  </si>
  <si>
    <t>Bedufter Lea</t>
  </si>
  <si>
    <t>TEST ARTIKEL</t>
  </si>
  <si>
    <t>Modelname Farbe Land</t>
  </si>
  <si>
    <t>Systemname</t>
  </si>
  <si>
    <t>V-011</t>
  </si>
  <si>
    <t>Viktor HPP Filter</t>
  </si>
  <si>
    <t>Zubehör zu Viktor</t>
  </si>
  <si>
    <t>C-040T</t>
  </si>
  <si>
    <t>Charly little TW</t>
  </si>
  <si>
    <t>C-060T</t>
  </si>
  <si>
    <t>Charly stand TW</t>
  </si>
  <si>
    <t>O-060</t>
  </si>
  <si>
    <t>Oskar little weiss CH/EU</t>
  </si>
  <si>
    <t>O-061</t>
  </si>
  <si>
    <t>Oskar little schwarz CH/EU</t>
  </si>
  <si>
    <t>P-001</t>
  </si>
  <si>
    <t>Paul weiss CH</t>
  </si>
  <si>
    <t>P-002</t>
  </si>
  <si>
    <t>Paul schwarz CH</t>
  </si>
  <si>
    <t>O-028</t>
  </si>
  <si>
    <t>Oskar bronze CH/EU</t>
  </si>
  <si>
    <t>O-029</t>
  </si>
  <si>
    <t>Oskar lime CH/EU</t>
  </si>
  <si>
    <t>M-025</t>
  </si>
  <si>
    <t>Max bronze CH</t>
  </si>
  <si>
    <t>A-035</t>
  </si>
  <si>
    <t>Anna little bronze CH</t>
  </si>
  <si>
    <t>A-036</t>
  </si>
  <si>
    <t>Anna little lime CH</t>
  </si>
  <si>
    <t>P-001E</t>
  </si>
  <si>
    <t>Paul weiss EU</t>
  </si>
  <si>
    <t>P-002E</t>
  </si>
  <si>
    <t>Paul schwarz EU</t>
  </si>
  <si>
    <t>R-002</t>
  </si>
  <si>
    <t>Robert silber CH/EU</t>
  </si>
  <si>
    <t>EMS-208</t>
  </si>
  <si>
    <t>Silver Granulate USA</t>
  </si>
  <si>
    <t>A-111A</t>
  </si>
  <si>
    <t>Water Cube USA</t>
  </si>
  <si>
    <t>Q-002M</t>
  </si>
  <si>
    <t>Q gebürstet metal UK</t>
  </si>
  <si>
    <t>O-060J</t>
  </si>
  <si>
    <t>Oskar little weiss JP</t>
  </si>
  <si>
    <t>O-061J</t>
  </si>
  <si>
    <t>Oskar little schwarz JP</t>
  </si>
  <si>
    <t>P-001J</t>
  </si>
  <si>
    <t>Paul weiss JP</t>
  </si>
  <si>
    <t>P-002J</t>
  </si>
  <si>
    <t>Paul schwarz JP</t>
  </si>
  <si>
    <t>F-008KH</t>
  </si>
  <si>
    <t>Fred weiss KR</t>
  </si>
  <si>
    <t>O-060K</t>
  </si>
  <si>
    <t>Oskar little weiss KR</t>
  </si>
  <si>
    <t>J-001K</t>
  </si>
  <si>
    <t>Jasmine weiss KR</t>
  </si>
  <si>
    <t>Q-002NZ</t>
  </si>
  <si>
    <t>Q gebürstet metal NZ</t>
  </si>
  <si>
    <t>O-060A</t>
  </si>
  <si>
    <t>Oskar little weiss USA</t>
  </si>
  <si>
    <t>O-061A</t>
  </si>
  <si>
    <t>Oskar little schwarz USA</t>
  </si>
  <si>
    <t>P-001C</t>
  </si>
  <si>
    <t>Paul weiss CN</t>
  </si>
  <si>
    <t>P-002C</t>
  </si>
  <si>
    <t>Paul schwarz CN</t>
  </si>
  <si>
    <t>O-060H</t>
  </si>
  <si>
    <t>Oskar little weiss HK</t>
  </si>
  <si>
    <t>O-061H</t>
  </si>
  <si>
    <t>Oskar little schwarz HK</t>
  </si>
  <si>
    <t>P-001H</t>
  </si>
  <si>
    <t>Paul weiss HK</t>
  </si>
  <si>
    <t>P-002H</t>
  </si>
  <si>
    <t>Paul schwarz HK</t>
  </si>
  <si>
    <t>V-001H</t>
  </si>
  <si>
    <t>Viktor weiss HK</t>
  </si>
  <si>
    <t>V-002H</t>
  </si>
  <si>
    <t>Viktor schwarz HK</t>
  </si>
  <si>
    <t>Q-014</t>
  </si>
  <si>
    <t>Q bronze CH</t>
  </si>
  <si>
    <t>Q-002A</t>
  </si>
  <si>
    <t>Q gebürstet metal USA</t>
  </si>
  <si>
    <t>A-021H</t>
  </si>
  <si>
    <t>Anna schwarz HK</t>
  </si>
  <si>
    <t>P-002NZ</t>
  </si>
  <si>
    <t>Paul schwarz NZ</t>
  </si>
  <si>
    <t>ESP-002</t>
  </si>
  <si>
    <t>Heizer Paul</t>
  </si>
  <si>
    <t>schwarz / weiss </t>
  </si>
  <si>
    <t>ESO-004</t>
  </si>
  <si>
    <t>Luftbefeuchter OSKAR little</t>
  </si>
  <si>
    <t>A-021NZ</t>
  </si>
  <si>
    <t>Anna schwarz NZ</t>
  </si>
  <si>
    <t>ESX-001</t>
  </si>
  <si>
    <t>Artikel</t>
  </si>
  <si>
    <t>Gerät entsorgt am</t>
  </si>
  <si>
    <t>C-040K</t>
  </si>
  <si>
    <t>Charly little KR</t>
  </si>
  <si>
    <t>C-050K</t>
  </si>
  <si>
    <t>Charly floor KR</t>
  </si>
  <si>
    <t>C-060K</t>
  </si>
  <si>
    <t>Charly stand KR</t>
  </si>
  <si>
    <t>AUF-001</t>
  </si>
  <si>
    <t>Entwicklung &amp; Zertifikate</t>
  </si>
  <si>
    <t>M-050</t>
  </si>
  <si>
    <t>Mia weiss CH/EU</t>
  </si>
  <si>
    <t>M-051</t>
  </si>
  <si>
    <t>Mia schwarz CH/EU</t>
  </si>
  <si>
    <t>J-030</t>
  </si>
  <si>
    <t>Julia weiss CH/EU</t>
  </si>
  <si>
    <t>J-031</t>
  </si>
  <si>
    <t>Julia schwarz CH/EU</t>
  </si>
  <si>
    <t>M-050A</t>
  </si>
  <si>
    <t>Mia weiss USA</t>
  </si>
  <si>
    <t>M-051A</t>
  </si>
  <si>
    <t>Mia schwarz USA</t>
  </si>
  <si>
    <t>J-030A</t>
  </si>
  <si>
    <t>Julia weiss USA</t>
  </si>
  <si>
    <t>J-031A</t>
  </si>
  <si>
    <t>Julia schwarz USA</t>
  </si>
  <si>
    <t>R-002A</t>
  </si>
  <si>
    <t>Robert silber USA</t>
  </si>
  <si>
    <t>P-002A</t>
  </si>
  <si>
    <t>Paul schwarz USA</t>
  </si>
  <si>
    <t>P-001A</t>
  </si>
  <si>
    <t>Paul weiss USA</t>
  </si>
  <si>
    <t>M-050J</t>
  </si>
  <si>
    <t>Mia weiss JP</t>
  </si>
  <si>
    <t>M-051J</t>
  </si>
  <si>
    <t>Mia schwarz JP</t>
  </si>
  <si>
    <t>J-030J</t>
  </si>
  <si>
    <t>Julia weiss JP</t>
  </si>
  <si>
    <t>J-031J</t>
  </si>
  <si>
    <t>Julia schwarz JP</t>
  </si>
  <si>
    <t>EPO-033</t>
  </si>
  <si>
    <t>Ratgeber Luftbefeuchten Englisch 1920</t>
  </si>
  <si>
    <t>EPO-16E</t>
  </si>
  <si>
    <t>Katalog 2019-2020</t>
  </si>
  <si>
    <t>2019-2020</t>
  </si>
  <si>
    <t>J-030T</t>
  </si>
  <si>
    <t>Julia weiss TW</t>
  </si>
  <si>
    <t>J-031T</t>
  </si>
  <si>
    <t>Julia schwarz TW</t>
  </si>
  <si>
    <t>M-050T</t>
  </si>
  <si>
    <t>Mia weiss TW</t>
  </si>
  <si>
    <t>S-080</t>
  </si>
  <si>
    <t>Selina little weiss CH/EU</t>
  </si>
  <si>
    <t>S-081</t>
  </si>
  <si>
    <t>Selina little schwarz CH/EU</t>
  </si>
  <si>
    <t>1'127</t>
  </si>
  <si>
    <t>E-012</t>
  </si>
  <si>
    <t>Eva Remote Sensor weiss</t>
  </si>
  <si>
    <t>Ersatzteile Eva</t>
  </si>
  <si>
    <t>E-013</t>
  </si>
  <si>
    <t>Eva Remote Sensor schwarz</t>
  </si>
  <si>
    <t>ESM-003</t>
  </si>
  <si>
    <t>Bedufter Mia</t>
  </si>
  <si>
    <t>J-031H</t>
  </si>
  <si>
    <t>Julia schwarz HK</t>
  </si>
  <si>
    <t>J-030H</t>
  </si>
  <si>
    <t>Julia weiss HK</t>
  </si>
  <si>
    <t>M-051H</t>
  </si>
  <si>
    <t>Mia schwarz HK</t>
  </si>
  <si>
    <t>M-050H</t>
  </si>
  <si>
    <t>Mia weiss HK</t>
  </si>
  <si>
    <t>ESE-002</t>
  </si>
  <si>
    <t>Luftbefeuchter Eva</t>
  </si>
  <si>
    <t>ESJ-003</t>
  </si>
  <si>
    <t>Bedufter Julia</t>
  </si>
  <si>
    <t>Q-002K</t>
  </si>
  <si>
    <t>Q gebürstet metal KR</t>
  </si>
  <si>
    <t>R-011</t>
  </si>
  <si>
    <t>Roger CH/EU 2020</t>
  </si>
  <si>
    <t>ROGER</t>
  </si>
  <si>
    <t>R-012</t>
  </si>
  <si>
    <t>Roger little CH/EU 2020</t>
  </si>
  <si>
    <t>P-012</t>
  </si>
  <si>
    <t>Peter weiss CH/EU</t>
  </si>
  <si>
    <t>Turmventilator</t>
  </si>
  <si>
    <t>E-014</t>
  </si>
  <si>
    <t>Eva little weiss CH/EU</t>
  </si>
  <si>
    <t>E-015</t>
  </si>
  <si>
    <t>Eva little schwarz CH/EU</t>
  </si>
  <si>
    <t>E-014A</t>
  </si>
  <si>
    <t>Eva little weiss USA</t>
  </si>
  <si>
    <t>E-015A</t>
  </si>
  <si>
    <t>Eva little schwarz USA</t>
  </si>
  <si>
    <t>R-013</t>
  </si>
  <si>
    <t>Roger &amp; R big H12 Dual Filter</t>
  </si>
  <si>
    <t>HEPA- und Aktivkohlenfilter</t>
  </si>
  <si>
    <t>R-014</t>
  </si>
  <si>
    <t>Roger little H12 Dual Filter</t>
  </si>
  <si>
    <t>E-016</t>
  </si>
  <si>
    <t>Eva Aufbewahrungshülle</t>
  </si>
  <si>
    <t>Zubehör zu EVA</t>
  </si>
  <si>
    <t>V-001NZ</t>
  </si>
  <si>
    <t>Viktor weiss NZ</t>
  </si>
  <si>
    <t>O-021NZ</t>
  </si>
  <si>
    <t>Oskar schwarz NZ</t>
  </si>
  <si>
    <t>P-013</t>
  </si>
  <si>
    <t>Peter schwarz CH/EU</t>
  </si>
  <si>
    <t>P-012NZ</t>
  </si>
  <si>
    <t>Peter weiss NZ</t>
  </si>
  <si>
    <t>P-013NZ</t>
  </si>
  <si>
    <t>Peter schwarz NZ</t>
  </si>
  <si>
    <t>O-060C</t>
  </si>
  <si>
    <t>Oskar little weiss CN</t>
  </si>
  <si>
    <t>O-040C</t>
  </si>
  <si>
    <t>Oskar big weiss CN</t>
  </si>
  <si>
    <t>A-060</t>
  </si>
  <si>
    <t>Anna big weiss CH</t>
  </si>
  <si>
    <t>A-060E</t>
  </si>
  <si>
    <t>Anna big weiss EU</t>
  </si>
  <si>
    <t>A-061</t>
  </si>
  <si>
    <t>Anna big schwarz CH</t>
  </si>
  <si>
    <t>A-061E</t>
  </si>
  <si>
    <t>Anna big schwarz EU</t>
  </si>
  <si>
    <t>P-013H</t>
  </si>
  <si>
    <t>Peter schwarz HK</t>
  </si>
  <si>
    <t>P-012H</t>
  </si>
  <si>
    <t>Peter weiss HK</t>
  </si>
  <si>
    <t>A-037</t>
  </si>
  <si>
    <t>Anna little chili red CH</t>
  </si>
  <si>
    <t>A-037E</t>
  </si>
  <si>
    <t>Anna little chili red EU</t>
  </si>
  <si>
    <t>Keramikheizlüfter </t>
  </si>
  <si>
    <t>A-012</t>
  </si>
  <si>
    <t>Anton chili red CH/EU</t>
  </si>
  <si>
    <t>A-013</t>
  </si>
  <si>
    <t>Anton titanium CH/EU</t>
  </si>
  <si>
    <t>J-009</t>
  </si>
  <si>
    <t>Jasmine chili red CH/EU</t>
  </si>
  <si>
    <t>J-010</t>
  </si>
  <si>
    <t>Jasmine titanium CH/EU</t>
  </si>
  <si>
    <t>J-036</t>
  </si>
  <si>
    <t>Julia titanium CH/EU</t>
  </si>
  <si>
    <t>M-055</t>
  </si>
  <si>
    <t>Mia titanium CH/EU</t>
  </si>
  <si>
    <t>O-032</t>
  </si>
  <si>
    <t>Oskar titanium CH/EU</t>
  </si>
  <si>
    <t>1'000</t>
  </si>
  <si>
    <t>O-065</t>
  </si>
  <si>
    <t>Oskar little titanium CH/EU</t>
  </si>
  <si>
    <t>P-012J</t>
  </si>
  <si>
    <t>Peter weiss JP</t>
  </si>
  <si>
    <t>P-013J</t>
  </si>
  <si>
    <t>Peter schwarz JP</t>
  </si>
  <si>
    <t>P-013C</t>
  </si>
  <si>
    <t>Peter schwarz CN</t>
  </si>
  <si>
    <t>P-012C</t>
  </si>
  <si>
    <t>Peter weiss CN</t>
  </si>
  <si>
    <t>P-012K</t>
  </si>
  <si>
    <t>Peter weiss KR</t>
  </si>
  <si>
    <t>O-009C</t>
  </si>
  <si>
    <t>Otto bamboo CN</t>
  </si>
  <si>
    <t>R-002C</t>
  </si>
  <si>
    <t>Robert silber CN</t>
  </si>
  <si>
    <t>J-001C</t>
  </si>
  <si>
    <t>Jasmine weiss CN</t>
  </si>
  <si>
    <t>J-002C</t>
  </si>
  <si>
    <t>Jasmine schwarz CN</t>
  </si>
  <si>
    <t>P-012T</t>
  </si>
  <si>
    <t>Peter weiss TW</t>
  </si>
  <si>
    <t>P-013T</t>
  </si>
  <si>
    <t>Peter schwarz TW</t>
  </si>
  <si>
    <t>M-051T</t>
  </si>
  <si>
    <t>Mia schwarz TW</t>
  </si>
  <si>
    <t>ERS-010</t>
  </si>
  <si>
    <t>Arbeitsaufwand Luftreiniger Roger</t>
  </si>
  <si>
    <t>Gerät auf Garantie repariert</t>
  </si>
  <si>
    <t>ESR-010</t>
  </si>
  <si>
    <t>ESR-011</t>
  </si>
  <si>
    <t>Arbeitsaufwand Luftreiniger Roger little</t>
  </si>
  <si>
    <t>ESP-010</t>
  </si>
  <si>
    <t>Arbeitsaufwand Turmventilator Peter</t>
  </si>
  <si>
    <t>ESA-010</t>
  </si>
  <si>
    <t>Arbeitsaufwand Heizer Anna Big</t>
  </si>
  <si>
    <t>white/ black </t>
  </si>
  <si>
    <t>J-030C</t>
  </si>
  <si>
    <t>Julia weiss CN</t>
  </si>
  <si>
    <t>R-998</t>
  </si>
  <si>
    <t>Rabatt Webshop 40%</t>
  </si>
  <si>
    <t>M-055A</t>
  </si>
  <si>
    <t>Mia titanium USA</t>
  </si>
  <si>
    <t>E-014J</t>
  </si>
  <si>
    <t>Eva little weiss JP</t>
  </si>
  <si>
    <t>E-015J</t>
  </si>
  <si>
    <t>Eva little schwarz JP</t>
  </si>
  <si>
    <t>A-060J</t>
  </si>
  <si>
    <t>Anna big weiss JP</t>
  </si>
  <si>
    <t>A-061J</t>
  </si>
  <si>
    <t>Anna big schwarz JP</t>
  </si>
  <si>
    <t>ESE-003</t>
  </si>
  <si>
    <t>Luftbefeuchter Eva little</t>
  </si>
  <si>
    <t>A-060H</t>
  </si>
  <si>
    <t>Anna big weiss HK</t>
  </si>
  <si>
    <t>A-061H</t>
  </si>
  <si>
    <t>Anna big schwarz HK</t>
  </si>
  <si>
    <t>E-014K</t>
  </si>
  <si>
    <t>Eva little weiss KR</t>
  </si>
  <si>
    <t>A-061K</t>
  </si>
  <si>
    <t>Anna big schwarz KR</t>
  </si>
  <si>
    <t>R-997</t>
  </si>
  <si>
    <t>Rabatt Webshop 50%</t>
  </si>
  <si>
    <t>E-014C</t>
  </si>
  <si>
    <t>Eva little weiss CN</t>
  </si>
  <si>
    <t>T-002</t>
  </si>
  <si>
    <t>Theo CH R290</t>
  </si>
  <si>
    <t>T-002E</t>
  </si>
  <si>
    <t>Theo EU R290</t>
  </si>
  <si>
    <t>1'647</t>
  </si>
  <si>
    <t>T-020</t>
  </si>
  <si>
    <t>Tim weiss CH/EU</t>
  </si>
  <si>
    <t>Tischventilator</t>
  </si>
  <si>
    <t>T-021</t>
  </si>
  <si>
    <t>Tim schwarz CH/EU</t>
  </si>
  <si>
    <t>GB-001</t>
  </si>
  <si>
    <t>Gift box Albert</t>
  </si>
  <si>
    <t>Albert</t>
  </si>
  <si>
    <t>GB-002</t>
  </si>
  <si>
    <t>Gift box Albert little</t>
  </si>
  <si>
    <t>Produktverpackung</t>
  </si>
  <si>
    <t>GB-003</t>
  </si>
  <si>
    <t>Gift box Anna</t>
  </si>
  <si>
    <t>Anna/ Anna little</t>
  </si>
  <si>
    <t>GB-004</t>
  </si>
  <si>
    <t>Gift box  Anna little</t>
  </si>
  <si>
    <t>GB-005</t>
  </si>
  <si>
    <t>Gift box Anna big</t>
  </si>
  <si>
    <t>Anna Big</t>
  </si>
  <si>
    <t>GB-006</t>
  </si>
  <si>
    <t>Gift box Anton</t>
  </si>
  <si>
    <t>Anton</t>
  </si>
  <si>
    <t>GB-007</t>
  </si>
  <si>
    <t>Gift box Charly little</t>
  </si>
  <si>
    <t>Charly little</t>
  </si>
  <si>
    <t>GB-008</t>
  </si>
  <si>
    <t>Gift box Charly floor</t>
  </si>
  <si>
    <t>Charly floor</t>
  </si>
  <si>
    <t>GB-009</t>
  </si>
  <si>
    <t>Gift box Charly stand</t>
  </si>
  <si>
    <t>Charly Stand</t>
  </si>
  <si>
    <t>GB-010</t>
  </si>
  <si>
    <t>Gift box Emma white</t>
  </si>
  <si>
    <t>Emma</t>
  </si>
  <si>
    <t>GB-011</t>
  </si>
  <si>
    <t>Gift box Eva</t>
  </si>
  <si>
    <t>Eva</t>
  </si>
  <si>
    <t>GB-012</t>
  </si>
  <si>
    <t>Gift box Eva little</t>
  </si>
  <si>
    <t>Eva little</t>
  </si>
  <si>
    <t>GB-013</t>
  </si>
  <si>
    <t>Gift box Fred</t>
  </si>
  <si>
    <t>Fred</t>
  </si>
  <si>
    <t>GB-014</t>
  </si>
  <si>
    <t>Gift box George</t>
  </si>
  <si>
    <t>George</t>
  </si>
  <si>
    <t>GB-015</t>
  </si>
  <si>
    <t>Gift box Jasmine white</t>
  </si>
  <si>
    <t>Jasmine</t>
  </si>
  <si>
    <t>GB-016</t>
  </si>
  <si>
    <t>Gift box Jasmine Black</t>
  </si>
  <si>
    <t>GB-017</t>
  </si>
  <si>
    <t>Gift box Jasmine bronze</t>
  </si>
  <si>
    <t>GB-018</t>
  </si>
  <si>
    <t>Gift box Jasmine lime</t>
  </si>
  <si>
    <t>GB-019</t>
  </si>
  <si>
    <t>Gift box  Jasmine Titanium</t>
  </si>
  <si>
    <t>GB-020</t>
  </si>
  <si>
    <t>Gift box  Jasmine chili red</t>
  </si>
  <si>
    <t>GB-021</t>
  </si>
  <si>
    <t>Gift box Julia white</t>
  </si>
  <si>
    <t>Julia</t>
  </si>
  <si>
    <t>GB-022</t>
  </si>
  <si>
    <t>Gift box Julia black</t>
  </si>
  <si>
    <t>GB-023</t>
  </si>
  <si>
    <t>Gift box Julia bronze</t>
  </si>
  <si>
    <t>GB-024</t>
  </si>
  <si>
    <t>Gift box Julia lime</t>
  </si>
  <si>
    <t>GB-025</t>
  </si>
  <si>
    <t>Gift box Julia titanium</t>
  </si>
  <si>
    <t>GB-026</t>
  </si>
  <si>
    <t>Gift box Julia chili red</t>
  </si>
  <si>
    <t>GB-027</t>
  </si>
  <si>
    <t>Gift box Mia white</t>
  </si>
  <si>
    <t>Mia</t>
  </si>
  <si>
    <t>GB-028</t>
  </si>
  <si>
    <t>Gift box Mia black</t>
  </si>
  <si>
    <t>GB-029</t>
  </si>
  <si>
    <t>Gift box Mia bronze</t>
  </si>
  <si>
    <t>GB-030</t>
  </si>
  <si>
    <t>Gift box Mia lime</t>
  </si>
  <si>
    <t>GB-031</t>
  </si>
  <si>
    <t>Gift box Mia titanium</t>
  </si>
  <si>
    <t>GB-032</t>
  </si>
  <si>
    <t>Gift box Mia chili red</t>
  </si>
  <si>
    <t>GB-033</t>
  </si>
  <si>
    <t>Gift box Oskar</t>
  </si>
  <si>
    <t>Oskar</t>
  </si>
  <si>
    <t>GB-034</t>
  </si>
  <si>
    <t>Gift box Oskar little</t>
  </si>
  <si>
    <t>Oskar little</t>
  </si>
  <si>
    <t>GB-035</t>
  </si>
  <si>
    <t>Gift box Oskar big</t>
  </si>
  <si>
    <t>Oskar big</t>
  </si>
  <si>
    <t>GB-036</t>
  </si>
  <si>
    <t>Gift box Otto</t>
  </si>
  <si>
    <t>Otto</t>
  </si>
  <si>
    <t>GB-037</t>
  </si>
  <si>
    <t>Gift box Paul</t>
  </si>
  <si>
    <t>Paul</t>
  </si>
  <si>
    <t>GB-038</t>
  </si>
  <si>
    <t>Gift box Peter</t>
  </si>
  <si>
    <t>Peter</t>
  </si>
  <si>
    <t>GB-039</t>
  </si>
  <si>
    <t>Gift box Q</t>
  </si>
  <si>
    <t>Q-fan</t>
  </si>
  <si>
    <t>GB-040</t>
  </si>
  <si>
    <t>Gift box Robert</t>
  </si>
  <si>
    <t>Robert</t>
  </si>
  <si>
    <t>GB-041</t>
  </si>
  <si>
    <t>Gift box Roger</t>
  </si>
  <si>
    <t>Roger</t>
  </si>
  <si>
    <t>GB-042</t>
  </si>
  <si>
    <t>Gift box Roger little</t>
  </si>
  <si>
    <t>Roger little</t>
  </si>
  <si>
    <t>GB-043</t>
  </si>
  <si>
    <t>Gift box Selina white</t>
  </si>
  <si>
    <t>GB-044</t>
  </si>
  <si>
    <t>Gift box Selina black</t>
  </si>
  <si>
    <t>GB-045</t>
  </si>
  <si>
    <t>Gift box Selina bronze</t>
  </si>
  <si>
    <t>GB-046</t>
  </si>
  <si>
    <t>Gift box Selina lime</t>
  </si>
  <si>
    <t>GB-047</t>
  </si>
  <si>
    <t>Gift box Selina titanium</t>
  </si>
  <si>
    <t>GB-048</t>
  </si>
  <si>
    <t>Gift box Selina chili red</t>
  </si>
  <si>
    <t>GB-049</t>
  </si>
  <si>
    <t>Gift box Selina little white</t>
  </si>
  <si>
    <t>GB-050</t>
  </si>
  <si>
    <t>Gift box Selina little black</t>
  </si>
  <si>
    <t>GB-051</t>
  </si>
  <si>
    <t>Gift box  Theo</t>
  </si>
  <si>
    <t>Theo</t>
  </si>
  <si>
    <t>GB-052</t>
  </si>
  <si>
    <t>Gift box Tim white</t>
  </si>
  <si>
    <t>Tim</t>
  </si>
  <si>
    <t>GB-053</t>
  </si>
  <si>
    <t>Gift box Viktor</t>
  </si>
  <si>
    <t>Viktor</t>
  </si>
  <si>
    <t>T-022</t>
  </si>
  <si>
    <t>Tim chili red CH/EU</t>
  </si>
  <si>
    <t>O-009K</t>
  </si>
  <si>
    <t>Otto bamboo KR</t>
  </si>
  <si>
    <t>O-041CN</t>
  </si>
  <si>
    <t>Oskar big schwarz CN</t>
  </si>
  <si>
    <t>A-020CN</t>
  </si>
  <si>
    <t>Anna weiss CN</t>
  </si>
  <si>
    <t>A-021CN</t>
  </si>
  <si>
    <t>Anna schwarz CN</t>
  </si>
  <si>
    <t>A-060CN</t>
  </si>
  <si>
    <t>Anna big weiss CN</t>
  </si>
  <si>
    <t>P-012A</t>
  </si>
  <si>
    <t>Peter weiss USA</t>
  </si>
  <si>
    <t>P-013A</t>
  </si>
  <si>
    <t>Peter schwarz USA</t>
  </si>
  <si>
    <t>T-020A</t>
  </si>
  <si>
    <t>Tim weiss USA</t>
  </si>
  <si>
    <t>T-021A</t>
  </si>
  <si>
    <t>Tim schwarz USA</t>
  </si>
  <si>
    <t>T-022A</t>
  </si>
  <si>
    <t>Tim chili red USA</t>
  </si>
  <si>
    <t>T-020H</t>
  </si>
  <si>
    <t>Tim weiss HK</t>
  </si>
  <si>
    <t>T-021H</t>
  </si>
  <si>
    <t>Tim schwarz HK</t>
  </si>
  <si>
    <t>T-020J</t>
  </si>
  <si>
    <t>Tim weiss JP</t>
  </si>
  <si>
    <t>T-021J</t>
  </si>
  <si>
    <t>Tim schwarz JP</t>
  </si>
  <si>
    <t>T-022J</t>
  </si>
  <si>
    <t>Tim chili red JP</t>
  </si>
  <si>
    <t>T-020T</t>
  </si>
  <si>
    <t>Tim weiss TW</t>
  </si>
  <si>
    <t>T-021T</t>
  </si>
  <si>
    <t>Tim schwarz TW</t>
  </si>
  <si>
    <t>T-022T</t>
  </si>
  <si>
    <t>Tim chili red TW</t>
  </si>
  <si>
    <t>T-020K</t>
  </si>
  <si>
    <t>Tim weiss KR</t>
  </si>
  <si>
    <t>T-022K</t>
  </si>
  <si>
    <t>Tim chili red KR</t>
  </si>
  <si>
    <t>T-020C</t>
  </si>
  <si>
    <t>Tim weiss CN</t>
  </si>
  <si>
    <t>T-021C</t>
  </si>
  <si>
    <t>Tim schwarz CN</t>
  </si>
  <si>
    <t>T-022C</t>
  </si>
  <si>
    <t>Tim chili red CN</t>
  </si>
  <si>
    <t>T-021K</t>
  </si>
  <si>
    <t>Tim schwarz KR</t>
  </si>
  <si>
    <t>P-001BK</t>
  </si>
  <si>
    <t>Paul weiss BORK</t>
  </si>
  <si>
    <t>P-002BK</t>
  </si>
  <si>
    <t>Paul schwarz BORK</t>
  </si>
  <si>
    <t>A-115</t>
  </si>
  <si>
    <t>CUBE USA ASIEN</t>
  </si>
  <si>
    <t>G-005</t>
  </si>
  <si>
    <t>George CH/EU</t>
  </si>
  <si>
    <t>2'233</t>
  </si>
  <si>
    <t>A-116</t>
  </si>
  <si>
    <t>Reiniger &amp; Entkalker</t>
  </si>
  <si>
    <t>8'511</t>
  </si>
  <si>
    <t>5'760</t>
  </si>
  <si>
    <t>E-030</t>
  </si>
  <si>
    <t>Emma weiss CH/EU</t>
  </si>
  <si>
    <t>1'243</t>
  </si>
  <si>
    <t>E-031</t>
  </si>
  <si>
    <t>Emma schwarz CH/EU</t>
  </si>
  <si>
    <t>3'340</t>
  </si>
  <si>
    <t>T-022H</t>
  </si>
  <si>
    <t>Tim chili red HK</t>
  </si>
  <si>
    <t>GB-054</t>
  </si>
  <si>
    <t>Gift box Tim black</t>
  </si>
  <si>
    <t>GB-055</t>
  </si>
  <si>
    <t>Gift box Tim chili red</t>
  </si>
  <si>
    <t>A-117</t>
  </si>
  <si>
    <t>Water Cube CH</t>
  </si>
  <si>
    <t>10'148</t>
  </si>
  <si>
    <t>A-117E</t>
  </si>
  <si>
    <t>Water Cube EU</t>
  </si>
  <si>
    <t>SE-001</t>
  </si>
  <si>
    <t>Service Oskar Luftbefeuchter</t>
  </si>
  <si>
    <t>SE-002</t>
  </si>
  <si>
    <t>Service Eva Luftbefeuchter</t>
  </si>
  <si>
    <t>SE-003</t>
  </si>
  <si>
    <t>Service Robert Luftwäscher</t>
  </si>
  <si>
    <t>R-1000</t>
  </si>
  <si>
    <t>Rabatt Webshop 20%</t>
  </si>
  <si>
    <t>Influenzer</t>
  </si>
  <si>
    <t>J-002T</t>
  </si>
  <si>
    <t>Jasmine schwarz TW</t>
  </si>
  <si>
    <t>G-005J</t>
  </si>
  <si>
    <t>George JP / Art. 2398</t>
  </si>
  <si>
    <t>E-030J</t>
  </si>
  <si>
    <t>Emma weiss JP / Art. 2399</t>
  </si>
  <si>
    <t>E-031J</t>
  </si>
  <si>
    <t>Emma schwarz JP / Art. 2400</t>
  </si>
  <si>
    <t>Z-0001</t>
  </si>
  <si>
    <t>Main PCB</t>
  </si>
  <si>
    <t>Z-0002</t>
  </si>
  <si>
    <t>Thermostat</t>
  </si>
  <si>
    <t>Z-0003</t>
  </si>
  <si>
    <t>Tip Over Switch</t>
  </si>
  <si>
    <t>Z-0004</t>
  </si>
  <si>
    <t>Display PCB</t>
  </si>
  <si>
    <t>Z-0005</t>
  </si>
  <si>
    <t>Fan</t>
  </si>
  <si>
    <t>Z-0006</t>
  </si>
  <si>
    <t>Top Cover Display white</t>
  </si>
  <si>
    <t>Z-0007</t>
  </si>
  <si>
    <t>Top Cover Display black</t>
  </si>
  <si>
    <t>Z-0008</t>
  </si>
  <si>
    <t>Front mesh with mounted on plastic white</t>
  </si>
  <si>
    <t>Z-0009</t>
  </si>
  <si>
    <t>Front mesh with mounted on plastic black</t>
  </si>
  <si>
    <t>Z-0010</t>
  </si>
  <si>
    <t>Air Inlet -  Foam white</t>
  </si>
  <si>
    <t>Z-0011</t>
  </si>
  <si>
    <t>Air Inlet - Foam black</t>
  </si>
  <si>
    <t>Z-0012</t>
  </si>
  <si>
    <t>Air Inlet Foam</t>
  </si>
  <si>
    <t>Z-0013</t>
  </si>
  <si>
    <t>Foot</t>
  </si>
  <si>
    <t>Z-0015</t>
  </si>
  <si>
    <t>Masterbox</t>
  </si>
  <si>
    <t>Z-0016</t>
  </si>
  <si>
    <t>Manual</t>
  </si>
  <si>
    <t>Z-0017</t>
  </si>
  <si>
    <t>Z-0018</t>
  </si>
  <si>
    <t>Z-0019</t>
  </si>
  <si>
    <t>Z-0020</t>
  </si>
  <si>
    <t>Z-0021</t>
  </si>
  <si>
    <t>Housing white</t>
  </si>
  <si>
    <t>Z-0022</t>
  </si>
  <si>
    <t>Housing black</t>
  </si>
  <si>
    <t>Z-0023</t>
  </si>
  <si>
    <t>Z-0024</t>
  </si>
  <si>
    <t>Z-0025</t>
  </si>
  <si>
    <t>Front mesh with mounted on plastic titanium</t>
  </si>
  <si>
    <t>Z-0026</t>
  </si>
  <si>
    <t>Front mesh with mounted on plastic chili red</t>
  </si>
  <si>
    <t>Z-0027</t>
  </si>
  <si>
    <t>Air Inlet - Foam white</t>
  </si>
  <si>
    <t>Z-0028</t>
  </si>
  <si>
    <t>Z-0029</t>
  </si>
  <si>
    <t>Air Inlet - Foam titanium</t>
  </si>
  <si>
    <t>Z-0030</t>
  </si>
  <si>
    <t>Air Inlet - Foam chili red</t>
  </si>
  <si>
    <t>Z-0031</t>
  </si>
  <si>
    <t>Z-0032</t>
  </si>
  <si>
    <t>Z-0034</t>
  </si>
  <si>
    <t>Z-0035</t>
  </si>
  <si>
    <t>Z-0036</t>
  </si>
  <si>
    <t>DC Socket</t>
  </si>
  <si>
    <t>Z-0037</t>
  </si>
  <si>
    <t>Transducer</t>
  </si>
  <si>
    <t>Z-0038</t>
  </si>
  <si>
    <t>Sealed PCB</t>
  </si>
  <si>
    <t>Z-0039</t>
  </si>
  <si>
    <t>Complete transducer PCB</t>
  </si>
  <si>
    <t>Z-0040</t>
  </si>
  <si>
    <t>Complete Main PCB</t>
  </si>
  <si>
    <t>Z-0041</t>
  </si>
  <si>
    <t>Adjustable PCB</t>
  </si>
  <si>
    <t>Z-0042</t>
  </si>
  <si>
    <t>Z-0043</t>
  </si>
  <si>
    <t>No Water LED PCB</t>
  </si>
  <si>
    <t>Z-0044</t>
  </si>
  <si>
    <t>Adapter</t>
  </si>
  <si>
    <t>Z-0045</t>
  </si>
  <si>
    <t>Z-0046</t>
  </si>
  <si>
    <t>Steam Output white</t>
  </si>
  <si>
    <t>Z-0047</t>
  </si>
  <si>
    <t>Steam Output black</t>
  </si>
  <si>
    <t>Z-0048</t>
  </si>
  <si>
    <t>Steam Output bronze</t>
  </si>
  <si>
    <t>Z-0049</t>
  </si>
  <si>
    <t>Top Cover titanium</t>
  </si>
  <si>
    <t>Z-0050</t>
  </si>
  <si>
    <t>Top Cover chili red</t>
  </si>
  <si>
    <t>Z-0051</t>
  </si>
  <si>
    <t>Water Tank Top white</t>
  </si>
  <si>
    <t>Z-0052</t>
  </si>
  <si>
    <t>Water Tank Top black</t>
  </si>
  <si>
    <t>Z-0053</t>
  </si>
  <si>
    <t>Water Tank Top bronze</t>
  </si>
  <si>
    <t>Z-0054</t>
  </si>
  <si>
    <t>Water Tank Top titanium</t>
  </si>
  <si>
    <t>Z-0055</t>
  </si>
  <si>
    <t>Water Tank Top chili red</t>
  </si>
  <si>
    <t>Z-0056</t>
  </si>
  <si>
    <t>Water Tank white</t>
  </si>
  <si>
    <t>Z-0057</t>
  </si>
  <si>
    <t>Water Tank black</t>
  </si>
  <si>
    <t>Z-0058</t>
  </si>
  <si>
    <t>Water Tank bronze</t>
  </si>
  <si>
    <t>Z-0059</t>
  </si>
  <si>
    <t>Water Tank titanium</t>
  </si>
  <si>
    <t>Z-0060</t>
  </si>
  <si>
    <t>Water Tank chili red</t>
  </si>
  <si>
    <t>Z-0061</t>
  </si>
  <si>
    <t>Z-0062</t>
  </si>
  <si>
    <t>Z-0063</t>
  </si>
  <si>
    <t>Housing bronze</t>
  </si>
  <si>
    <t>Z-0064</t>
  </si>
  <si>
    <t>Housing titanium</t>
  </si>
  <si>
    <t>Z-0065</t>
  </si>
  <si>
    <t>Housing chili red</t>
  </si>
  <si>
    <t>Z-0067</t>
  </si>
  <si>
    <t>Z-0068</t>
  </si>
  <si>
    <t>Z-0069</t>
  </si>
  <si>
    <t>Cleaning Brush</t>
  </si>
  <si>
    <t>Z-0070</t>
  </si>
  <si>
    <t>Screws</t>
  </si>
  <si>
    <t>Z-0071</t>
  </si>
  <si>
    <t>Fan Blade</t>
  </si>
  <si>
    <t>Z-0072</t>
  </si>
  <si>
    <t>Fan Blade Fixation</t>
  </si>
  <si>
    <t>Z-0073</t>
  </si>
  <si>
    <t>Front Grill</t>
  </si>
  <si>
    <t>Z-0074</t>
  </si>
  <si>
    <t>Back Side Grill</t>
  </si>
  <si>
    <t>Z-0075</t>
  </si>
  <si>
    <t>Knob</t>
  </si>
  <si>
    <t>Z-0076</t>
  </si>
  <si>
    <t>Z-0077</t>
  </si>
  <si>
    <t>Z-0078</t>
  </si>
  <si>
    <t>Foot Screw</t>
  </si>
  <si>
    <t>Z-0079</t>
  </si>
  <si>
    <t>Pole</t>
  </si>
  <si>
    <t>Z-0080</t>
  </si>
  <si>
    <t>Fan Motor</t>
  </si>
  <si>
    <t>Z-0081</t>
  </si>
  <si>
    <t>Complete assembled Fan Motor with Housing</t>
  </si>
  <si>
    <t>Z-0082</t>
  </si>
  <si>
    <t>Angle Adjuster</t>
  </si>
  <si>
    <t>Z-0084</t>
  </si>
  <si>
    <t>Z-0085</t>
  </si>
  <si>
    <t>Z-0086</t>
  </si>
  <si>
    <t>Z-0087</t>
  </si>
  <si>
    <t>Z-0088</t>
  </si>
  <si>
    <t>Z-0089</t>
  </si>
  <si>
    <t>Z-0090</t>
  </si>
  <si>
    <t>Z-0091</t>
  </si>
  <si>
    <t>Z-0092</t>
  </si>
  <si>
    <t>Z-0093</t>
  </si>
  <si>
    <t>Z-0094</t>
  </si>
  <si>
    <t>Z-0095</t>
  </si>
  <si>
    <t>Z-0096</t>
  </si>
  <si>
    <t>Z-0097</t>
  </si>
  <si>
    <t>Z-0098</t>
  </si>
  <si>
    <t>Z-0100</t>
  </si>
  <si>
    <t>Z-0101</t>
  </si>
  <si>
    <t>Z-0102</t>
  </si>
  <si>
    <t>Z-0103</t>
  </si>
  <si>
    <t>Z-0104</t>
  </si>
  <si>
    <t>Z-0105</t>
  </si>
  <si>
    <t>Z-0106</t>
  </si>
  <si>
    <t>Z-0107</t>
  </si>
  <si>
    <t>Z-0108</t>
  </si>
  <si>
    <t>Z-0109</t>
  </si>
  <si>
    <t>Z-0110</t>
  </si>
  <si>
    <t>Z-0111</t>
  </si>
  <si>
    <t>Z-0112</t>
  </si>
  <si>
    <t>Z-0113</t>
  </si>
  <si>
    <t>Z-0114</t>
  </si>
  <si>
    <t>Z-0116</t>
  </si>
  <si>
    <t>Z-0117</t>
  </si>
  <si>
    <t>Z-0118</t>
  </si>
  <si>
    <t>Z-0119</t>
  </si>
  <si>
    <t>PCB / LED Display</t>
  </si>
  <si>
    <t>Z-0120</t>
  </si>
  <si>
    <t>Humidity Sensor</t>
  </si>
  <si>
    <t>Z-0121</t>
  </si>
  <si>
    <t>Z-0122</t>
  </si>
  <si>
    <t>Z-0123</t>
  </si>
  <si>
    <t>Complete assembled transducer with sealed PCB - old version</t>
  </si>
  <si>
    <t>Z-0124</t>
  </si>
  <si>
    <t>Control PCB</t>
  </si>
  <si>
    <t>Z-0125</t>
  </si>
  <si>
    <t>Z-0126</t>
  </si>
  <si>
    <t>Z-0127</t>
  </si>
  <si>
    <t>Z-0128</t>
  </si>
  <si>
    <t>Tank  white</t>
  </si>
  <si>
    <t>Z-0129</t>
  </si>
  <si>
    <t>Tank  black</t>
  </si>
  <si>
    <t>Z-0130</t>
  </si>
  <si>
    <t>Tank  titanium</t>
  </si>
  <si>
    <t>Z-0131</t>
  </si>
  <si>
    <t>Tank Cap</t>
  </si>
  <si>
    <t>Z-0132</t>
  </si>
  <si>
    <t>Output Nozzel white</t>
  </si>
  <si>
    <t>Z-0133</t>
  </si>
  <si>
    <t>Output Nozzel black</t>
  </si>
  <si>
    <t>Z-0134</t>
  </si>
  <si>
    <t>Output Nozzel titanium</t>
  </si>
  <si>
    <t>Z-0135</t>
  </si>
  <si>
    <t>Z-0136</t>
  </si>
  <si>
    <t>Z-0137</t>
  </si>
  <si>
    <t>Z-0138</t>
  </si>
  <si>
    <t>Z-0139</t>
  </si>
  <si>
    <t>Aroma Case</t>
  </si>
  <si>
    <t>Z-0140</t>
  </si>
  <si>
    <t>Z-0141</t>
  </si>
  <si>
    <t>Z-0143</t>
  </si>
  <si>
    <t>Z-0144</t>
  </si>
  <si>
    <t>Z-0145</t>
  </si>
  <si>
    <t>Main PCB - LED Display</t>
  </si>
  <si>
    <t>Z-0146</t>
  </si>
  <si>
    <t>Z-0147</t>
  </si>
  <si>
    <t>Z-0148</t>
  </si>
  <si>
    <t>Transducer PCB</t>
  </si>
  <si>
    <t>Z-0149</t>
  </si>
  <si>
    <t>Z-0150</t>
  </si>
  <si>
    <t>Heating Plate</t>
  </si>
  <si>
    <t>Z-0151</t>
  </si>
  <si>
    <t>PTC fixer</t>
  </si>
  <si>
    <t>Z-0152</t>
  </si>
  <si>
    <t>Power PCB</t>
  </si>
  <si>
    <t>Z-0153</t>
  </si>
  <si>
    <t>Remote with Foot white</t>
  </si>
  <si>
    <t>Z-0154</t>
  </si>
  <si>
    <t>Remote with Foot black</t>
  </si>
  <si>
    <t>Z-0155</t>
  </si>
  <si>
    <t>Z-0156</t>
  </si>
  <si>
    <t>Z-0157</t>
  </si>
  <si>
    <t>Z-0158</t>
  </si>
  <si>
    <t>Z-0159</t>
  </si>
  <si>
    <t>Z-0160</t>
  </si>
  <si>
    <t>Z-0161</t>
  </si>
  <si>
    <t>Z-0162</t>
  </si>
  <si>
    <t>Z-0163</t>
  </si>
  <si>
    <t>Z-0165</t>
  </si>
  <si>
    <t>Z-0166</t>
  </si>
  <si>
    <t>Mist Tube</t>
  </si>
  <si>
    <t>Z-0167</t>
  </si>
  <si>
    <t>Tank</t>
  </si>
  <si>
    <t>Z-0168</t>
  </si>
  <si>
    <t>Z-0169</t>
  </si>
  <si>
    <t>Z-0170</t>
  </si>
  <si>
    <t>Heating Plate Cover</t>
  </si>
  <si>
    <t>Z-0171</t>
  </si>
  <si>
    <t>Heating Plate Silicone Ring</t>
  </si>
  <si>
    <t>Z-0172</t>
  </si>
  <si>
    <t>Heating Plate Cover Silicone Ring</t>
  </si>
  <si>
    <t>Z-0173</t>
  </si>
  <si>
    <t>Temp Fuse</t>
  </si>
  <si>
    <t>Z-0174</t>
  </si>
  <si>
    <t>Thermo Switch Off Fuse</t>
  </si>
  <si>
    <t>Z-0175</t>
  </si>
  <si>
    <t>Z-0176</t>
  </si>
  <si>
    <t>Sets of Foot</t>
  </si>
  <si>
    <t>Z-0177</t>
  </si>
  <si>
    <t>Top Cover</t>
  </si>
  <si>
    <t>Z-0178</t>
  </si>
  <si>
    <t>Lower Cover</t>
  </si>
  <si>
    <t>Z-0180</t>
  </si>
  <si>
    <t>Z-0181</t>
  </si>
  <si>
    <t>Z-0182</t>
  </si>
  <si>
    <t>Water Tank</t>
  </si>
  <si>
    <t>Z-0183</t>
  </si>
  <si>
    <t>Air Inlet Grill</t>
  </si>
  <si>
    <t>Z-0184</t>
  </si>
  <si>
    <t>Water Tank Cap</t>
  </si>
  <si>
    <t>Z-0185</t>
  </si>
  <si>
    <t>Water Reservoir with Swimmer</t>
  </si>
  <si>
    <t>Z-0186</t>
  </si>
  <si>
    <t>Swimmer</t>
  </si>
  <si>
    <t>Z-0187</t>
  </si>
  <si>
    <t>Z-0188</t>
  </si>
  <si>
    <t>Disk Package</t>
  </si>
  <si>
    <t>Z-0189</t>
  </si>
  <si>
    <t>Front Cover Disk</t>
  </si>
  <si>
    <t>Z-0190</t>
  </si>
  <si>
    <t>Back Side Cover</t>
  </si>
  <si>
    <t>Z-0191</t>
  </si>
  <si>
    <t>Small Gear Wheel Disk Package</t>
  </si>
  <si>
    <t>Z-0192</t>
  </si>
  <si>
    <t>Small Connection Part Axis - Gear Wheel</t>
  </si>
  <si>
    <t>Z-0193</t>
  </si>
  <si>
    <t>User PCB</t>
  </si>
  <si>
    <t>1'997</t>
  </si>
  <si>
    <t>Z-0194</t>
  </si>
  <si>
    <t>Disk Motor with Assembled Gear Wheel</t>
  </si>
  <si>
    <t>Z-0195</t>
  </si>
  <si>
    <t>Z-0197</t>
  </si>
  <si>
    <t>Z-0198</t>
  </si>
  <si>
    <t>Z-0199</t>
  </si>
  <si>
    <t>Z-0200</t>
  </si>
  <si>
    <t>Z-0201</t>
  </si>
  <si>
    <t>Z-0202</t>
  </si>
  <si>
    <t>Z-0203</t>
  </si>
  <si>
    <t>Z-0204</t>
  </si>
  <si>
    <t>LED PCB</t>
  </si>
  <si>
    <t>1'163</t>
  </si>
  <si>
    <t>Z-0205</t>
  </si>
  <si>
    <t>Z-0206</t>
  </si>
  <si>
    <t>Adapter white</t>
  </si>
  <si>
    <t>Z-0207</t>
  </si>
  <si>
    <t>Adapter black</t>
  </si>
  <si>
    <t>Z-0208</t>
  </si>
  <si>
    <t>Top Cover  white</t>
  </si>
  <si>
    <t>1'019</t>
  </si>
  <si>
    <t>Z-0209</t>
  </si>
  <si>
    <t>Top Cover black</t>
  </si>
  <si>
    <t>1'053</t>
  </si>
  <si>
    <t>Z-0210</t>
  </si>
  <si>
    <t>Top Cover bronze</t>
  </si>
  <si>
    <t>Z-0211</t>
  </si>
  <si>
    <t>Top Cover  titanium</t>
  </si>
  <si>
    <t>Z-0212</t>
  </si>
  <si>
    <t>Z-0213</t>
  </si>
  <si>
    <t>Bottom Cover white</t>
  </si>
  <si>
    <t>Z-0214</t>
  </si>
  <si>
    <t>Bottom Cover black</t>
  </si>
  <si>
    <t>Z-0215</t>
  </si>
  <si>
    <t>Bottom Cover bronze</t>
  </si>
  <si>
    <t>Z-0216</t>
  </si>
  <si>
    <t>Bottom Cover titanium</t>
  </si>
  <si>
    <t>Z-0217</t>
  </si>
  <si>
    <t>Bottom Cover chili red</t>
  </si>
  <si>
    <t>Z-0218</t>
  </si>
  <si>
    <t>White Inner Part</t>
  </si>
  <si>
    <t>Z-0224</t>
  </si>
  <si>
    <t>Masterbox inner</t>
  </si>
  <si>
    <t>Z-0225</t>
  </si>
  <si>
    <t>Masterbox outer</t>
  </si>
  <si>
    <t>Z-0226</t>
  </si>
  <si>
    <t>Z-0227</t>
  </si>
  <si>
    <t>LED PCB Front</t>
  </si>
  <si>
    <t>Z-0228</t>
  </si>
  <si>
    <t>LED PCB Turning Area</t>
  </si>
  <si>
    <t>Z-0229</t>
  </si>
  <si>
    <t>Z-0230</t>
  </si>
  <si>
    <t>Z-0231</t>
  </si>
  <si>
    <t>Whole Transducer</t>
  </si>
  <si>
    <t>Z-0232</t>
  </si>
  <si>
    <t>Oscillation motor</t>
  </si>
  <si>
    <t>Z-0233</t>
  </si>
  <si>
    <t>Z-0234</t>
  </si>
  <si>
    <t>Z-0235</t>
  </si>
  <si>
    <t>Z-0236</t>
  </si>
  <si>
    <t>4'996</t>
  </si>
  <si>
    <t>Z-0237</t>
  </si>
  <si>
    <t>Z-0238</t>
  </si>
  <si>
    <t>Z-0239</t>
  </si>
  <si>
    <t>Z-0240</t>
  </si>
  <si>
    <t>Z-0241</t>
  </si>
  <si>
    <t>Z-0242</t>
  </si>
  <si>
    <t>Z-0243</t>
  </si>
  <si>
    <t>Z-0244</t>
  </si>
  <si>
    <t>Z-0245</t>
  </si>
  <si>
    <t>Z-0246</t>
  </si>
  <si>
    <t>Turning Cap</t>
  </si>
  <si>
    <t>Z-0247</t>
  </si>
  <si>
    <t>Z-0253</t>
  </si>
  <si>
    <t>Z-0254</t>
  </si>
  <si>
    <t>Z-0255</t>
  </si>
  <si>
    <t>Z-0256</t>
  </si>
  <si>
    <t>Z-0257</t>
  </si>
  <si>
    <t>Z-0258</t>
  </si>
  <si>
    <t>Z-0259</t>
  </si>
  <si>
    <t>Z-0260</t>
  </si>
  <si>
    <t>Z-0261</t>
  </si>
  <si>
    <t>Z-0262</t>
  </si>
  <si>
    <t>Z-0263</t>
  </si>
  <si>
    <t>Z-0264</t>
  </si>
  <si>
    <t>Z-0265</t>
  </si>
  <si>
    <t>Z-0266</t>
  </si>
  <si>
    <t>Z-0267</t>
  </si>
  <si>
    <t>Z-0268</t>
  </si>
  <si>
    <t>Z-0269</t>
  </si>
  <si>
    <t>Z-0270</t>
  </si>
  <si>
    <t>Z-0271</t>
  </si>
  <si>
    <t>Z-0272</t>
  </si>
  <si>
    <t>Z-0273</t>
  </si>
  <si>
    <t>1'100</t>
  </si>
  <si>
    <t>Z-0279</t>
  </si>
  <si>
    <t>Z-0280</t>
  </si>
  <si>
    <t>Z-0281</t>
  </si>
  <si>
    <t>Z-0282</t>
  </si>
  <si>
    <t>Motor</t>
  </si>
  <si>
    <t>Z-0283</t>
  </si>
  <si>
    <t>Z-0284</t>
  </si>
  <si>
    <t>Z-0285</t>
  </si>
  <si>
    <t>Z-0286</t>
  </si>
  <si>
    <t>Z-0287</t>
  </si>
  <si>
    <t>Water Sensor</t>
  </si>
  <si>
    <t>Z-0288</t>
  </si>
  <si>
    <t>Sensor Pillar and stainless steel plate</t>
  </si>
  <si>
    <t>Z-0289</t>
  </si>
  <si>
    <t>Pins of no water contact</t>
  </si>
  <si>
    <t>Z-0290</t>
  </si>
  <si>
    <t>Water fill in door locker</t>
  </si>
  <si>
    <t>Z-0291</t>
  </si>
  <si>
    <t>Top Grill white</t>
  </si>
  <si>
    <t>Z-0292</t>
  </si>
  <si>
    <t>Top Grill black</t>
  </si>
  <si>
    <t>Z-0293</t>
  </si>
  <si>
    <t>Upper Housing white</t>
  </si>
  <si>
    <t>Z-0294</t>
  </si>
  <si>
    <t>Upper Housing black</t>
  </si>
  <si>
    <t>Z-0295</t>
  </si>
  <si>
    <t>Water Housing white</t>
  </si>
  <si>
    <t>Z-0296</t>
  </si>
  <si>
    <t>Water Housing black</t>
  </si>
  <si>
    <t>Z-0297</t>
  </si>
  <si>
    <t>Top grill tooling</t>
  </si>
  <si>
    <t>Z-0298</t>
  </si>
  <si>
    <t>Z-0300</t>
  </si>
  <si>
    <t>Z-0301</t>
  </si>
  <si>
    <t>Z-0302</t>
  </si>
  <si>
    <t>Z-0303</t>
  </si>
  <si>
    <t>Z-0304</t>
  </si>
  <si>
    <t>Z-0305</t>
  </si>
  <si>
    <t>Z-0306</t>
  </si>
  <si>
    <t>Complete assembled no water  sensor module</t>
  </si>
  <si>
    <t>Z-0307</t>
  </si>
  <si>
    <t>Z-0308</t>
  </si>
  <si>
    <t>Z-0309</t>
  </si>
  <si>
    <t>Z-0310</t>
  </si>
  <si>
    <t>Top Grill chili red</t>
  </si>
  <si>
    <t>Z-0311</t>
  </si>
  <si>
    <t>Z-0312</t>
  </si>
  <si>
    <t>Z-0314</t>
  </si>
  <si>
    <t>Upper Housing bronze</t>
  </si>
  <si>
    <t>Z-0315</t>
  </si>
  <si>
    <t>Upper Housing chili red</t>
  </si>
  <si>
    <t>Z-0316</t>
  </si>
  <si>
    <t>Z-0317</t>
  </si>
  <si>
    <t>Z-0319</t>
  </si>
  <si>
    <t>Water Housing titanium</t>
  </si>
  <si>
    <t>Z-0320</t>
  </si>
  <si>
    <t>Water Housing chili red</t>
  </si>
  <si>
    <t>Z-0321</t>
  </si>
  <si>
    <t>Z-0322</t>
  </si>
  <si>
    <t>Z-0324</t>
  </si>
  <si>
    <t>Z-0325</t>
  </si>
  <si>
    <t>Z-0326</t>
  </si>
  <si>
    <t>Z-0327</t>
  </si>
  <si>
    <t>Z-0328</t>
  </si>
  <si>
    <t>Oskar little / Oskar / Oskar big</t>
  </si>
  <si>
    <t>Z-0329</t>
  </si>
  <si>
    <t>Z-0330</t>
  </si>
  <si>
    <t>Z-0331</t>
  </si>
  <si>
    <t>Lower Part Pins + cable for connection (Whole part)</t>
  </si>
  <si>
    <t>Z-0332</t>
  </si>
  <si>
    <t>Upper Part Plate + Cable for connection (Whole part assemebled)</t>
  </si>
  <si>
    <t>Z-0333</t>
  </si>
  <si>
    <t>Oskar little / Oskar / Oskar big / Karl / Karl big</t>
  </si>
  <si>
    <t>Z-0334</t>
  </si>
  <si>
    <t>Z-0335</t>
  </si>
  <si>
    <t>Z-0336</t>
  </si>
  <si>
    <t>Z-0337</t>
  </si>
  <si>
    <t>Z-0339</t>
  </si>
  <si>
    <t>Z-0340</t>
  </si>
  <si>
    <t>Z-0341</t>
  </si>
  <si>
    <t>Z-0343</t>
  </si>
  <si>
    <t>Z-0344</t>
  </si>
  <si>
    <t>Z-0345</t>
  </si>
  <si>
    <t>Z-0347</t>
  </si>
  <si>
    <t>Z-0348</t>
  </si>
  <si>
    <t>Z-0349</t>
  </si>
  <si>
    <t>Capacitor and Switch</t>
  </si>
  <si>
    <t>Z-0350</t>
  </si>
  <si>
    <t>Foots</t>
  </si>
  <si>
    <t>Z-0351</t>
  </si>
  <si>
    <t>Z-0352</t>
  </si>
  <si>
    <t>Z-0353</t>
  </si>
  <si>
    <t>Z-0354</t>
  </si>
  <si>
    <t>Fan Blade Cover</t>
  </si>
  <si>
    <t>Z-0355</t>
  </si>
  <si>
    <t>Screw Cover Bamboo Ring</t>
  </si>
  <si>
    <t>Z-0356</t>
  </si>
  <si>
    <t>Z-0357</t>
  </si>
  <si>
    <t>Speed Knob</t>
  </si>
  <si>
    <t>Z-0358</t>
  </si>
  <si>
    <t>Z-0360</t>
  </si>
  <si>
    <t>Z-0361</t>
  </si>
  <si>
    <t>Remote Control white</t>
  </si>
  <si>
    <t>Z-0362</t>
  </si>
  <si>
    <t>Remote Control black</t>
  </si>
  <si>
    <t>Z-0363</t>
  </si>
  <si>
    <t>Wind Turbine</t>
  </si>
  <si>
    <t>Z-0364</t>
  </si>
  <si>
    <t>Z-0365</t>
  </si>
  <si>
    <t>Front LED</t>
  </si>
  <si>
    <t>Z-0366</t>
  </si>
  <si>
    <t>User Interface PCB</t>
  </si>
  <si>
    <t>Z-0367</t>
  </si>
  <si>
    <t>Air Inlet Mesh white</t>
  </si>
  <si>
    <t>Z-0368</t>
  </si>
  <si>
    <t>Air Inlet Mesh black</t>
  </si>
  <si>
    <t>Z-0369</t>
  </si>
  <si>
    <t>Backside Air Inlet guard white</t>
  </si>
  <si>
    <t>Z-0370</t>
  </si>
  <si>
    <t>Backside Air Inlet guard black</t>
  </si>
  <si>
    <t>Z-0371</t>
  </si>
  <si>
    <t>Z-0372</t>
  </si>
  <si>
    <t>Z-0373</t>
  </si>
  <si>
    <t>Foot Screws x 4</t>
  </si>
  <si>
    <t>Z-0374</t>
  </si>
  <si>
    <t>Rubber Feet</t>
  </si>
  <si>
    <t>Z-0376</t>
  </si>
  <si>
    <t>Z-0377</t>
  </si>
  <si>
    <t>Z-0378</t>
  </si>
  <si>
    <t>Z-0379</t>
  </si>
  <si>
    <t>Z-0380</t>
  </si>
  <si>
    <t>Back Grill</t>
  </si>
  <si>
    <t>Z-0381</t>
  </si>
  <si>
    <t>Speed Level Switch</t>
  </si>
  <si>
    <t>Z-0383</t>
  </si>
  <si>
    <t>Z-0384</t>
  </si>
  <si>
    <t>Z-0385</t>
  </si>
  <si>
    <t>Gas Sensor</t>
  </si>
  <si>
    <t>Z-0386</t>
  </si>
  <si>
    <t>Z-0387</t>
  </si>
  <si>
    <t>1'003</t>
  </si>
  <si>
    <t>Z-0388</t>
  </si>
  <si>
    <t>Power Button PCB</t>
  </si>
  <si>
    <t>Z-0389</t>
  </si>
  <si>
    <t>Z-0390</t>
  </si>
  <si>
    <t>Z-0391</t>
  </si>
  <si>
    <t>Power Cord</t>
  </si>
  <si>
    <t>Z-0392</t>
  </si>
  <si>
    <t>Power Cord (UK Version)</t>
  </si>
  <si>
    <t>Z-0393</t>
  </si>
  <si>
    <t>Complete Front Unit</t>
  </si>
  <si>
    <t>Z-0394</t>
  </si>
  <si>
    <t>Pre-Filter</t>
  </si>
  <si>
    <t>Z-0396</t>
  </si>
  <si>
    <t>Z-0397</t>
  </si>
  <si>
    <t>Z-0398</t>
  </si>
  <si>
    <t>Z-0399</t>
  </si>
  <si>
    <t>1'138</t>
  </si>
  <si>
    <t>Z-0400</t>
  </si>
  <si>
    <t>Z-0401</t>
  </si>
  <si>
    <t>1'178</t>
  </si>
  <si>
    <t>Z-0402</t>
  </si>
  <si>
    <t>Z-0403</t>
  </si>
  <si>
    <t>Particle Sensor</t>
  </si>
  <si>
    <t>Z-0404</t>
  </si>
  <si>
    <t>Z-0405</t>
  </si>
  <si>
    <t>Z-0406</t>
  </si>
  <si>
    <t>Z-0407</t>
  </si>
  <si>
    <t>Z-0408</t>
  </si>
  <si>
    <t>Filter</t>
  </si>
  <si>
    <t>Z-0410</t>
  </si>
  <si>
    <t>Z-0411</t>
  </si>
  <si>
    <t>Z-0412</t>
  </si>
  <si>
    <t>1'043</t>
  </si>
  <si>
    <t>Z-0413</t>
  </si>
  <si>
    <t>Control Panel PCB</t>
  </si>
  <si>
    <t>Z-0414</t>
  </si>
  <si>
    <t>Humidity Sensor PCB</t>
  </si>
  <si>
    <t>Z-0415</t>
  </si>
  <si>
    <t>No Water LED</t>
  </si>
  <si>
    <t>Z-0416</t>
  </si>
  <si>
    <t>Z-0417</t>
  </si>
  <si>
    <t>Louver</t>
  </si>
  <si>
    <t>Z-0418</t>
  </si>
  <si>
    <t>Air Inlet Grill with Mesh</t>
  </si>
  <si>
    <t>Z-0419</t>
  </si>
  <si>
    <t>Z-0421</t>
  </si>
  <si>
    <t>Z-0422</t>
  </si>
  <si>
    <t>Z-0423</t>
  </si>
  <si>
    <t>Complete Water Tank</t>
  </si>
  <si>
    <t>Z-0424</t>
  </si>
  <si>
    <t>Water Tank Full Sensor</t>
  </si>
  <si>
    <t>Z-0425</t>
  </si>
  <si>
    <t>Base with screws and rubber pads white</t>
  </si>
  <si>
    <t>Z-0426</t>
  </si>
  <si>
    <t>Base with screws and rubber pads black</t>
  </si>
  <si>
    <t>Z-0427</t>
  </si>
  <si>
    <t>Base with screws and rubber pads chili red</t>
  </si>
  <si>
    <t>Z-0428</t>
  </si>
  <si>
    <t>Front Guard with logo white</t>
  </si>
  <si>
    <t>Z-0429</t>
  </si>
  <si>
    <t>Front Guard with logo black</t>
  </si>
  <si>
    <t>Z-0430</t>
  </si>
  <si>
    <t>Front Guard with logo chili red</t>
  </si>
  <si>
    <t>Z-0431</t>
  </si>
  <si>
    <t>Back side guard with motor white</t>
  </si>
  <si>
    <t>Z-0432</t>
  </si>
  <si>
    <t>Back side guard with motor black</t>
  </si>
  <si>
    <t>Z-0433</t>
  </si>
  <si>
    <t>Back side guard with motor chili red</t>
  </si>
  <si>
    <t>Z-0434</t>
  </si>
  <si>
    <t>Rubber Pads (x 6)</t>
  </si>
  <si>
    <t>Z-0435</t>
  </si>
  <si>
    <t>Z-0436</t>
  </si>
  <si>
    <t>Z-0440</t>
  </si>
  <si>
    <t>Z-0441</t>
  </si>
  <si>
    <t>Z-0442</t>
  </si>
  <si>
    <t>Z-0443</t>
  </si>
  <si>
    <t>Door Switch</t>
  </si>
  <si>
    <t>Z-0444</t>
  </si>
  <si>
    <t>Complete Assembled Fan Unit</t>
  </si>
  <si>
    <t>Z-0445</t>
  </si>
  <si>
    <t>Single Fan</t>
  </si>
  <si>
    <t>Z-0446</t>
  </si>
  <si>
    <t>High Voltage Unit</t>
  </si>
  <si>
    <t>Z-0447</t>
  </si>
  <si>
    <t>1'017</t>
  </si>
  <si>
    <t>Z-0448</t>
  </si>
  <si>
    <t>HPP Locker</t>
  </si>
  <si>
    <t>Z-0449</t>
  </si>
  <si>
    <t>HPP Filter</t>
  </si>
  <si>
    <t>Z-0450</t>
  </si>
  <si>
    <t>Z-0451</t>
  </si>
  <si>
    <t>Z-0452</t>
  </si>
  <si>
    <t>Z-0453</t>
  </si>
  <si>
    <t>Door white</t>
  </si>
  <si>
    <t>Z-0454</t>
  </si>
  <si>
    <t>Door black</t>
  </si>
  <si>
    <t>Z-0455</t>
  </si>
  <si>
    <t>Z-0456</t>
  </si>
  <si>
    <t>Z-0457</t>
  </si>
  <si>
    <t>Z-0458</t>
  </si>
  <si>
    <t>Z-0459</t>
  </si>
  <si>
    <t>Z-0461</t>
  </si>
  <si>
    <t>Z-0462</t>
  </si>
  <si>
    <t>Adapter white and Cable</t>
  </si>
  <si>
    <t>Z-0463</t>
  </si>
  <si>
    <t>Adapter black and Cable</t>
  </si>
  <si>
    <t>Z-0464</t>
  </si>
  <si>
    <t>Tank with cap white</t>
  </si>
  <si>
    <t>Z-0465</t>
  </si>
  <si>
    <t>Tank with cap black</t>
  </si>
  <si>
    <t>Z-0466</t>
  </si>
  <si>
    <t>Tank cover white</t>
  </si>
  <si>
    <t>Z-0467</t>
  </si>
  <si>
    <t>Tank cover black</t>
  </si>
  <si>
    <t>Z-0468</t>
  </si>
  <si>
    <t>Top Cover white</t>
  </si>
  <si>
    <t>Z-0469</t>
  </si>
  <si>
    <t>Z-0471</t>
  </si>
  <si>
    <t>Rubber Feet (x4)</t>
  </si>
  <si>
    <t>Z-0475</t>
  </si>
  <si>
    <t>Z-0477</t>
  </si>
  <si>
    <t>Brush</t>
  </si>
  <si>
    <t>O-051</t>
  </si>
  <si>
    <t>Oskar / Karl Filter (8-er Pack)</t>
  </si>
  <si>
    <t>5'622</t>
  </si>
  <si>
    <t>Z-0478</t>
  </si>
  <si>
    <t>Main PCB R134 version</t>
  </si>
  <si>
    <t>Z-0479</t>
  </si>
  <si>
    <t>Complete Control Panel R134 version</t>
  </si>
  <si>
    <t>1'075</t>
  </si>
  <si>
    <t>Z-0480</t>
  </si>
  <si>
    <t>Approach Switch PCB R134 version</t>
  </si>
  <si>
    <t>Z-0481</t>
  </si>
  <si>
    <t>Humidity Sensor PCB R134 version</t>
  </si>
  <si>
    <t>1'179</t>
  </si>
  <si>
    <t>Z-0482</t>
  </si>
  <si>
    <t>NTC Sensor</t>
  </si>
  <si>
    <t>Albert little / Albert </t>
  </si>
  <si>
    <t>2'135</t>
  </si>
  <si>
    <t>Z-0483</t>
  </si>
  <si>
    <t>Fan Motor R134 version</t>
  </si>
  <si>
    <t>Z-0484</t>
  </si>
  <si>
    <t>Louver motor R134 version</t>
  </si>
  <si>
    <t>Z-0485</t>
  </si>
  <si>
    <t>Z-0486</t>
  </si>
  <si>
    <t>Z-0488</t>
  </si>
  <si>
    <t>Z-0489</t>
  </si>
  <si>
    <t>Albert little</t>
  </si>
  <si>
    <t>Z-0490</t>
  </si>
  <si>
    <t>Z-0491</t>
  </si>
  <si>
    <t>Approach Switch PCB</t>
  </si>
  <si>
    <t>Albert little / Albert</t>
  </si>
  <si>
    <t>Z-0492</t>
  </si>
  <si>
    <t>Albert little / Albert / Robert</t>
  </si>
  <si>
    <t>Z-0493</t>
  </si>
  <si>
    <t>Z-0494</t>
  </si>
  <si>
    <t>Z-0495</t>
  </si>
  <si>
    <t>Louver motor</t>
  </si>
  <si>
    <t>Z-0496</t>
  </si>
  <si>
    <t>Z-0497</t>
  </si>
  <si>
    <t>Z-0499</t>
  </si>
  <si>
    <t>Z-0500</t>
  </si>
  <si>
    <t>E-030A</t>
  </si>
  <si>
    <t>Emma weiss USA</t>
  </si>
  <si>
    <t>E-031A</t>
  </si>
  <si>
    <t>Emma schwarz USA</t>
  </si>
  <si>
    <t>Z-0501</t>
  </si>
  <si>
    <t>Complete assembled display panel with LCD</t>
  </si>
  <si>
    <t>Z-0502</t>
  </si>
  <si>
    <t>Disk package</t>
  </si>
  <si>
    <t>Z-0503</t>
  </si>
  <si>
    <t>Z-0504</t>
  </si>
  <si>
    <t>Complete back side with air inlet grill</t>
  </si>
  <si>
    <t>Z-0505</t>
  </si>
  <si>
    <t>Z-0506</t>
  </si>
  <si>
    <t>Gear box disk motor assembled</t>
  </si>
  <si>
    <t>Z-0507</t>
  </si>
  <si>
    <t>Water tank assembled</t>
  </si>
  <si>
    <t>Z-0508</t>
  </si>
  <si>
    <t>Z-0509</t>
  </si>
  <si>
    <t>Water Reservoir</t>
  </si>
  <si>
    <t>Z-0510</t>
  </si>
  <si>
    <t>Z-0511</t>
  </si>
  <si>
    <t>Z-0512</t>
  </si>
  <si>
    <t>Z-0514</t>
  </si>
  <si>
    <t>Z-0515</t>
  </si>
  <si>
    <t>1'057</t>
  </si>
  <si>
    <t>Z-0516</t>
  </si>
  <si>
    <t>1'007</t>
  </si>
  <si>
    <t>Z-0517</t>
  </si>
  <si>
    <t>Z-0518</t>
  </si>
  <si>
    <t>On  Off main switch</t>
  </si>
  <si>
    <t>Z-0519</t>
  </si>
  <si>
    <t>Z-0520</t>
  </si>
  <si>
    <t>Z-0521</t>
  </si>
  <si>
    <t>Z-0522</t>
  </si>
  <si>
    <t>Temp Sensor</t>
  </si>
  <si>
    <t>Z-0523</t>
  </si>
  <si>
    <t>Z-0525</t>
  </si>
  <si>
    <t>O-033C</t>
  </si>
  <si>
    <t>Oskar smart weiss CN</t>
  </si>
  <si>
    <t>A-041E</t>
  </si>
  <si>
    <t>Albert EU R290</t>
  </si>
  <si>
    <t>E-031C</t>
  </si>
  <si>
    <t>Emma schwarz CN</t>
  </si>
  <si>
    <t>E-030C</t>
  </si>
  <si>
    <t>Emma weiss CN</t>
  </si>
  <si>
    <t>G-005C</t>
  </si>
  <si>
    <t>George CN</t>
  </si>
  <si>
    <t>GB-056</t>
  </si>
  <si>
    <t>Gift box Emma black</t>
  </si>
  <si>
    <t>T-002M</t>
  </si>
  <si>
    <t>Theo UK R290</t>
  </si>
  <si>
    <t>EPO-081</t>
  </si>
  <si>
    <t>Leaflets Luftreiniger Englisch</t>
  </si>
  <si>
    <t>EPO-090</t>
  </si>
  <si>
    <t>POS-Card George Englisch</t>
  </si>
  <si>
    <t>EPO-091</t>
  </si>
  <si>
    <t>POS-Card Emma Englisch</t>
  </si>
  <si>
    <t>Z-0539</t>
  </si>
  <si>
    <t>Z-0540</t>
  </si>
  <si>
    <t>Z-0541</t>
  </si>
  <si>
    <t>1'010</t>
  </si>
  <si>
    <t>Z-0542</t>
  </si>
  <si>
    <t>1'969</t>
  </si>
  <si>
    <t>Z-0543</t>
  </si>
  <si>
    <t>Z-0544</t>
  </si>
  <si>
    <t>Tank white</t>
  </si>
  <si>
    <t>EVA</t>
  </si>
  <si>
    <t>Z-0545</t>
  </si>
  <si>
    <t>Tank black</t>
  </si>
  <si>
    <t>Z-0546</t>
  </si>
  <si>
    <t>Z-0547</t>
  </si>
  <si>
    <t>Z-0548</t>
  </si>
  <si>
    <t>Water sensor</t>
  </si>
  <si>
    <t>Z-0549</t>
  </si>
  <si>
    <t>Z-0550</t>
  </si>
  <si>
    <t>Touch Panel</t>
  </si>
  <si>
    <t>Z-0553</t>
  </si>
  <si>
    <t>Top Grill titanium</t>
  </si>
  <si>
    <t>Z-0554</t>
  </si>
  <si>
    <t>A-060T</t>
  </si>
  <si>
    <t>Anna big weiss TW</t>
  </si>
  <si>
    <t>A-061T</t>
  </si>
  <si>
    <t>Anna big schwarz TW</t>
  </si>
  <si>
    <t>A-125</t>
  </si>
  <si>
    <t>Oskar Zubehör Pack</t>
  </si>
  <si>
    <t>T-003C</t>
  </si>
  <si>
    <t>Theo CN R290</t>
  </si>
  <si>
    <t>T-003J</t>
  </si>
  <si>
    <t>Theo JP/ Art. 2321</t>
  </si>
  <si>
    <t>T-003E</t>
  </si>
  <si>
    <t>Theo EU</t>
  </si>
  <si>
    <t>Z-0555</t>
  </si>
  <si>
    <t>Z-0556</t>
  </si>
  <si>
    <t>Z-0557</t>
  </si>
  <si>
    <t>Z-0558</t>
  </si>
  <si>
    <t>Complete assemled Main PCB set</t>
  </si>
  <si>
    <t>Z-0559</t>
  </si>
  <si>
    <t>Complete electronit unit</t>
  </si>
  <si>
    <t>Z-0560</t>
  </si>
  <si>
    <t>Main PCB R290 version</t>
  </si>
  <si>
    <t>Z-0561</t>
  </si>
  <si>
    <t>Fan Motor R290 version</t>
  </si>
  <si>
    <t>Z-0562</t>
  </si>
  <si>
    <t>Complete Control Panel R290 version</t>
  </si>
  <si>
    <t>4'986</t>
  </si>
  <si>
    <t>Z-0563</t>
  </si>
  <si>
    <t>Approach Switch PCB R290 version</t>
  </si>
  <si>
    <t>Z-0564</t>
  </si>
  <si>
    <t>Humidity Sensor PCB R290 version</t>
  </si>
  <si>
    <t>1'077</t>
  </si>
  <si>
    <t>Z-0565</t>
  </si>
  <si>
    <t>Louver motor R290 version</t>
  </si>
  <si>
    <t>R-1001</t>
  </si>
  <si>
    <t>Rabatt Webshop 30%</t>
  </si>
  <si>
    <t>R-1002</t>
  </si>
  <si>
    <t>Rabatt Webshop 65%</t>
  </si>
  <si>
    <t>P-015</t>
  </si>
  <si>
    <t>Peter little weiss CH/EU</t>
  </si>
  <si>
    <t>P-016</t>
  </si>
  <si>
    <t>Peter little schwarz CH/EU</t>
  </si>
  <si>
    <t>P-014</t>
  </si>
  <si>
    <t>Peter leatherette CH/EU</t>
  </si>
  <si>
    <t>Z-001</t>
  </si>
  <si>
    <t>Zoe weiss CH/EU</t>
  </si>
  <si>
    <t>Z-002</t>
  </si>
  <si>
    <t>Zoe schwarz CH/EU</t>
  </si>
  <si>
    <t>A-041</t>
  </si>
  <si>
    <t>Albert CH R290</t>
  </si>
  <si>
    <t>A-118</t>
  </si>
  <si>
    <t>Reiniger &amp; Entkalker MUSTER</t>
  </si>
  <si>
    <t>6'798</t>
  </si>
  <si>
    <t>R-1003</t>
  </si>
  <si>
    <t>Rabatt Webshop 15%</t>
  </si>
  <si>
    <t>A-119</t>
  </si>
  <si>
    <t>Water Cube CH (2-er Pack)</t>
  </si>
  <si>
    <t>A-119E</t>
  </si>
  <si>
    <t>Water Cube EU (2-er Pack)</t>
  </si>
  <si>
    <t>2'424</t>
  </si>
  <si>
    <t>L-030</t>
  </si>
  <si>
    <t>Lina weiss CH/EU</t>
  </si>
  <si>
    <t>N-001</t>
  </si>
  <si>
    <t>Nina weiss CH/EU</t>
  </si>
  <si>
    <t>T-005</t>
  </si>
  <si>
    <t>Tina weiss CH/EU</t>
  </si>
  <si>
    <t>1'397</t>
  </si>
  <si>
    <t>A-126</t>
  </si>
  <si>
    <t>Duftkugel White Amber</t>
  </si>
  <si>
    <t>1'691</t>
  </si>
  <si>
    <t>A-127</t>
  </si>
  <si>
    <t>Duftkugel Black Orchid</t>
  </si>
  <si>
    <t>1'738</t>
  </si>
  <si>
    <t>A-128</t>
  </si>
  <si>
    <t>Duftkugel Yellow Vanilla</t>
  </si>
  <si>
    <t>1'750</t>
  </si>
  <si>
    <t>A-129</t>
  </si>
  <si>
    <t>Duftkugel Orange Bergamot</t>
  </si>
  <si>
    <t>1'396</t>
  </si>
  <si>
    <t>A-130</t>
  </si>
  <si>
    <t>Duftkugel Red Jasmine</t>
  </si>
  <si>
    <t>1'712</t>
  </si>
  <si>
    <t>A-131</t>
  </si>
  <si>
    <t>Duftkugel Blue Rosewood</t>
  </si>
  <si>
    <t>1'767</t>
  </si>
  <si>
    <t>Z-001A</t>
  </si>
  <si>
    <t>Zoe weiss USA</t>
  </si>
  <si>
    <t>Z-002A</t>
  </si>
  <si>
    <t>Zoe schwarz USA</t>
  </si>
  <si>
    <t>A-132</t>
  </si>
  <si>
    <t>Duftöl Recharge</t>
  </si>
  <si>
    <t>A-133</t>
  </si>
  <si>
    <t>Duftöl Relief</t>
  </si>
  <si>
    <t>J-031C</t>
  </si>
  <si>
    <t>Julia schwarz CN</t>
  </si>
  <si>
    <t>Z-001C</t>
  </si>
  <si>
    <t>Zoe weiss CN</t>
  </si>
  <si>
    <t>Z-002C</t>
  </si>
  <si>
    <t>Zoe schwarz CN</t>
  </si>
  <si>
    <t>EPO-061</t>
  </si>
  <si>
    <t>Zoe POS Display</t>
  </si>
  <si>
    <t>A-002H</t>
  </si>
  <si>
    <t>Anton schwarz HK</t>
  </si>
  <si>
    <t>Z-001J</t>
  </si>
  <si>
    <t>Zoe weiss JP / Art. 2459</t>
  </si>
  <si>
    <t>Z-002J</t>
  </si>
  <si>
    <t>Zoe schwarz JP / Art. 2460</t>
  </si>
  <si>
    <t>Z-001T</t>
  </si>
  <si>
    <t>Zoe weiss TW</t>
  </si>
  <si>
    <t>Z-002T</t>
  </si>
  <si>
    <t>Zoe schwarz TW</t>
  </si>
  <si>
    <t>E-014T</t>
  </si>
  <si>
    <t>Eva little weiss TW</t>
  </si>
  <si>
    <t>E-015T</t>
  </si>
  <si>
    <t>Eva little schwarz TW</t>
  </si>
  <si>
    <t>EMS-209</t>
  </si>
  <si>
    <t>Faltschachtel Relief</t>
  </si>
  <si>
    <t>EMS-210</t>
  </si>
  <si>
    <t>Faltschachtel Recharge</t>
  </si>
  <si>
    <t>Z-0566</t>
  </si>
  <si>
    <t>Peter little</t>
  </si>
  <si>
    <t>Z-0567</t>
  </si>
  <si>
    <t>Z-0568</t>
  </si>
  <si>
    <t>Feet</t>
  </si>
  <si>
    <t>Z-0569</t>
  </si>
  <si>
    <t>Z-0570</t>
  </si>
  <si>
    <t>Z-0571</t>
  </si>
  <si>
    <t>Stepper Motor</t>
  </si>
  <si>
    <t>Z-0572</t>
  </si>
  <si>
    <t>Z-0573</t>
  </si>
  <si>
    <t>DC Socket Board</t>
  </si>
  <si>
    <t>Z-0574</t>
  </si>
  <si>
    <t>Driver PCB</t>
  </si>
  <si>
    <t>Z-0575</t>
  </si>
  <si>
    <t>Rear Air Inlet white</t>
  </si>
  <si>
    <t>Z-0576</t>
  </si>
  <si>
    <t>Rear Air Inlet black</t>
  </si>
  <si>
    <t>Z-0577</t>
  </si>
  <si>
    <t>Wind Guider</t>
  </si>
  <si>
    <t>Z-0578</t>
  </si>
  <si>
    <t>Z-0579</t>
  </si>
  <si>
    <t>Z-0580</t>
  </si>
  <si>
    <t>Masterbox Peter little</t>
  </si>
  <si>
    <t>Z-0581</t>
  </si>
  <si>
    <t>User Manual</t>
  </si>
  <si>
    <t>Z-0582</t>
  </si>
  <si>
    <t>Zoe</t>
  </si>
  <si>
    <t>Z-0583</t>
  </si>
  <si>
    <t>Water Reservoir -  Lead Atmosphere Lamp</t>
  </si>
  <si>
    <t>Z-0584</t>
  </si>
  <si>
    <t>Main Housing balck</t>
  </si>
  <si>
    <t>Z-0585</t>
  </si>
  <si>
    <t>Main Housing white</t>
  </si>
  <si>
    <t>Z-0586</t>
  </si>
  <si>
    <t>Atomizing Transducer</t>
  </si>
  <si>
    <t>Z-0587</t>
  </si>
  <si>
    <t>Z-0589</t>
  </si>
  <si>
    <t>Power PCB &amp; User PCB &amp; DC Socket</t>
  </si>
  <si>
    <t>Z-0590</t>
  </si>
  <si>
    <t>Z-0591</t>
  </si>
  <si>
    <t>Z-0592</t>
  </si>
  <si>
    <t>Masterbox Zoe</t>
  </si>
  <si>
    <t>Z-0593</t>
  </si>
  <si>
    <t>User manual</t>
  </si>
  <si>
    <t>GB-057</t>
  </si>
  <si>
    <t>Gift box Peter little</t>
  </si>
  <si>
    <t>GB-058</t>
  </si>
  <si>
    <t>Gift box Zoe black</t>
  </si>
  <si>
    <t>GB-059</t>
  </si>
  <si>
    <t>Gift box Zoe white</t>
  </si>
  <si>
    <t>Z-0594</t>
  </si>
  <si>
    <t>Complete assembled transducer with sealed PCB  - swimmer</t>
  </si>
  <si>
    <t>Z-0595</t>
  </si>
  <si>
    <t>Complete assembled transducer with sealed PCB - swimmer</t>
  </si>
  <si>
    <t>R-017</t>
  </si>
  <si>
    <t>Roger schwarz CH/EU</t>
  </si>
  <si>
    <t>R-015</t>
  </si>
  <si>
    <t>Roger little weiss CH/EU</t>
  </si>
  <si>
    <t>R-016</t>
  </si>
  <si>
    <t>Roger little schwarz CH/EU</t>
  </si>
  <si>
    <t>R-018</t>
  </si>
  <si>
    <t>Roger big schwarz CH/EU</t>
  </si>
  <si>
    <t>1'170</t>
  </si>
  <si>
    <t>R-019</t>
  </si>
  <si>
    <t>Roger little Textil Vorfilter hellgrau</t>
  </si>
  <si>
    <t>R-020</t>
  </si>
  <si>
    <t>Roger little Textil Vorfilter dunkelgrau</t>
  </si>
  <si>
    <t>R-021</t>
  </si>
  <si>
    <t>Roger &amp; R big Textil Vorfilter dunkelgrau</t>
  </si>
  <si>
    <t>Z-0596</t>
  </si>
  <si>
    <t>Fan Motor with fan blades</t>
  </si>
  <si>
    <t>L-035</t>
  </si>
  <si>
    <t>Leo weiss CH/EU</t>
  </si>
  <si>
    <t>A-124</t>
  </si>
  <si>
    <t>Luftfeuchtigkeit Test Set</t>
  </si>
  <si>
    <t>Luftbefeuchter Zubehör</t>
  </si>
  <si>
    <t>P-014J</t>
  </si>
  <si>
    <t>Peter leatherette JP</t>
  </si>
  <si>
    <t>P-015J</t>
  </si>
  <si>
    <t>Peter little weiss JP</t>
  </si>
  <si>
    <t>R-1004</t>
  </si>
  <si>
    <t>Rabatt Webshop 25%</t>
  </si>
  <si>
    <t>R-015A</t>
  </si>
  <si>
    <t>Roger little weiss USA</t>
  </si>
  <si>
    <t>R-016A</t>
  </si>
  <si>
    <t>Roger little schwarz USA</t>
  </si>
  <si>
    <t>R-022</t>
  </si>
  <si>
    <t>Roger &amp; R big H14 Dual Filter</t>
  </si>
  <si>
    <t>R-023</t>
  </si>
  <si>
    <t>Roger little H14 Dual Filter</t>
  </si>
  <si>
    <t>B-001</t>
  </si>
  <si>
    <t>Ben weiss CHEU</t>
  </si>
  <si>
    <t>B-002</t>
  </si>
  <si>
    <t>Ben schwarz CH/EU</t>
  </si>
  <si>
    <t>L-037</t>
  </si>
  <si>
    <t>Lucy weiss CH/EU</t>
  </si>
  <si>
    <t>L-038</t>
  </si>
  <si>
    <t>Lucy schwarz CH/EU</t>
  </si>
  <si>
    <t>4'998</t>
  </si>
  <si>
    <t>L-035J</t>
  </si>
  <si>
    <t>Leo weiss JP</t>
  </si>
  <si>
    <t>R-015J</t>
  </si>
  <si>
    <t>Roger little weiss JP</t>
  </si>
  <si>
    <t>R-016J</t>
  </si>
  <si>
    <t>Roger little schwarz JP</t>
  </si>
  <si>
    <t>R-017J</t>
  </si>
  <si>
    <t>Roger schwarz JP</t>
  </si>
  <si>
    <t>R-018J</t>
  </si>
  <si>
    <t>Roger big schwarz JP</t>
  </si>
  <si>
    <t>P-014T</t>
  </si>
  <si>
    <t>Peter leatherette TW</t>
  </si>
  <si>
    <t>L-035T</t>
  </si>
  <si>
    <t>Leo weiss TW</t>
  </si>
  <si>
    <t>R-017A</t>
  </si>
  <si>
    <t>Roger schwarz USA</t>
  </si>
  <si>
    <t>R-018A</t>
  </si>
  <si>
    <t>Roger big schwarz USA</t>
  </si>
  <si>
    <t>P-015A</t>
  </si>
  <si>
    <t>Peter little weiss USA</t>
  </si>
  <si>
    <t>L-035C</t>
  </si>
  <si>
    <t>Leo weiss CN</t>
  </si>
  <si>
    <t>R-015C</t>
  </si>
  <si>
    <t>Roger little weiss CN</t>
  </si>
  <si>
    <t>R-016C</t>
  </si>
  <si>
    <t>Roger little schwarz CN</t>
  </si>
  <si>
    <t>R-017C</t>
  </si>
  <si>
    <t>Roger schwarz CN</t>
  </si>
  <si>
    <t>R-018C</t>
  </si>
  <si>
    <t>Roger big schwarz CN</t>
  </si>
  <si>
    <t>E-008</t>
  </si>
  <si>
    <t>Eva weiss CH/EU</t>
  </si>
  <si>
    <t>E-009</t>
  </si>
  <si>
    <t>Eva schwarz CH/EU</t>
  </si>
  <si>
    <t>L-035A</t>
  </si>
  <si>
    <t>Leo weiss USA</t>
  </si>
  <si>
    <t>A-126C</t>
  </si>
  <si>
    <t>Duftkugel White Amber CN</t>
  </si>
  <si>
    <t>6'000</t>
  </si>
  <si>
    <t>Z-0597</t>
  </si>
  <si>
    <t>Roger big</t>
  </si>
  <si>
    <t>Z-0598</t>
  </si>
  <si>
    <t>Z-0599</t>
  </si>
  <si>
    <t>Z-0600</t>
  </si>
  <si>
    <t>Z-0601</t>
  </si>
  <si>
    <t>Z-0602</t>
  </si>
  <si>
    <t>Laser Particle Sensor</t>
  </si>
  <si>
    <t>Z-0603</t>
  </si>
  <si>
    <t>Z-0604</t>
  </si>
  <si>
    <t>Z-0606</t>
  </si>
  <si>
    <t>Complete Front Cover 2pc</t>
  </si>
  <si>
    <t>Z-0607</t>
  </si>
  <si>
    <t>Z-0608</t>
  </si>
  <si>
    <t>GB-060</t>
  </si>
  <si>
    <t>Gift box Roger big</t>
  </si>
  <si>
    <t>R-019A</t>
  </si>
  <si>
    <t>Roger little Textil Vorfilter hellgrau USA</t>
  </si>
  <si>
    <t>R-020A</t>
  </si>
  <si>
    <t>Roger little Textil Vorfilter dunkelgrau USA</t>
  </si>
  <si>
    <t>R-021A</t>
  </si>
  <si>
    <t>Roger &amp; R big Textil Vorfilter dunkelgrau USA</t>
  </si>
  <si>
    <t>R-022A</t>
  </si>
  <si>
    <t>Roger &amp; R big H14 Dual Filter USA</t>
  </si>
  <si>
    <t>R-023A</t>
  </si>
  <si>
    <t>Roger little H14 Dual Filter USA</t>
  </si>
  <si>
    <t>R-013A</t>
  </si>
  <si>
    <t>Roger &amp; R big H12 Dual Filter USA</t>
  </si>
  <si>
    <t>R-014A</t>
  </si>
  <si>
    <t>Roger little H12 Dual Filter USA</t>
  </si>
  <si>
    <t>GB-061</t>
  </si>
  <si>
    <t>Gift box Leo</t>
  </si>
  <si>
    <t>Leo</t>
  </si>
  <si>
    <t>Z-0609</t>
  </si>
  <si>
    <t>Z-0610</t>
  </si>
  <si>
    <t>Fan Blades</t>
  </si>
  <si>
    <t>Z-0611</t>
  </si>
  <si>
    <t>Motor PCB Controller</t>
  </si>
  <si>
    <t>Z-0612</t>
  </si>
  <si>
    <t>Z-0613</t>
  </si>
  <si>
    <t>Up/Down Stepper Motor</t>
  </si>
  <si>
    <t>Z-0614</t>
  </si>
  <si>
    <t>Buttons PCB</t>
  </si>
  <si>
    <t>1'042</t>
  </si>
  <si>
    <t>Z-0615</t>
  </si>
  <si>
    <t>Left/Right Stepper Motor</t>
  </si>
  <si>
    <t>Z-0616</t>
  </si>
  <si>
    <t>DC Socket PCB</t>
  </si>
  <si>
    <t>Z-0617</t>
  </si>
  <si>
    <t>Master Carton</t>
  </si>
  <si>
    <t>Z-0618</t>
  </si>
  <si>
    <t>User Manual Leo</t>
  </si>
  <si>
    <t>Z-0619</t>
  </si>
  <si>
    <t>A-134</t>
  </si>
  <si>
    <t>Duft-Pin White Amber</t>
  </si>
  <si>
    <t>3'997</t>
  </si>
  <si>
    <t>A-135</t>
  </si>
  <si>
    <t>Duft-Pin Black Orchid</t>
  </si>
  <si>
    <t>3'172</t>
  </si>
  <si>
    <t>A-136</t>
  </si>
  <si>
    <t>Duft-Pin Yellow Vanilla</t>
  </si>
  <si>
    <t>2'336</t>
  </si>
  <si>
    <t>A-137</t>
  </si>
  <si>
    <t>Duft-Pin Green Forest</t>
  </si>
  <si>
    <t>2'755</t>
  </si>
  <si>
    <t>A-138</t>
  </si>
  <si>
    <t>Duft-Pin Red Jasmine</t>
  </si>
  <si>
    <t>2'550</t>
  </si>
  <si>
    <t>A-139</t>
  </si>
  <si>
    <t>Duft-Pin Blue Rosewood</t>
  </si>
  <si>
    <t>3'716</t>
  </si>
  <si>
    <t>Z-0620</t>
  </si>
  <si>
    <t>User Interface PCB WIFI</t>
  </si>
  <si>
    <t>Z-0621</t>
  </si>
  <si>
    <t>Front cover frame</t>
  </si>
  <si>
    <t>Z-0622</t>
  </si>
  <si>
    <t>Z-0623</t>
  </si>
  <si>
    <t>Main PCB  2.0</t>
  </si>
  <si>
    <t>Z-0624</t>
  </si>
  <si>
    <t>LED PCB 2.0</t>
  </si>
  <si>
    <t>G-005A</t>
  </si>
  <si>
    <t>George USA</t>
  </si>
  <si>
    <t>E-008A</t>
  </si>
  <si>
    <t>Eva weiss USA</t>
  </si>
  <si>
    <t>E-009A</t>
  </si>
  <si>
    <t>Eva schwarz USA</t>
  </si>
  <si>
    <t>EFO-009</t>
  </si>
  <si>
    <t>Verrechnung Stadler Form Germany GmbH</t>
  </si>
  <si>
    <t>EPAL</t>
  </si>
  <si>
    <t>Europalette</t>
  </si>
  <si>
    <t>B-001A</t>
  </si>
  <si>
    <t>Ben weiss USA</t>
  </si>
  <si>
    <t>B-002A</t>
  </si>
  <si>
    <t>Ben schwarz USA</t>
  </si>
  <si>
    <t>L-037A</t>
  </si>
  <si>
    <t>Lucy weiss USA</t>
  </si>
  <si>
    <t>L-038A</t>
  </si>
  <si>
    <t>Lucy schwarz USA</t>
  </si>
  <si>
    <t>B-001J</t>
  </si>
  <si>
    <t>Ben weiss JP</t>
  </si>
  <si>
    <t>B-002J</t>
  </si>
  <si>
    <t>Ben schwarz JP</t>
  </si>
  <si>
    <t>L-037J</t>
  </si>
  <si>
    <t>Lucy weiss JP / Art. no. 2190</t>
  </si>
  <si>
    <t>L-038J</t>
  </si>
  <si>
    <t>Lucy schwarz JP / Art. no. 2191</t>
  </si>
  <si>
    <t>E-008J</t>
  </si>
  <si>
    <t>Eva weiss JP</t>
  </si>
  <si>
    <t>E-009J</t>
  </si>
  <si>
    <t>Eva schwarz JP</t>
  </si>
  <si>
    <t>L-037T</t>
  </si>
  <si>
    <t>Lucy weiss TW</t>
  </si>
  <si>
    <t>L-038T</t>
  </si>
  <si>
    <t>Lucy schwarz TW</t>
  </si>
  <si>
    <t>Z-0625</t>
  </si>
  <si>
    <t>Z-0626</t>
  </si>
  <si>
    <t>1'976</t>
  </si>
  <si>
    <t>B-001C</t>
  </si>
  <si>
    <t>Ben weiss CN</t>
  </si>
  <si>
    <t>L-037C</t>
  </si>
  <si>
    <t>Lucy weiss CN</t>
  </si>
  <si>
    <t>B-001K</t>
  </si>
  <si>
    <t>Ben weiss KR</t>
  </si>
  <si>
    <t>B-002K</t>
  </si>
  <si>
    <t>Ben schwarz KR</t>
  </si>
  <si>
    <t>EPO-062</t>
  </si>
  <si>
    <t>Lucy POS Display</t>
  </si>
  <si>
    <t>EPO-063</t>
  </si>
  <si>
    <t>Lina, Tina, Nina POS Display CH DE</t>
  </si>
  <si>
    <t>EPO-064</t>
  </si>
  <si>
    <t>Lina, Tina, Nina POS Display CH FR</t>
  </si>
  <si>
    <t>EPO-065</t>
  </si>
  <si>
    <t>Lina, Tina, Nina POS Display EU DE</t>
  </si>
  <si>
    <t>EPO-066</t>
  </si>
  <si>
    <t>Lina, Tina, Nina POS Display EU FR</t>
  </si>
  <si>
    <t>EPO-067</t>
  </si>
  <si>
    <t>Lina, Tina, Nina POS Display EU EN</t>
  </si>
  <si>
    <t>R-1005</t>
  </si>
  <si>
    <t>Rabatt Webshop Sepp</t>
  </si>
  <si>
    <t>S-054</t>
  </si>
  <si>
    <t>Simon weiss CH/EU 2025</t>
  </si>
  <si>
    <t>Z-0115</t>
  </si>
  <si>
    <t>Gift Box</t>
  </si>
  <si>
    <t>Z-0323</t>
  </si>
  <si>
    <t>Z-0627</t>
  </si>
  <si>
    <t>Upper Lid</t>
  </si>
  <si>
    <t>Nina</t>
  </si>
  <si>
    <t>Z-0628</t>
  </si>
  <si>
    <t>Holder</t>
  </si>
  <si>
    <t>Z-0629</t>
  </si>
  <si>
    <t>Fan motor</t>
  </si>
  <si>
    <t>Z-0630</t>
  </si>
  <si>
    <t>DC socket</t>
  </si>
  <si>
    <t>Z-0631</t>
  </si>
  <si>
    <t>Batteries</t>
  </si>
  <si>
    <t>Z-0632</t>
  </si>
  <si>
    <t>PCB</t>
  </si>
  <si>
    <t>Z-0633</t>
  </si>
  <si>
    <t>Buttons</t>
  </si>
  <si>
    <t>Z-0634</t>
  </si>
  <si>
    <t>Z-0635</t>
  </si>
  <si>
    <t>Cable</t>
  </si>
  <si>
    <t>Z-0636</t>
  </si>
  <si>
    <t>Z-0637</t>
  </si>
  <si>
    <t>Z-0638</t>
  </si>
  <si>
    <t>Tina</t>
  </si>
  <si>
    <t>Z-0639</t>
  </si>
  <si>
    <t>Z-0640</t>
  </si>
  <si>
    <t>Z-0641</t>
  </si>
  <si>
    <t>Z-0642</t>
  </si>
  <si>
    <t>Battery</t>
  </si>
  <si>
    <t>Z-0643</t>
  </si>
  <si>
    <t>Charging LED</t>
  </si>
  <si>
    <t>Z-0644</t>
  </si>
  <si>
    <t>Z-0645</t>
  </si>
  <si>
    <t>Switch PCB</t>
  </si>
  <si>
    <t>Z-0646</t>
  </si>
  <si>
    <t>Button</t>
  </si>
  <si>
    <t>Z-0647</t>
  </si>
  <si>
    <t>Z-0648</t>
  </si>
  <si>
    <t>Z-0649</t>
  </si>
  <si>
    <t>Z-0650</t>
  </si>
  <si>
    <t>Z-0651</t>
  </si>
  <si>
    <t>Lucy</t>
  </si>
  <si>
    <t>Z-0652</t>
  </si>
  <si>
    <t>Front Cover</t>
  </si>
  <si>
    <t>Z-0653</t>
  </si>
  <si>
    <t>Rear Cover</t>
  </si>
  <si>
    <t>Z-0654</t>
  </si>
  <si>
    <t>1'085</t>
  </si>
  <si>
    <t>Z-0655</t>
  </si>
  <si>
    <t>4'955</t>
  </si>
  <si>
    <t>Z-0656</t>
  </si>
  <si>
    <t>Atomizer</t>
  </si>
  <si>
    <t>Z-0657</t>
  </si>
  <si>
    <t>Z-0658</t>
  </si>
  <si>
    <t>Z-0659</t>
  </si>
  <si>
    <t>Z-0660</t>
  </si>
  <si>
    <t>Type C cable</t>
  </si>
  <si>
    <t>Z-0661</t>
  </si>
  <si>
    <t>Z-0662</t>
  </si>
  <si>
    <t>Z-0663</t>
  </si>
  <si>
    <t>Ben</t>
  </si>
  <si>
    <t>Z-0664</t>
  </si>
  <si>
    <t>Z-0665</t>
  </si>
  <si>
    <t>Z-0666</t>
  </si>
  <si>
    <t>Slide Switch PCB</t>
  </si>
  <si>
    <t>Z-0667</t>
  </si>
  <si>
    <t>Z-0668</t>
  </si>
  <si>
    <t>Z-0669</t>
  </si>
  <si>
    <t>Z-0670</t>
  </si>
  <si>
    <t>Atmotizer module</t>
  </si>
  <si>
    <t>Z-0671</t>
  </si>
  <si>
    <t>No water LED</t>
  </si>
  <si>
    <t>Z-0672</t>
  </si>
  <si>
    <t>1'994</t>
  </si>
  <si>
    <t>Z-0673</t>
  </si>
  <si>
    <t>Z-0674</t>
  </si>
  <si>
    <t>Z-0675</t>
  </si>
  <si>
    <t>Master carton</t>
  </si>
  <si>
    <t>GB-062</t>
  </si>
  <si>
    <t>Gift box Nina</t>
  </si>
  <si>
    <t>GB-063</t>
  </si>
  <si>
    <t>Gift box Tina</t>
  </si>
  <si>
    <t>GB-064</t>
  </si>
  <si>
    <t>Gift box Lucy white</t>
  </si>
  <si>
    <t>GB-065</t>
  </si>
  <si>
    <t>Gift box Lucy black</t>
  </si>
  <si>
    <t>GB-066</t>
  </si>
  <si>
    <t>Gift box Ben white</t>
  </si>
  <si>
    <t>GB-067</t>
  </si>
  <si>
    <t>Gift box Ben black</t>
  </si>
  <si>
    <t>S-053</t>
  </si>
  <si>
    <t>Simon weiss CH/EU</t>
  </si>
  <si>
    <t>P-014K</t>
  </si>
  <si>
    <t>Peter leatherette KR</t>
  </si>
  <si>
    <t>P-015K</t>
  </si>
  <si>
    <t>Peter little weiss KR</t>
  </si>
  <si>
    <t>L-035K</t>
  </si>
  <si>
    <t>Leo weiss KR</t>
  </si>
  <si>
    <t>A-041C</t>
  </si>
  <si>
    <t>Albert CN R290</t>
  </si>
  <si>
    <t>A-042C</t>
  </si>
  <si>
    <t>Albert CN WiFi</t>
  </si>
  <si>
    <t>S-053T</t>
  </si>
  <si>
    <t>Simon weiss TW</t>
  </si>
  <si>
    <t>S-053J</t>
  </si>
  <si>
    <t>Simon weiss JP</t>
  </si>
  <si>
    <t>S-053C</t>
  </si>
  <si>
    <t>Simon weiss CN</t>
  </si>
  <si>
    <t>GB-068</t>
  </si>
  <si>
    <t>Gift box Peter leatherette</t>
  </si>
  <si>
    <t>S-053K</t>
  </si>
  <si>
    <t>Simon weiss KR</t>
  </si>
  <si>
    <t>A-062</t>
  </si>
  <si>
    <t>Alex titanium CH</t>
  </si>
  <si>
    <t>Heizlüfter und Ventilator</t>
  </si>
  <si>
    <t>A-062E</t>
  </si>
  <si>
    <t>Alex titanium EU</t>
  </si>
  <si>
    <t>S-003</t>
  </si>
  <si>
    <t>Sophie schwarz CH/EU</t>
  </si>
  <si>
    <t>4'575</t>
  </si>
  <si>
    <t>S-005</t>
  </si>
  <si>
    <t>Sophie little schwarz CH/EU</t>
  </si>
  <si>
    <t>6'421</t>
  </si>
  <si>
    <t>R-016AU</t>
  </si>
  <si>
    <t>Roger little schwarz AU</t>
  </si>
  <si>
    <t>R-017AU</t>
  </si>
  <si>
    <t>Roger schwarz AU</t>
  </si>
  <si>
    <t>R-018AU</t>
  </si>
  <si>
    <t>Roger big schwarz AU</t>
  </si>
  <si>
    <t>L-038C</t>
  </si>
  <si>
    <t>Lucy schwarz CN</t>
  </si>
  <si>
    <t>R-003C</t>
  </si>
  <si>
    <t>Robert schwarz CN WiFi</t>
  </si>
  <si>
    <t>R-004C</t>
  </si>
  <si>
    <t>Robert silber CN WiFi</t>
  </si>
  <si>
    <t>B-001H</t>
  </si>
  <si>
    <t>Ben weiss HK</t>
  </si>
  <si>
    <t>B-002H</t>
  </si>
  <si>
    <t>Ben schwarz HK</t>
  </si>
  <si>
    <t>G-005H</t>
  </si>
  <si>
    <t>George HK</t>
  </si>
  <si>
    <t>Z-001H</t>
  </si>
  <si>
    <t>Zoe weiss HK</t>
  </si>
  <si>
    <t>Z-002H</t>
  </si>
  <si>
    <t>Zoe schwarz HK</t>
  </si>
  <si>
    <t>L-037H</t>
  </si>
  <si>
    <t>Lucy weiss HK</t>
  </si>
  <si>
    <t>L-038H</t>
  </si>
  <si>
    <t>Lucy schwarz HK</t>
  </si>
  <si>
    <t>R-015H</t>
  </si>
  <si>
    <t>Roger little weiss HK</t>
  </si>
  <si>
    <t>R-016H</t>
  </si>
  <si>
    <t>Roger little schwarz HK</t>
  </si>
  <si>
    <t>R-017H</t>
  </si>
  <si>
    <t>Roger schwarz HK</t>
  </si>
  <si>
    <t>P-014H</t>
  </si>
  <si>
    <t>Peter leatherette HK</t>
  </si>
  <si>
    <t>S-053H</t>
  </si>
  <si>
    <t>Simon weiss HK</t>
  </si>
  <si>
    <t>K-004</t>
  </si>
  <si>
    <t>Karl schwarz CH/EU</t>
  </si>
  <si>
    <t>K-006</t>
  </si>
  <si>
    <t>Karl big schwarz CH/EU</t>
  </si>
  <si>
    <t>A-041H</t>
  </si>
  <si>
    <t>Albert HK R290</t>
  </si>
  <si>
    <t>Z-0676</t>
  </si>
  <si>
    <t>Front grill</t>
  </si>
  <si>
    <t>Simon</t>
  </si>
  <si>
    <t>Z-0677</t>
  </si>
  <si>
    <t>Rear grill</t>
  </si>
  <si>
    <t>Z-0678</t>
  </si>
  <si>
    <t>Housing</t>
  </si>
  <si>
    <t>Z-0679</t>
  </si>
  <si>
    <t>Fan blade</t>
  </si>
  <si>
    <t>Z-0680</t>
  </si>
  <si>
    <t>Fan blade knob</t>
  </si>
  <si>
    <t>Z-0681</t>
  </si>
  <si>
    <t>Stepper motor (Up/down)</t>
  </si>
  <si>
    <t>Z-0682</t>
  </si>
  <si>
    <t>Stepper motor (Horizontal)</t>
  </si>
  <si>
    <t>Z-0683</t>
  </si>
  <si>
    <t>Z-0684</t>
  </si>
  <si>
    <t>Remote controller PCB</t>
  </si>
  <si>
    <t>Z-0685</t>
  </si>
  <si>
    <t>On/Off switch</t>
  </si>
  <si>
    <t>Z-0686</t>
  </si>
  <si>
    <t>Adaptor</t>
  </si>
  <si>
    <t>Z-0687</t>
  </si>
  <si>
    <t>Remote control</t>
  </si>
  <si>
    <t>1'084</t>
  </si>
  <si>
    <t>Z-0688</t>
  </si>
  <si>
    <t>U shapred holder</t>
  </si>
  <si>
    <t>Z-0689</t>
  </si>
  <si>
    <t>Filter fabric</t>
  </si>
  <si>
    <t>Z-0690</t>
  </si>
  <si>
    <t>GB-069</t>
  </si>
  <si>
    <t>Gift box Simon white</t>
  </si>
  <si>
    <t>L-035AU</t>
  </si>
  <si>
    <t>Leo weiss AU</t>
  </si>
  <si>
    <t>P-012AU</t>
  </si>
  <si>
    <t>Peter weiss AU</t>
  </si>
  <si>
    <t>P-013AU</t>
  </si>
  <si>
    <t>Peter schwarz AU</t>
  </si>
  <si>
    <t>L-037AU</t>
  </si>
  <si>
    <t>Lucy weiss AU</t>
  </si>
  <si>
    <t>L-038AU</t>
  </si>
  <si>
    <t>Lucy schwarz AU</t>
  </si>
  <si>
    <t>K-004C</t>
  </si>
  <si>
    <t>Karl schwarz CN</t>
  </si>
  <si>
    <t>K-006C</t>
  </si>
  <si>
    <t>Karl big schwarz CN</t>
  </si>
  <si>
    <t>L-038JD</t>
  </si>
  <si>
    <t>Lucy schwarz JP / doTERRA</t>
  </si>
  <si>
    <t>B-002JD</t>
  </si>
  <si>
    <t>Ben schwarz JP / doTERRA</t>
  </si>
  <si>
    <t>TEST ARTIKEM</t>
  </si>
  <si>
    <t>S-053AU</t>
  </si>
  <si>
    <t>Simon weiss AU</t>
  </si>
  <si>
    <t>SE-004</t>
  </si>
  <si>
    <t>Service Oskar big Luftbefeuchter</t>
  </si>
  <si>
    <t>SE-006</t>
  </si>
  <si>
    <t>Service Karl Luftbefeuchter</t>
  </si>
  <si>
    <t>SE-007</t>
  </si>
  <si>
    <t>Service Karl big Luftbefeuchter</t>
  </si>
  <si>
    <t>SE-005</t>
  </si>
  <si>
    <t>Service George Luftwäscher</t>
  </si>
  <si>
    <t>EPO-068</t>
  </si>
  <si>
    <t>Fust POS Display CH</t>
  </si>
  <si>
    <t>EPO-069</t>
  </si>
  <si>
    <t>Fust POS Display EU</t>
  </si>
  <si>
    <t>K-004J</t>
  </si>
  <si>
    <t>Karl schwarz JP</t>
  </si>
  <si>
    <t>K-006J</t>
  </si>
  <si>
    <t>Karl big schwarz JP</t>
  </si>
  <si>
    <t>A-062J</t>
  </si>
  <si>
    <t>Alex titanium JP</t>
  </si>
  <si>
    <t>A-062K</t>
  </si>
  <si>
    <t>Alex titanium KR</t>
  </si>
  <si>
    <t>K-004K</t>
  </si>
  <si>
    <t>Karl schwarz KR</t>
  </si>
  <si>
    <t>K-006K</t>
  </si>
  <si>
    <t>Karl big schwarz KR</t>
  </si>
  <si>
    <t>K-004T</t>
  </si>
  <si>
    <t>Karl schwarz TW</t>
  </si>
  <si>
    <t>K-006T</t>
  </si>
  <si>
    <t>Karl big schwarz TW</t>
  </si>
  <si>
    <t>A-140</t>
  </si>
  <si>
    <t>Hygiene Tabs CH/EU</t>
  </si>
  <si>
    <t>14'609</t>
  </si>
  <si>
    <t>S-007</t>
  </si>
  <si>
    <t>Sam weiss CH</t>
  </si>
  <si>
    <t>S-007E</t>
  </si>
  <si>
    <t>Sam weiss EU</t>
  </si>
  <si>
    <t>S-009</t>
  </si>
  <si>
    <t>Sam little weiss CH</t>
  </si>
  <si>
    <t>S-009E</t>
  </si>
  <si>
    <t>Sam little weiss EU</t>
  </si>
  <si>
    <t>Z-0691</t>
  </si>
  <si>
    <t>Top cover with water filler cap</t>
  </si>
  <si>
    <t>Karl</t>
  </si>
  <si>
    <t>Z-0692</t>
  </si>
  <si>
    <t>Housing with reservoir</t>
  </si>
  <si>
    <t>Z-0693</t>
  </si>
  <si>
    <t>Water filler cap</t>
  </si>
  <si>
    <t>Z-0694</t>
  </si>
  <si>
    <t>Water filler cap microswitch</t>
  </si>
  <si>
    <t>Z-0695</t>
  </si>
  <si>
    <t>Main control PCB</t>
  </si>
  <si>
    <t>1'839</t>
  </si>
  <si>
    <t>Z-0696</t>
  </si>
  <si>
    <t>Microswitch PCB</t>
  </si>
  <si>
    <t>Z-0697</t>
  </si>
  <si>
    <t>Z-0698</t>
  </si>
  <si>
    <t>Karl / Karl Big</t>
  </si>
  <si>
    <t>Z-0699</t>
  </si>
  <si>
    <t>Touch PCB</t>
  </si>
  <si>
    <t>Z-0700</t>
  </si>
  <si>
    <t>Z-0701</t>
  </si>
  <si>
    <t>Fan wheel</t>
  </si>
  <si>
    <t>Z-0702</t>
  </si>
  <si>
    <t>Z-0703</t>
  </si>
  <si>
    <t>LED</t>
  </si>
  <si>
    <t>Z-0704</t>
  </si>
  <si>
    <t>No water sensor plate</t>
  </si>
  <si>
    <t>Z-0705</t>
  </si>
  <si>
    <t>Z-0706</t>
  </si>
  <si>
    <t>Textile</t>
  </si>
  <si>
    <t>Z-0707</t>
  </si>
  <si>
    <t>Z-0708</t>
  </si>
  <si>
    <t>GB-070</t>
  </si>
  <si>
    <t>Gift box Karl</t>
  </si>
  <si>
    <t>Z-0709</t>
  </si>
  <si>
    <t>Karl big</t>
  </si>
  <si>
    <t>Z-0710</t>
  </si>
  <si>
    <t>Z-0711</t>
  </si>
  <si>
    <t>Z-0712</t>
  </si>
  <si>
    <t>Z-0713</t>
  </si>
  <si>
    <t>Sensor PCB</t>
  </si>
  <si>
    <t>Z-0714</t>
  </si>
  <si>
    <t>Z-0715</t>
  </si>
  <si>
    <t>Z-0716</t>
  </si>
  <si>
    <t>Z-0717</t>
  </si>
  <si>
    <t>1'963</t>
  </si>
  <si>
    <t>Z-0718</t>
  </si>
  <si>
    <t>Z-0719</t>
  </si>
  <si>
    <t>Z-0720</t>
  </si>
  <si>
    <t>Z-0721</t>
  </si>
  <si>
    <t>Z-0722</t>
  </si>
  <si>
    <t>Z-0723</t>
  </si>
  <si>
    <t>Z-0724</t>
  </si>
  <si>
    <t>Z-0725</t>
  </si>
  <si>
    <t>Z-0726</t>
  </si>
  <si>
    <t>Z-0727</t>
  </si>
  <si>
    <t>GB-071</t>
  </si>
  <si>
    <t>Gift box Karl big</t>
  </si>
  <si>
    <t>BUN</t>
  </si>
  <si>
    <t>Bundle</t>
  </si>
  <si>
    <t>A-051C</t>
  </si>
  <si>
    <t>Albert little CN WiFi</t>
  </si>
  <si>
    <t>O-013</t>
  </si>
  <si>
    <t>Otto bamboo CH/EU 2025</t>
  </si>
  <si>
    <t>J-011</t>
  </si>
  <si>
    <t>Jasmine gold CH/EU</t>
  </si>
  <si>
    <t>M-057</t>
  </si>
  <si>
    <t>Mia gold CH/EU</t>
  </si>
  <si>
    <t>L-039</t>
  </si>
  <si>
    <t>Lucy gold CH/EU</t>
  </si>
  <si>
    <t>RF-123</t>
  </si>
  <si>
    <t>N-003</t>
  </si>
  <si>
    <t>Nora bamboo CH/EU</t>
  </si>
  <si>
    <t>2'098</t>
  </si>
  <si>
    <t>A-043H</t>
  </si>
  <si>
    <t>Albert HK 2023</t>
  </si>
  <si>
    <t>A-141</t>
  </si>
  <si>
    <t>Duftöl Recharge 2023</t>
  </si>
  <si>
    <t>8'332</t>
  </si>
  <si>
    <t>A-142</t>
  </si>
  <si>
    <t>Duftöl Refresh 2023</t>
  </si>
  <si>
    <t>6'823</t>
  </si>
  <si>
    <t>A-143</t>
  </si>
  <si>
    <t>Duftöl Relax 2023</t>
  </si>
  <si>
    <t>11'816</t>
  </si>
  <si>
    <t>A-144</t>
  </si>
  <si>
    <t>Duftöl Relief 2023</t>
  </si>
  <si>
    <t>5'438</t>
  </si>
  <si>
    <t>A-145</t>
  </si>
  <si>
    <t>Duftöl Repel 2023</t>
  </si>
  <si>
    <t>5'487</t>
  </si>
  <si>
    <t>O-013H</t>
  </si>
  <si>
    <t>Otto bamboo HK 2025</t>
  </si>
  <si>
    <t>Z-0728</t>
  </si>
  <si>
    <t>Sophie</t>
  </si>
  <si>
    <t>1'040</t>
  </si>
  <si>
    <t>Z-0729</t>
  </si>
  <si>
    <t>Knob PCB</t>
  </si>
  <si>
    <t>Z-0730</t>
  </si>
  <si>
    <t>Z-0731</t>
  </si>
  <si>
    <t>Lithium batteries</t>
  </si>
  <si>
    <t>Z-0732</t>
  </si>
  <si>
    <t>Pressing board</t>
  </si>
  <si>
    <t>Z-0733</t>
  </si>
  <si>
    <t>Z-0734</t>
  </si>
  <si>
    <t>Silicon pad</t>
  </si>
  <si>
    <t>Z-0735</t>
  </si>
  <si>
    <t>Bamboo handle</t>
  </si>
  <si>
    <t>Z-0736</t>
  </si>
  <si>
    <t>Hamboo handle cover</t>
  </si>
  <si>
    <t>Z-0737</t>
  </si>
  <si>
    <t>Transparent case</t>
  </si>
  <si>
    <t>Z-0738</t>
  </si>
  <si>
    <t>Water reservoir housing</t>
  </si>
  <si>
    <t>Z-0739</t>
  </si>
  <si>
    <t>Bottom housing</t>
  </si>
  <si>
    <t>Z-0740</t>
  </si>
  <si>
    <t>Rubber feet</t>
  </si>
  <si>
    <t>Z-0741</t>
  </si>
  <si>
    <t>Z-0742</t>
  </si>
  <si>
    <t>Z-0743</t>
  </si>
  <si>
    <t>Sophie Little</t>
  </si>
  <si>
    <t>2'245</t>
  </si>
  <si>
    <t>Z-0744</t>
  </si>
  <si>
    <t>1'155</t>
  </si>
  <si>
    <t>Z-0745</t>
  </si>
  <si>
    <t>Z-0746</t>
  </si>
  <si>
    <t>Lithium battery</t>
  </si>
  <si>
    <t>Z-0747</t>
  </si>
  <si>
    <t>Z-0748</t>
  </si>
  <si>
    <t>Z-0749</t>
  </si>
  <si>
    <t>Z-0750</t>
  </si>
  <si>
    <t>Z-0751</t>
  </si>
  <si>
    <t>Bamboo handle cover</t>
  </si>
  <si>
    <t>Z-0752</t>
  </si>
  <si>
    <t>Z-0753</t>
  </si>
  <si>
    <t>Z-0754</t>
  </si>
  <si>
    <t>Z-0755</t>
  </si>
  <si>
    <t>Z-0756</t>
  </si>
  <si>
    <t>Z-0757</t>
  </si>
  <si>
    <t>GB-072</t>
  </si>
  <si>
    <t>Gift box Sophie</t>
  </si>
  <si>
    <t>GB-073</t>
  </si>
  <si>
    <t>Gift box Sophie little</t>
  </si>
  <si>
    <t>Sophie little</t>
  </si>
  <si>
    <t>S-003T</t>
  </si>
  <si>
    <t>Sophie schwarz TW</t>
  </si>
  <si>
    <t>S-005T</t>
  </si>
  <si>
    <t>Sophie little schwarz TW</t>
  </si>
  <si>
    <t>E-020</t>
  </si>
  <si>
    <t>Erik weiss CH</t>
  </si>
  <si>
    <t>A-134C</t>
  </si>
  <si>
    <t>Duft-Pin White Amber Sample</t>
  </si>
  <si>
    <t>Muster</t>
  </si>
  <si>
    <t>2'191</t>
  </si>
  <si>
    <t>S-003H</t>
  </si>
  <si>
    <t>Sophie schwarz HK</t>
  </si>
  <si>
    <t>S-005H</t>
  </si>
  <si>
    <t>Sophie little schwarz HK</t>
  </si>
  <si>
    <t>EFO-010</t>
  </si>
  <si>
    <t>Verrechnung Stadler Form USA Corp</t>
  </si>
  <si>
    <t>L-039C</t>
  </si>
  <si>
    <t>Lucy gold CN</t>
  </si>
  <si>
    <t>K-004A</t>
  </si>
  <si>
    <t>Karl schwarz USA</t>
  </si>
  <si>
    <t>K-006A</t>
  </si>
  <si>
    <t>Karl big schwarz USA</t>
  </si>
  <si>
    <t>O-030A</t>
  </si>
  <si>
    <t>Oskar / Karl Filter (2-er Pack) USA</t>
  </si>
  <si>
    <t>O-050A</t>
  </si>
  <si>
    <t>Oskar / Karl Filter (4-er Pack) USA</t>
  </si>
  <si>
    <t>L-031</t>
  </si>
  <si>
    <t>Lukas weiss CH</t>
  </si>
  <si>
    <t>L-031E</t>
  </si>
  <si>
    <t>Lukas weiss EU</t>
  </si>
  <si>
    <t>Luftentfeuchter R290 Gas</t>
  </si>
  <si>
    <t>S-003J</t>
  </si>
  <si>
    <t>Sophie schwarz JP</t>
  </si>
  <si>
    <t>S-005J</t>
  </si>
  <si>
    <t>Sophie little schwarz JP</t>
  </si>
  <si>
    <t>S-003C</t>
  </si>
  <si>
    <t>Sophie schwarz CN</t>
  </si>
  <si>
    <t>S-005C</t>
  </si>
  <si>
    <t>Sophie little schwarz CN</t>
  </si>
  <si>
    <t>Z-0758</t>
  </si>
  <si>
    <t>Power cable</t>
  </si>
  <si>
    <t>Sam</t>
  </si>
  <si>
    <t>Z-0759</t>
  </si>
  <si>
    <t>On/off Knob</t>
  </si>
  <si>
    <t>Z-0760</t>
  </si>
  <si>
    <t>Rear cover</t>
  </si>
  <si>
    <t>Z-0761</t>
  </si>
  <si>
    <t>Z-0762</t>
  </si>
  <si>
    <t>Air inlet</t>
  </si>
  <si>
    <t>Z-0763</t>
  </si>
  <si>
    <t>Z-0764</t>
  </si>
  <si>
    <t>Top panel</t>
  </si>
  <si>
    <t>Z-0765</t>
  </si>
  <si>
    <t>Z-0766</t>
  </si>
  <si>
    <t>Wind tunnel</t>
  </si>
  <si>
    <t>Z-0767</t>
  </si>
  <si>
    <t>Z-0768</t>
  </si>
  <si>
    <t>Heating element</t>
  </si>
  <si>
    <t>Z-0769</t>
  </si>
  <si>
    <t>Z-0770</t>
  </si>
  <si>
    <t>Thermo fuse</t>
  </si>
  <si>
    <t>Z-0771</t>
  </si>
  <si>
    <t>Z-0772</t>
  </si>
  <si>
    <t>Z-0773</t>
  </si>
  <si>
    <t>Sam Little</t>
  </si>
  <si>
    <t>Z-0774</t>
  </si>
  <si>
    <t>Thermostat knob</t>
  </si>
  <si>
    <t>Z-0775</t>
  </si>
  <si>
    <t>Level button knob</t>
  </si>
  <si>
    <t>Z-0776</t>
  </si>
  <si>
    <t>On/off knob</t>
  </si>
  <si>
    <t>Z-0777</t>
  </si>
  <si>
    <t>Z-0778</t>
  </si>
  <si>
    <t>Z-0779</t>
  </si>
  <si>
    <t>Z-0780</t>
  </si>
  <si>
    <t>Z-0781</t>
  </si>
  <si>
    <t>Z-0782</t>
  </si>
  <si>
    <t>Z-0783</t>
  </si>
  <si>
    <t>Fuse</t>
  </si>
  <si>
    <t>Z-0784</t>
  </si>
  <si>
    <t>Tip over switch</t>
  </si>
  <si>
    <t>Z-0785</t>
  </si>
  <si>
    <t>Z-0786</t>
  </si>
  <si>
    <t>Z-0787</t>
  </si>
  <si>
    <t>Z-0788</t>
  </si>
  <si>
    <t>Power Switch</t>
  </si>
  <si>
    <t>Alex</t>
  </si>
  <si>
    <t>Z-0789</t>
  </si>
  <si>
    <t>Z-0790</t>
  </si>
  <si>
    <t>Z-0791</t>
  </si>
  <si>
    <t>Micro-switch</t>
  </si>
  <si>
    <t>Z-0792</t>
  </si>
  <si>
    <t>Bearing shaft</t>
  </si>
  <si>
    <t>Z-0793</t>
  </si>
  <si>
    <t>Z-0794</t>
  </si>
  <si>
    <t>Wifi switch PCB</t>
  </si>
  <si>
    <t>Z-0795</t>
  </si>
  <si>
    <t>Side Panel (Left)</t>
  </si>
  <si>
    <t>Z-0796</t>
  </si>
  <si>
    <t>Side Panel (Right)</t>
  </si>
  <si>
    <t>Z-0797</t>
  </si>
  <si>
    <t>Wifi Switch Knob</t>
  </si>
  <si>
    <t>Z-0798</t>
  </si>
  <si>
    <t>Top cover</t>
  </si>
  <si>
    <t>Z-0799</t>
  </si>
  <si>
    <t>Bottom plate</t>
  </si>
  <si>
    <t>Z-0800</t>
  </si>
  <si>
    <t>Z-0801</t>
  </si>
  <si>
    <t>Z-0802</t>
  </si>
  <si>
    <t>Heating coil</t>
  </si>
  <si>
    <t>Z-0803</t>
  </si>
  <si>
    <t>Inner main housing</t>
  </si>
  <si>
    <t>Z-0804</t>
  </si>
  <si>
    <t>Vertical oscillation motor</t>
  </si>
  <si>
    <t>Z-0805</t>
  </si>
  <si>
    <t>Z-0806</t>
  </si>
  <si>
    <t>Z-0807</t>
  </si>
  <si>
    <t>Rear Grill</t>
  </si>
  <si>
    <t>Z-0808</t>
  </si>
  <si>
    <t>Temp sensor</t>
  </si>
  <si>
    <t>Z-0809</t>
  </si>
  <si>
    <t>Z-0810</t>
  </si>
  <si>
    <t>GB-074</t>
  </si>
  <si>
    <t>Gift box Sam</t>
  </si>
  <si>
    <t>GB-075</t>
  </si>
  <si>
    <t>Giftbox Sam little</t>
  </si>
  <si>
    <t>Sam little</t>
  </si>
  <si>
    <t>GB-076</t>
  </si>
  <si>
    <t>Gift box Alex</t>
  </si>
  <si>
    <t>EFO-011</t>
  </si>
  <si>
    <t>Verkaufsförderung CH</t>
  </si>
  <si>
    <t>S-003A</t>
  </si>
  <si>
    <t>Sophie schwarz USA</t>
  </si>
  <si>
    <t>S-005A</t>
  </si>
  <si>
    <t>Sophie little schwarz USA</t>
  </si>
  <si>
    <t>A-</t>
  </si>
  <si>
    <t>L-039H</t>
  </si>
  <si>
    <t>Lucy gold HK</t>
  </si>
  <si>
    <t>GB-077</t>
  </si>
  <si>
    <t>Gift box Nora</t>
  </si>
  <si>
    <t>Nora</t>
  </si>
  <si>
    <t>Z-0811</t>
  </si>
  <si>
    <t>Z-0812</t>
  </si>
  <si>
    <t>Bottom Cover</t>
  </si>
  <si>
    <t>Z-0813</t>
  </si>
  <si>
    <t>Z-0814</t>
  </si>
  <si>
    <t>Z-0815</t>
  </si>
  <si>
    <t>Bamboo Ring</t>
  </si>
  <si>
    <t>Z-0816</t>
  </si>
  <si>
    <t>Z-0817</t>
  </si>
  <si>
    <t>Z-0818</t>
  </si>
  <si>
    <t>1'978</t>
  </si>
  <si>
    <t>Z-0819</t>
  </si>
  <si>
    <t>Pressing Board</t>
  </si>
  <si>
    <t>Z-0820</t>
  </si>
  <si>
    <t>Water Reservoir with LED</t>
  </si>
  <si>
    <t>Z-0821</t>
  </si>
  <si>
    <t>Atomiser</t>
  </si>
  <si>
    <t>Z-0822</t>
  </si>
  <si>
    <t>Rubber Feet (6pcs)</t>
  </si>
  <si>
    <t>Z-0823</t>
  </si>
  <si>
    <t>Z-0824</t>
  </si>
  <si>
    <t>F-021</t>
  </si>
  <si>
    <t>Finn weiss CH/EU</t>
  </si>
  <si>
    <t>F-023</t>
  </si>
  <si>
    <t>Finn weiss mobile CH/EU</t>
  </si>
  <si>
    <t>1'389</t>
  </si>
  <si>
    <t>S-005JD</t>
  </si>
  <si>
    <t>Sophie little schwarz JP Doterra</t>
  </si>
  <si>
    <t>L-031C</t>
  </si>
  <si>
    <t>Lukas weiss CN</t>
  </si>
  <si>
    <t>S-006</t>
  </si>
  <si>
    <t>Sophie schwarz Aroma Set</t>
  </si>
  <si>
    <t>Aroma Diffuser mit Duftset</t>
  </si>
  <si>
    <t>L-032</t>
  </si>
  <si>
    <t>Lukas HEPA Filter</t>
  </si>
  <si>
    <t>HEPA-Filter</t>
  </si>
  <si>
    <t>P-017</t>
  </si>
  <si>
    <t>Peter weiss CH/EU 2024</t>
  </si>
  <si>
    <t>1'587</t>
  </si>
  <si>
    <t>P-018</t>
  </si>
  <si>
    <t>Peter schwarz CH/EU 2024</t>
  </si>
  <si>
    <t>1'580</t>
  </si>
  <si>
    <t>P-019</t>
  </si>
  <si>
    <t>Peter leatherette CH/EU 2024</t>
  </si>
  <si>
    <t>P-017A</t>
  </si>
  <si>
    <t>Peter weiss USA 2024</t>
  </si>
  <si>
    <t>P-018A</t>
  </si>
  <si>
    <t>Peter schwarz USA 2024</t>
  </si>
  <si>
    <t>N-003J</t>
  </si>
  <si>
    <t>Nora bamboo JP</t>
  </si>
  <si>
    <t>L-031J</t>
  </si>
  <si>
    <t>Lukas weiss JP</t>
  </si>
  <si>
    <t>Luftentfeuchter R134 Gas</t>
  </si>
  <si>
    <t>P-017J</t>
  </si>
  <si>
    <t>Peter weiss JP 2024</t>
  </si>
  <si>
    <t>P-018J</t>
  </si>
  <si>
    <t>Peter schwarz JP 2024</t>
  </si>
  <si>
    <t>P-019J</t>
  </si>
  <si>
    <t>Peter leatherette JP 2024</t>
  </si>
  <si>
    <t>P-017K</t>
  </si>
  <si>
    <t>Peter weiss KR 2024</t>
  </si>
  <si>
    <t>EDI-004</t>
  </si>
  <si>
    <t>Z-0825</t>
  </si>
  <si>
    <t>Lukas</t>
  </si>
  <si>
    <t>Z-0826</t>
  </si>
  <si>
    <t>Synchronous motor (Louver cover)</t>
  </si>
  <si>
    <t>Lukas / Lukas Pro</t>
  </si>
  <si>
    <t>Z-0827</t>
  </si>
  <si>
    <t>Z-0828</t>
  </si>
  <si>
    <t>Z-0829</t>
  </si>
  <si>
    <t>Drain plug</t>
  </si>
  <si>
    <t>Z-0830</t>
  </si>
  <si>
    <t>Front Panel</t>
  </si>
  <si>
    <t>Z-0831</t>
  </si>
  <si>
    <t>Left side Panel</t>
  </si>
  <si>
    <t>Z-0832</t>
  </si>
  <si>
    <t>Right side Panel</t>
  </si>
  <si>
    <t>Z-0833</t>
  </si>
  <si>
    <t>Rear Panel</t>
  </si>
  <si>
    <t>Z-0834</t>
  </si>
  <si>
    <t>Z-0835</t>
  </si>
  <si>
    <t>Humidity &amp; Temperature Sensor</t>
  </si>
  <si>
    <t>Z-0836</t>
  </si>
  <si>
    <t>Temperature Sensor</t>
  </si>
  <si>
    <t>Z-0837</t>
  </si>
  <si>
    <t>Approach switch PCB Board</t>
  </si>
  <si>
    <t>Z-0838</t>
  </si>
  <si>
    <t>Z-0839</t>
  </si>
  <si>
    <t>9'985</t>
  </si>
  <si>
    <t>Z-0840</t>
  </si>
  <si>
    <t>DC cable</t>
  </si>
  <si>
    <t>Z-0841</t>
  </si>
  <si>
    <t>Wheel</t>
  </si>
  <si>
    <t>Z-0842</t>
  </si>
  <si>
    <t>Water tank</t>
  </si>
  <si>
    <t>Z-0843</t>
  </si>
  <si>
    <t>5'996</t>
  </si>
  <si>
    <t>GB-078</t>
  </si>
  <si>
    <t>Gift box Lukas</t>
  </si>
  <si>
    <t>L-031M</t>
  </si>
  <si>
    <t>Lukas weiss UK</t>
  </si>
  <si>
    <t>A-146</t>
  </si>
  <si>
    <t>Duftöl Repel (3-er Pack)</t>
  </si>
  <si>
    <t>A-147</t>
  </si>
  <si>
    <t>Duftöl Lavender</t>
  </si>
  <si>
    <t>4'269</t>
  </si>
  <si>
    <t>A-148</t>
  </si>
  <si>
    <t>Duftöl Lemon</t>
  </si>
  <si>
    <t>F-021J</t>
  </si>
  <si>
    <t>Finn weiss JP</t>
  </si>
  <si>
    <t>F-023J</t>
  </si>
  <si>
    <t>Finn weiss mobile JP</t>
  </si>
  <si>
    <t>EPO-071</t>
  </si>
  <si>
    <t>Essential Oils POS Display</t>
  </si>
  <si>
    <t>voll bestückt inkl. Tester</t>
  </si>
  <si>
    <t>E-020E</t>
  </si>
  <si>
    <t>Erik weiss EU</t>
  </si>
  <si>
    <t>E-021</t>
  </si>
  <si>
    <t>Erik schwarz CH</t>
  </si>
  <si>
    <t>E-021E</t>
  </si>
  <si>
    <t>Erik schwarz EU</t>
  </si>
  <si>
    <t>S-011</t>
  </si>
  <si>
    <t>Sophie schwarz Repel Set</t>
  </si>
  <si>
    <t>N-003H</t>
  </si>
  <si>
    <t>Nora bamboo HK</t>
  </si>
  <si>
    <t>S-084</t>
  </si>
  <si>
    <t>Selina little weiss Seller Bewertung</t>
  </si>
  <si>
    <t>GB-079</t>
  </si>
  <si>
    <t>Gift box Finn mobile</t>
  </si>
  <si>
    <t>Finn mobile</t>
  </si>
  <si>
    <t>GB-080</t>
  </si>
  <si>
    <t>Gift box FInn</t>
  </si>
  <si>
    <t>Finn</t>
  </si>
  <si>
    <t>Z-0844</t>
  </si>
  <si>
    <t>Remote Control</t>
  </si>
  <si>
    <t>Finn Mobile</t>
  </si>
  <si>
    <t>Z-0845</t>
  </si>
  <si>
    <t>Z-0846</t>
  </si>
  <si>
    <t>Fan blade cap</t>
  </si>
  <si>
    <t>Z-0847</t>
  </si>
  <si>
    <t>Z-0848</t>
  </si>
  <si>
    <t>Rear grill fixation cap</t>
  </si>
  <si>
    <t>Z-0849</t>
  </si>
  <si>
    <t>Z-0850</t>
  </si>
  <si>
    <t>Fan head housing</t>
  </si>
  <si>
    <t>Z-0851</t>
  </si>
  <si>
    <t>Z-0852</t>
  </si>
  <si>
    <t>User buttons</t>
  </si>
  <si>
    <t>Z-0853</t>
  </si>
  <si>
    <t>Z-0854</t>
  </si>
  <si>
    <t>Z-0855</t>
  </si>
  <si>
    <t>Pole connector</t>
  </si>
  <si>
    <t>Z-0856</t>
  </si>
  <si>
    <t>Connector cable</t>
  </si>
  <si>
    <t>Z-0857</t>
  </si>
  <si>
    <t>Battery cover</t>
  </si>
  <si>
    <t>Z-0858</t>
  </si>
  <si>
    <t>Battery pack</t>
  </si>
  <si>
    <t>Z-0859</t>
  </si>
  <si>
    <t>Z-0860</t>
  </si>
  <si>
    <t>Battery button</t>
  </si>
  <si>
    <t>Z-0861</t>
  </si>
  <si>
    <t>Power adaptor</t>
  </si>
  <si>
    <t>Z-0862</t>
  </si>
  <si>
    <t>Z-0863</t>
  </si>
  <si>
    <t>Z-0864</t>
  </si>
  <si>
    <t>Z-0865</t>
  </si>
  <si>
    <t>Z-0866</t>
  </si>
  <si>
    <t>Z-0867</t>
  </si>
  <si>
    <t>Z-0868</t>
  </si>
  <si>
    <t>Z-0869</t>
  </si>
  <si>
    <t>Z-0870</t>
  </si>
  <si>
    <t>Z-0871</t>
  </si>
  <si>
    <t>Z-0872</t>
  </si>
  <si>
    <t>Z-0873</t>
  </si>
  <si>
    <t>Z-0874</t>
  </si>
  <si>
    <t>Z-0875</t>
  </si>
  <si>
    <t>Z-0876</t>
  </si>
  <si>
    <t>Z-0877</t>
  </si>
  <si>
    <t>Z-0878</t>
  </si>
  <si>
    <t>Z-0879</t>
  </si>
  <si>
    <t>Adaptor (Black)</t>
  </si>
  <si>
    <t>4'999</t>
  </si>
  <si>
    <t>Z-0880</t>
  </si>
  <si>
    <t>Adaptor (White)</t>
  </si>
  <si>
    <t>Z-0881</t>
  </si>
  <si>
    <t>Water door (White)</t>
  </si>
  <si>
    <t>Z-0882</t>
  </si>
  <si>
    <t>Water door (Black)</t>
  </si>
  <si>
    <t>Z-0883</t>
  </si>
  <si>
    <t>Complete assmebled no water  sensor module</t>
  </si>
  <si>
    <t>Z-0884</t>
  </si>
  <si>
    <t>Water fill in door (White)</t>
  </si>
  <si>
    <t>Z-0885</t>
  </si>
  <si>
    <t>Water fill in door (Black)</t>
  </si>
  <si>
    <t>Z-0886</t>
  </si>
  <si>
    <t>Old no water sensor</t>
  </si>
  <si>
    <t>Z-0887</t>
  </si>
  <si>
    <t>Z-0888</t>
  </si>
  <si>
    <t>Z-0889</t>
  </si>
  <si>
    <t>Z-0890</t>
  </si>
  <si>
    <t>A-149</t>
  </si>
  <si>
    <t>Duftöl Retreat</t>
  </si>
  <si>
    <t>5'571</t>
  </si>
  <si>
    <t>Z-0891</t>
  </si>
  <si>
    <t>Front LED (DC Version)</t>
  </si>
  <si>
    <t>Peter (DC)</t>
  </si>
  <si>
    <t>Z-0892</t>
  </si>
  <si>
    <t>User Interface PCB (DC Version)</t>
  </si>
  <si>
    <t>Z-0893</t>
  </si>
  <si>
    <t>Fan Motor (DC version)</t>
  </si>
  <si>
    <t>L-031T</t>
  </si>
  <si>
    <t>Lukas weiss TW</t>
  </si>
  <si>
    <t>Z-0894</t>
  </si>
  <si>
    <t>Power PCB (DC Version)</t>
  </si>
  <si>
    <t>E-032</t>
  </si>
  <si>
    <t>Ella weiss CH/EU</t>
  </si>
  <si>
    <t>5'758</t>
  </si>
  <si>
    <t>F-012</t>
  </si>
  <si>
    <t>A-150</t>
  </si>
  <si>
    <t>Duft-Pin (6-er Pack)</t>
  </si>
  <si>
    <t>GB-081</t>
  </si>
  <si>
    <t>Gift box Water Cube USA</t>
  </si>
  <si>
    <t>GB-082</t>
  </si>
  <si>
    <t>Gift box</t>
  </si>
  <si>
    <t>Oskar / Karl Filter (pack of 2) USA</t>
  </si>
  <si>
    <t>Z-0895</t>
  </si>
  <si>
    <t>Water Cube USA without gift box</t>
  </si>
  <si>
    <t>Z-0896</t>
  </si>
  <si>
    <t>Filter without gift box</t>
  </si>
  <si>
    <t>GB-083</t>
  </si>
  <si>
    <t>Oskar / Karl Filter (pack of 8) USA</t>
  </si>
  <si>
    <t>GB-084</t>
  </si>
  <si>
    <t>Oskar / Karl Filter (pack of 4) USA</t>
  </si>
  <si>
    <t>S-007J</t>
  </si>
  <si>
    <t>Sam weiss JP</t>
  </si>
  <si>
    <t>Z-0897</t>
  </si>
  <si>
    <t>S-009J</t>
  </si>
  <si>
    <t>Sam little weiss JP</t>
  </si>
  <si>
    <t>A-151</t>
  </si>
  <si>
    <t>7630850303285 </t>
  </si>
  <si>
    <t>Duftöl (5-er Pack)</t>
  </si>
  <si>
    <t>Ätherisches Öl Recharge, Refresh, Relax, Relief, Repel</t>
  </si>
  <si>
    <t>Z-0898</t>
  </si>
  <si>
    <t>Z-0899</t>
  </si>
  <si>
    <t>Shipping Mark</t>
  </si>
  <si>
    <t>Z-0900</t>
  </si>
  <si>
    <t>Inlay carton</t>
  </si>
  <si>
    <t>Z-0901</t>
  </si>
  <si>
    <t>Z-0902</t>
  </si>
  <si>
    <t>N-003T</t>
  </si>
  <si>
    <t>Nora bamboo TW</t>
  </si>
  <si>
    <t>L-033</t>
  </si>
  <si>
    <t>Lukas Pro weiss CH</t>
  </si>
  <si>
    <t>L-033E</t>
  </si>
  <si>
    <t>Lukas Pro weiss EU</t>
  </si>
  <si>
    <t>L-033C</t>
  </si>
  <si>
    <t>Lukas Pro weiss CN</t>
  </si>
  <si>
    <t>Z-0903</t>
  </si>
  <si>
    <t>Top Housing</t>
  </si>
  <si>
    <t>Ella</t>
  </si>
  <si>
    <t>Z-0904</t>
  </si>
  <si>
    <t>Bottom Housing</t>
  </si>
  <si>
    <t>Z-0905</t>
  </si>
  <si>
    <t>Inner Housing</t>
  </si>
  <si>
    <t>Z-0906</t>
  </si>
  <si>
    <t>Disperser head</t>
  </si>
  <si>
    <t>Z-0907</t>
  </si>
  <si>
    <t>Z-0908</t>
  </si>
  <si>
    <t>Pump</t>
  </si>
  <si>
    <t>Z-0909</t>
  </si>
  <si>
    <t>Z-0910</t>
  </si>
  <si>
    <t>Z-0911</t>
  </si>
  <si>
    <t>Z-0912</t>
  </si>
  <si>
    <t>Tube</t>
  </si>
  <si>
    <t>Z-0913</t>
  </si>
  <si>
    <t>Spring</t>
  </si>
  <si>
    <t>Z-0914</t>
  </si>
  <si>
    <t>Z-0915</t>
  </si>
  <si>
    <t>USB cable</t>
  </si>
  <si>
    <t>Z-0916</t>
  </si>
  <si>
    <t>Z-0917</t>
  </si>
  <si>
    <t>GB-085</t>
  </si>
  <si>
    <t>Gift box Ella white</t>
  </si>
  <si>
    <t>L-032C</t>
  </si>
  <si>
    <t>Lukas HEPA Filter CN</t>
  </si>
  <si>
    <t>L-034</t>
  </si>
  <si>
    <t>Lukas Pro HEPA Filter</t>
  </si>
  <si>
    <t>O-013A</t>
  </si>
  <si>
    <t>Otto bamboo USA 2025</t>
  </si>
  <si>
    <t>O-014</t>
  </si>
  <si>
    <t>Oliver weiss CH/EU</t>
  </si>
  <si>
    <t>O-015</t>
  </si>
  <si>
    <t>Oliver schwarz CH/EU</t>
  </si>
  <si>
    <t>R-002E</t>
  </si>
  <si>
    <t>E-032A</t>
  </si>
  <si>
    <t>Ella weiss USA</t>
  </si>
  <si>
    <t>O-013J</t>
  </si>
  <si>
    <t>Otto bamboo JP 2025</t>
  </si>
  <si>
    <t>E-033</t>
  </si>
  <si>
    <t>Ella schwarz CH/EU</t>
  </si>
  <si>
    <t>4'063</t>
  </si>
  <si>
    <t>O-051A</t>
  </si>
  <si>
    <t>Oskar / Karl Filter (8-er Pack) USA</t>
  </si>
  <si>
    <t>E-032J</t>
  </si>
  <si>
    <t>Ella weiss JP</t>
  </si>
  <si>
    <t>E-032C</t>
  </si>
  <si>
    <t>Ella weiss CN</t>
  </si>
  <si>
    <t>S-054T</t>
  </si>
  <si>
    <t>Simon weiss TW 2025</t>
  </si>
  <si>
    <t>S-054K</t>
  </si>
  <si>
    <t>Simon weiss KR 2025</t>
  </si>
  <si>
    <t>E-033J</t>
  </si>
  <si>
    <t>Ella schwarz JP</t>
  </si>
  <si>
    <t>A-152</t>
  </si>
  <si>
    <t>Duftöl (6-er Pack)</t>
  </si>
  <si>
    <t>Ätherisches Öl Recharge, Refresh, Relax, Relief, Repel, Retreat</t>
  </si>
  <si>
    <t>3'575</t>
  </si>
  <si>
    <t>EPO-072</t>
  </si>
  <si>
    <t>Essential Oils POS Display (7x7)</t>
  </si>
  <si>
    <t>EDI-005</t>
  </si>
  <si>
    <t>Verkaufsgebühren Amazon Seller</t>
  </si>
  <si>
    <t>EDI-006</t>
  </si>
  <si>
    <t>Rücksendungsgebühren Amazon Seller</t>
  </si>
  <si>
    <t>A-062BK</t>
  </si>
  <si>
    <t>Alex titanium BORK</t>
  </si>
  <si>
    <t>N-004</t>
  </si>
  <si>
    <t>Noah weiss CH/EU</t>
  </si>
  <si>
    <t>N-005</t>
  </si>
  <si>
    <t>Noah schwarz CH/EU</t>
  </si>
  <si>
    <t>N-007</t>
  </si>
  <si>
    <t>Noah Pro weiss CH/EU</t>
  </si>
  <si>
    <t>N-008</t>
  </si>
  <si>
    <t>Noah Pro schwarz CH/EU</t>
  </si>
  <si>
    <t>A-153</t>
  </si>
  <si>
    <t>Oskar / Karl Schutzhülle</t>
  </si>
  <si>
    <t>Zubehör zu OSKAR</t>
  </si>
  <si>
    <t>A-154</t>
  </si>
  <si>
    <t>Oskar big / Karl big Schutzhülle</t>
  </si>
  <si>
    <t>Zubehör zu OSKAR BIG</t>
  </si>
  <si>
    <t>Z-0918</t>
  </si>
  <si>
    <t>Otto DC</t>
  </si>
  <si>
    <t>Z-0919</t>
  </si>
  <si>
    <t>Controller PCB</t>
  </si>
  <si>
    <t>Z-0920</t>
  </si>
  <si>
    <t>Z-0921</t>
  </si>
  <si>
    <t>Simon new</t>
  </si>
  <si>
    <t>Z-0922</t>
  </si>
  <si>
    <t>Z-0923</t>
  </si>
  <si>
    <t>Z-0924</t>
  </si>
  <si>
    <t>Lukas Pro</t>
  </si>
  <si>
    <t>Z-0925</t>
  </si>
  <si>
    <t>Synchrnous motor</t>
  </si>
  <si>
    <t>Z-0926</t>
  </si>
  <si>
    <t>Z-0927</t>
  </si>
  <si>
    <t>Z-0928</t>
  </si>
  <si>
    <t>Z-0929</t>
  </si>
  <si>
    <t>Z-0930</t>
  </si>
  <si>
    <t>Humidity &amp; temperature Sensor</t>
  </si>
  <si>
    <t>Z-0931</t>
  </si>
  <si>
    <t>Z-0932</t>
  </si>
  <si>
    <t>Z-0933</t>
  </si>
  <si>
    <t>Capacitor</t>
  </si>
  <si>
    <t>Z-0934</t>
  </si>
  <si>
    <t>Temperature sensor</t>
  </si>
  <si>
    <t>Z-0935</t>
  </si>
  <si>
    <t>Approach switch PCB</t>
  </si>
  <si>
    <t>Z-0936</t>
  </si>
  <si>
    <t>Z-0937</t>
  </si>
  <si>
    <t>Z-0938</t>
  </si>
  <si>
    <t>Z-0939</t>
  </si>
  <si>
    <t>Z-0940</t>
  </si>
  <si>
    <t>GB-086</t>
  </si>
  <si>
    <t>Giftbox Lukas Pro</t>
  </si>
  <si>
    <t>Z-0941</t>
  </si>
  <si>
    <t>E-020J</t>
  </si>
  <si>
    <t>Erik weiss JP</t>
  </si>
  <si>
    <t>E-020C</t>
  </si>
  <si>
    <t>Erik weiss CN</t>
  </si>
  <si>
    <t>E-020T</t>
  </si>
  <si>
    <t>Erik weiss TW</t>
  </si>
  <si>
    <t>E-020H</t>
  </si>
  <si>
    <t>Erik weiss HK</t>
  </si>
  <si>
    <t>O-014J</t>
  </si>
  <si>
    <t>Oliver weiss JP</t>
  </si>
  <si>
    <t>O-015J</t>
  </si>
  <si>
    <t>Oliver schwarz JP</t>
  </si>
  <si>
    <t>L-033T</t>
  </si>
  <si>
    <t>Lukas Pro weiss TW</t>
  </si>
  <si>
    <t>N-004J</t>
  </si>
  <si>
    <t>Noah weiss JP</t>
  </si>
  <si>
    <t>N-004C</t>
  </si>
  <si>
    <t>Noah weiss CN</t>
  </si>
  <si>
    <t>N-007J</t>
  </si>
  <si>
    <t>Noah Pro weiss JP</t>
  </si>
  <si>
    <t>N-007C</t>
  </si>
  <si>
    <t>Noah Pro weiss CN</t>
  </si>
  <si>
    <t>E-032T</t>
  </si>
  <si>
    <t>Ella weiss TW</t>
  </si>
  <si>
    <t>E-033T</t>
  </si>
  <si>
    <t>Ella schwarz TW</t>
  </si>
  <si>
    <t>E-032H</t>
  </si>
  <si>
    <t>Ella weiss HK</t>
  </si>
  <si>
    <t>E-033H</t>
  </si>
  <si>
    <t>Ella schwarz HK</t>
  </si>
  <si>
    <t>A-155</t>
  </si>
  <si>
    <t>Duftöl Peppermint</t>
  </si>
  <si>
    <t>A-156</t>
  </si>
  <si>
    <t>Duftöl Rebloom</t>
  </si>
  <si>
    <t>Z-0942</t>
  </si>
  <si>
    <t>Top Housing (Black Version)</t>
  </si>
  <si>
    <t>Z-0943</t>
  </si>
  <si>
    <t>Bottom Housing (Black Version)</t>
  </si>
  <si>
    <t>Z-0944</t>
  </si>
  <si>
    <t>Inner Housing (Black Version)</t>
  </si>
  <si>
    <t>Z-0945</t>
  </si>
  <si>
    <t>Disperser head (Black Version)</t>
  </si>
  <si>
    <t>A-157</t>
  </si>
  <si>
    <t>Duftöl Fireplace</t>
  </si>
  <si>
    <t>N-003C</t>
  </si>
  <si>
    <t>Nora bamboo CN</t>
  </si>
  <si>
    <t xml:space="preserve">EP Galaxus: 45% vom UVP
</t>
  </si>
  <si>
    <t>7630850302608</t>
  </si>
  <si>
    <t>weiss / blanc</t>
  </si>
  <si>
    <t>7630850302585</t>
  </si>
  <si>
    <t>0802322007831</t>
  </si>
  <si>
    <t>silber / metal</t>
  </si>
  <si>
    <t>7630850301342</t>
  </si>
  <si>
    <t>0802322000115</t>
  </si>
  <si>
    <t>7630850300581</t>
  </si>
  <si>
    <t>7630850300031</t>
  </si>
  <si>
    <t>7630850302714</t>
  </si>
  <si>
    <t>leatherette</t>
  </si>
  <si>
    <t>Peter leatherette</t>
  </si>
  <si>
    <t>7630850302653</t>
  </si>
  <si>
    <t>schwarz / noir</t>
  </si>
  <si>
    <t>7630850302639</t>
  </si>
  <si>
    <t>0802322007961</t>
  </si>
  <si>
    <t>brushed metal</t>
  </si>
  <si>
    <t xml:space="preserve">Q fan </t>
  </si>
  <si>
    <t>7630850301960</t>
  </si>
  <si>
    <t xml:space="preserve">bambus / bambou </t>
  </si>
  <si>
    <t>Otto bamboo</t>
  </si>
  <si>
    <t>Ventilator / ventilateur</t>
  </si>
  <si>
    <t>7630850300567</t>
  </si>
  <si>
    <t>textile, dunkelgrau</t>
  </si>
  <si>
    <t>Vorfilter Roger / Roger big</t>
  </si>
  <si>
    <t>7630850300543</t>
  </si>
  <si>
    <t>7630850300529</t>
  </si>
  <si>
    <t>textile, hellgrau</t>
  </si>
  <si>
    <t>Vorfilter Roger little</t>
  </si>
  <si>
    <t>7630850300659</t>
  </si>
  <si>
    <t>Hepa &amp; Aktivkohlefilter /
hepa &amp; charbon actif</t>
  </si>
  <si>
    <t>Roger little H14 DualFilter</t>
  </si>
  <si>
    <t>0802322008180</t>
  </si>
  <si>
    <t>Roger / Roger big H12 DualFilter</t>
  </si>
  <si>
    <t>0802322008197</t>
  </si>
  <si>
    <t>Roger little H12 DualFilter</t>
  </si>
  <si>
    <t>7630850300505</t>
  </si>
  <si>
    <t>Roger  big</t>
  </si>
  <si>
    <t>7630850300482</t>
  </si>
  <si>
    <t xml:space="preserve">Roger </t>
  </si>
  <si>
    <t>7630850300468</t>
  </si>
  <si>
    <t>7630850300444</t>
  </si>
  <si>
    <t>0802322002126</t>
  </si>
  <si>
    <t xml:space="preserve">Vor- und Aktivkohlefilter / préfiltre et filtre carbon actif </t>
  </si>
  <si>
    <t xml:space="preserve">Kombi-Filter pack / set à filtres </t>
  </si>
  <si>
    <t>0802322002119</t>
  </si>
  <si>
    <t>0802322002102</t>
  </si>
  <si>
    <t>Luftreiniger / purificateur d'air</t>
  </si>
  <si>
    <t>7630850303391</t>
  </si>
  <si>
    <t>Hepafilter</t>
  </si>
  <si>
    <t>Lukas Pro H11 Filter</t>
  </si>
  <si>
    <t>7630850302530</t>
  </si>
  <si>
    <t>Lukas H11 Filter</t>
  </si>
  <si>
    <t>Lukas Zubehör / accessories</t>
  </si>
  <si>
    <t>EP Galaxus: 45% vom UVP
Gerundet auf CHF 228.00 gem Mail Martin</t>
  </si>
  <si>
    <t>7630850302523</t>
  </si>
  <si>
    <t>0802322000139</t>
  </si>
  <si>
    <t>0802322007763</t>
  </si>
  <si>
    <t>7630850303087</t>
  </si>
  <si>
    <t>Entfeuchter / déshumidificateur d'air</t>
  </si>
  <si>
    <t>7630850302011</t>
  </si>
  <si>
    <t>7630850302059</t>
  </si>
  <si>
    <t>0802322007954</t>
  </si>
  <si>
    <t>0802322007947</t>
  </si>
  <si>
    <t>0802322008548</t>
  </si>
  <si>
    <t>0802322008531</t>
  </si>
  <si>
    <t>0802322007800</t>
  </si>
  <si>
    <t>0802322007794</t>
  </si>
  <si>
    <t>Anna little</t>
  </si>
  <si>
    <t>0802322007787</t>
  </si>
  <si>
    <t>0802322007770</t>
  </si>
  <si>
    <t>Anna</t>
  </si>
  <si>
    <t xml:space="preserve">Heizlüfter / chauffage d'appoint </t>
  </si>
  <si>
    <t>titanium</t>
  </si>
  <si>
    <t>Heizer &amp; Ventilator - 2in1</t>
  </si>
  <si>
    <t>schwarz / noir
bambus</t>
  </si>
  <si>
    <t>Aroma Diffuer / Laterne</t>
  </si>
  <si>
    <t>fix offerierter Preis von Martin</t>
  </si>
  <si>
    <t>Duft Pin 6-er Pack assortiert</t>
  </si>
  <si>
    <t>Blue Rosewood</t>
  </si>
  <si>
    <t>Red Jasmine</t>
  </si>
  <si>
    <t>Green Forest</t>
  </si>
  <si>
    <t>Yellow Vanilla</t>
  </si>
  <si>
    <t>Black Orchid</t>
  </si>
  <si>
    <t>White Amber</t>
  </si>
  <si>
    <t>Duft Pin / 
broche parfumée</t>
  </si>
  <si>
    <t>Duftöl 6er-Pack  (Recharge, Refresh, Relax, Relief, Repel, Retreat)</t>
  </si>
  <si>
    <t>Retreat</t>
  </si>
  <si>
    <t>Lemon</t>
  </si>
  <si>
    <t>Lavender</t>
  </si>
  <si>
    <t>Repel 3er Set</t>
  </si>
  <si>
    <t>Repel</t>
  </si>
  <si>
    <t>Relief</t>
  </si>
  <si>
    <t>Relax</t>
  </si>
  <si>
    <t>Refresh</t>
  </si>
  <si>
    <t>Recharge</t>
  </si>
  <si>
    <t xml:space="preserve">Ätherisches Öl / 
huile d'essentielles </t>
  </si>
  <si>
    <t>Aroma Diffuser Zubehör / accessories</t>
  </si>
  <si>
    <t>7630850300185</t>
  </si>
  <si>
    <t>7630850300192</t>
  </si>
  <si>
    <t>Verdunster / evaporateur</t>
  </si>
  <si>
    <t>7630850303476</t>
  </si>
  <si>
    <t>7630850303056</t>
  </si>
  <si>
    <t>7630850302295</t>
  </si>
  <si>
    <t>7630850300703</t>
  </si>
  <si>
    <t>7630850300697</t>
  </si>
  <si>
    <t>7630850300055</t>
  </si>
  <si>
    <t>7630850300086</t>
  </si>
  <si>
    <t>0802322006995</t>
  </si>
  <si>
    <t>0802322006988</t>
  </si>
  <si>
    <t>0802322007022</t>
  </si>
  <si>
    <t xml:space="preserve">Julia </t>
  </si>
  <si>
    <t>0802322002393</t>
  </si>
  <si>
    <t>0802322002386</t>
  </si>
  <si>
    <t>Ultraschall-Vernebler / brumisateur à ultrasons</t>
  </si>
  <si>
    <t xml:space="preserve">Aroma Diffuser / diffuseur d'arômes </t>
  </si>
  <si>
    <t>0802322007503</t>
  </si>
  <si>
    <t>0802322007497</t>
  </si>
  <si>
    <t xml:space="preserve">Selina little </t>
  </si>
  <si>
    <t>0802322002553</t>
  </si>
  <si>
    <t>4% Zusatzrabatt da Saison-Bestellung</t>
  </si>
  <si>
    <t>0802322002546</t>
  </si>
  <si>
    <t>Selina</t>
  </si>
  <si>
    <t>0802322001075</t>
  </si>
  <si>
    <t>alle Luftbefeuchter / 
tous l'humidificateurs d'air</t>
  </si>
  <si>
    <t>Reiniger &amp; Entkalker / Nettoyant &amp; Détartrant</t>
  </si>
  <si>
    <t xml:space="preserve"> Oskar</t>
  </si>
  <si>
    <t>8-er Filterpack / 
set à 8 filtre
(nur online)</t>
  </si>
  <si>
    <t>0802322002492</t>
  </si>
  <si>
    <t>4-er Filterpack / 
set à 4 filtre</t>
  </si>
  <si>
    <t>0802322002034</t>
  </si>
  <si>
    <t xml:space="preserve">  Oskar</t>
  </si>
  <si>
    <t>2-er Filterpack / 
set à 2 filtre</t>
  </si>
  <si>
    <t>Hygiene Tabs</t>
  </si>
  <si>
    <t>2er Water Cube</t>
  </si>
  <si>
    <t>0802322001365</t>
  </si>
  <si>
    <t>Water Cube</t>
  </si>
  <si>
    <t>0802322002249</t>
  </si>
  <si>
    <t xml:space="preserve">  Anton, Eva, Eva little</t>
  </si>
  <si>
    <t>Antikalkkartusche /
cartouche anticalcaire</t>
  </si>
  <si>
    <t>0802322000382</t>
  </si>
  <si>
    <t xml:space="preserve"> Fred </t>
  </si>
  <si>
    <t>Entkalkungskugel / 
Boule anticalcaire</t>
  </si>
  <si>
    <t>Luftbefeuchter Zubehör / accessories</t>
  </si>
  <si>
    <t>082322001495</t>
  </si>
  <si>
    <t>silber</t>
  </si>
  <si>
    <t>Luftwäscher / 
laveur d'air</t>
  </si>
  <si>
    <t xml:space="preserve">Emma  </t>
  </si>
  <si>
    <t>0802322008142</t>
  </si>
  <si>
    <t>0802322008135</t>
  </si>
  <si>
    <t>Eva WiFi</t>
  </si>
  <si>
    <t>Vernebler / brumisateur</t>
  </si>
  <si>
    <t>0802322002461</t>
  </si>
  <si>
    <t>0802322002454</t>
  </si>
  <si>
    <t>0802322002010</t>
  </si>
  <si>
    <t>0802322002003</t>
  </si>
  <si>
    <t>0802322005615</t>
  </si>
  <si>
    <t>0802322005608</t>
  </si>
  <si>
    <t>0802322007862</t>
  </si>
  <si>
    <t>Verdampfer / 
vaporisateur chaud</t>
  </si>
  <si>
    <t>Luftbefeuchter / humidificateur</t>
  </si>
  <si>
    <t>Rabatt / Rückvergütung Zubehör</t>
  </si>
  <si>
    <t>Rabatt / Rückvergütung Produkte</t>
  </si>
  <si>
    <t>Bemerkungen</t>
  </si>
  <si>
    <t>EP Galaxus inkl. quartalsweise / jährlich Rückvergütung
exkl. MwSt., inkl. VRG</t>
  </si>
  <si>
    <t xml:space="preserve"> EP Galaxus
exkl. MwSt. , exkl. VRG
</t>
  </si>
  <si>
    <r>
      <t xml:space="preserve">Preislisten Preis
</t>
    </r>
    <r>
      <rPr>
        <b/>
        <sz val="9"/>
        <rFont val="Corbel"/>
      </rPr>
      <t>inkl. MwSt. inkl. VRG</t>
    </r>
  </si>
  <si>
    <r>
      <t xml:space="preserve">VRG
</t>
    </r>
    <r>
      <rPr>
        <sz val="10"/>
        <rFont val="Corbel"/>
      </rPr>
      <t>exkl. MwSt.</t>
    </r>
  </si>
  <si>
    <t>EAN Code</t>
  </si>
  <si>
    <t xml:space="preserve">Farbe / couleur </t>
  </si>
  <si>
    <t xml:space="preserve">Artikel / article </t>
  </si>
  <si>
    <t>Bild</t>
  </si>
  <si>
    <t xml:space="preserve">Produkt / produit </t>
  </si>
  <si>
    <t>Kategorie</t>
  </si>
  <si>
    <t>NETTO NETTO</t>
  </si>
  <si>
    <t>0802322002584</t>
  </si>
  <si>
    <t>0802322006032</t>
  </si>
  <si>
    <t>0802322001495</t>
  </si>
  <si>
    <t>0802322001341</t>
  </si>
  <si>
    <t>0802322001327</t>
  </si>
  <si>
    <t>0802322002133</t>
  </si>
  <si>
    <t>0802322001655</t>
  </si>
  <si>
    <t>7630850300673</t>
  </si>
  <si>
    <t>7630850300680</t>
  </si>
  <si>
    <t>7630850300833</t>
  </si>
  <si>
    <t>7630850300819</t>
  </si>
  <si>
    <t>7630850300994</t>
  </si>
  <si>
    <t>7630850301014</t>
  </si>
  <si>
    <t>7630850301038</t>
  </si>
  <si>
    <t>7630850301052</t>
  </si>
  <si>
    <t>7630850301076</t>
  </si>
  <si>
    <t>7630850301090</t>
  </si>
  <si>
    <t>7630850301366</t>
  </si>
  <si>
    <t>7630850301779</t>
  </si>
  <si>
    <t>7630850301816</t>
  </si>
  <si>
    <t>7630850301694</t>
  </si>
  <si>
    <t>7630850301731</t>
  </si>
  <si>
    <t>7630850301922</t>
  </si>
  <si>
    <t>7630850302196</t>
  </si>
  <si>
    <t>7630850302219</t>
  </si>
  <si>
    <t>7630850302233</t>
  </si>
  <si>
    <t>7630850302257</t>
  </si>
  <si>
    <t>7630850302271</t>
  </si>
  <si>
    <t>7630850302820</t>
  </si>
  <si>
    <t>7630850302844</t>
  </si>
  <si>
    <t>7630850302868</t>
  </si>
  <si>
    <t>7630850303025</t>
  </si>
  <si>
    <t>7630850303070</t>
  </si>
  <si>
    <t>7630850303322</t>
  </si>
  <si>
    <t>7630850303551</t>
  </si>
  <si>
    <t>Matchcode</t>
  </si>
  <si>
    <t>Diverses</t>
  </si>
  <si>
    <t>Luftbefeuchter</t>
  </si>
  <si>
    <t>Luftreiniger Zubehör</t>
  </si>
  <si>
    <t>Luftwäscher (2in1)</t>
  </si>
  <si>
    <t>Raumdüfte</t>
  </si>
  <si>
    <t>Ersatzteil</t>
  </si>
  <si>
    <t>L-036</t>
  </si>
  <si>
    <t>Luftentfeuchter Zubehör</t>
  </si>
  <si>
    <t>Z-0946</t>
  </si>
  <si>
    <t>Z-0947</t>
  </si>
  <si>
    <t>Z-0948</t>
  </si>
  <si>
    <t>Z-0949</t>
  </si>
  <si>
    <t>S-012</t>
  </si>
  <si>
    <t>S-014</t>
  </si>
  <si>
    <t>L-040</t>
  </si>
  <si>
    <t>L-040E</t>
  </si>
  <si>
    <t>E-024</t>
  </si>
  <si>
    <t>E-024E</t>
  </si>
  <si>
    <t>J-012</t>
  </si>
  <si>
    <t>J-013</t>
  </si>
  <si>
    <t>Z-003</t>
  </si>
  <si>
    <t>Z-004</t>
  </si>
  <si>
    <t>N-009</t>
  </si>
  <si>
    <t>N-010</t>
  </si>
  <si>
    <t>L-033H</t>
  </si>
  <si>
    <t>Z-0950</t>
  </si>
  <si>
    <t>Z-0951</t>
  </si>
  <si>
    <t>Z-0952</t>
  </si>
  <si>
    <t>Z-0953</t>
  </si>
  <si>
    <t>Z-0954</t>
  </si>
  <si>
    <t>Z-0955</t>
  </si>
  <si>
    <t>Z-0956</t>
  </si>
  <si>
    <t>Z-0957</t>
  </si>
  <si>
    <t>Z-0958</t>
  </si>
  <si>
    <t>Z-0959</t>
  </si>
  <si>
    <t>Z-0960</t>
  </si>
  <si>
    <t>Z-0961</t>
  </si>
  <si>
    <t>Z-0962</t>
  </si>
  <si>
    <t>Z-0963</t>
  </si>
  <si>
    <t>Z-0964</t>
  </si>
  <si>
    <t>Z-0965</t>
  </si>
  <si>
    <t>Z-0966</t>
  </si>
  <si>
    <t>Z-0967</t>
  </si>
  <si>
    <t>Z-0968</t>
  </si>
  <si>
    <t>Z-0969</t>
  </si>
  <si>
    <t>Z-0970</t>
  </si>
  <si>
    <t>Z-0971</t>
  </si>
  <si>
    <t>Z-0972</t>
  </si>
  <si>
    <t>Z-0973</t>
  </si>
  <si>
    <t>Z-0974</t>
  </si>
  <si>
    <t>Z-0975</t>
  </si>
  <si>
    <t>Z-0976</t>
  </si>
  <si>
    <t>Z-0977</t>
  </si>
  <si>
    <t>Z-0978</t>
  </si>
  <si>
    <t>Z-0979</t>
  </si>
  <si>
    <t>Z-0980</t>
  </si>
  <si>
    <t>Z-0981</t>
  </si>
  <si>
    <t>Z-0982</t>
  </si>
  <si>
    <t>Z-0983</t>
  </si>
  <si>
    <t>Z-0984</t>
  </si>
  <si>
    <t>Z-0985</t>
  </si>
  <si>
    <t>Z-0986</t>
  </si>
  <si>
    <t>Z-0987</t>
  </si>
  <si>
    <t>Z-0988</t>
  </si>
  <si>
    <t>Z-0989</t>
  </si>
  <si>
    <t>Z-0990</t>
  </si>
  <si>
    <t>Z-0991</t>
  </si>
  <si>
    <t>Z-0992</t>
  </si>
  <si>
    <t>Z-0993</t>
  </si>
  <si>
    <t>Z-0994</t>
  </si>
  <si>
    <t>Z-0995</t>
  </si>
  <si>
    <t>Z-0996</t>
  </si>
  <si>
    <t>Z-0997</t>
  </si>
  <si>
    <t>Z-0998</t>
  </si>
  <si>
    <t>Z-0999</t>
  </si>
  <si>
    <t>Z-1000</t>
  </si>
  <si>
    <t>Z-1001</t>
  </si>
  <si>
    <t>Z-1002</t>
  </si>
  <si>
    <t>Z-1003</t>
  </si>
  <si>
    <t>Z-1004</t>
  </si>
  <si>
    <t>Z-1005</t>
  </si>
  <si>
    <t>Z-1006</t>
  </si>
  <si>
    <t>GB-087</t>
  </si>
  <si>
    <t>GB-088</t>
  </si>
  <si>
    <t>GB-089</t>
  </si>
  <si>
    <t>GB-090</t>
  </si>
  <si>
    <t>F-022</t>
  </si>
  <si>
    <t>F-024</t>
  </si>
  <si>
    <t>Z-1007</t>
  </si>
  <si>
    <t>Z-1008</t>
  </si>
  <si>
    <t>Z-1009</t>
  </si>
  <si>
    <t>Z-1010</t>
  </si>
  <si>
    <t>Z-1011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</si>
</sst>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CHF&quot;\ #,##0"/>
    <numFmt numFmtId="165" formatCode="&quot;CHF&quot;\ #,##0.00"/>
    <numFmt numFmtId="166" formatCode="#,##0.00\ &quot;CHF&quot;"/>
    <numFmt numFmtId="167" formatCode="0000000000000"/>
    <numFmt numFmtId="168" formatCode="0.0%"/>
  </numFmts>
  <fonts count="2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2"/>
      <color theme="1" tint="0.499984740745262"/>
      <name val="Corbel"/>
    </font>
    <font>
      <b/>
      <sz val="10"/>
      <name val="Corbel"/>
    </font>
    <font>
      <sz val="10"/>
      <color theme="1" tint="0.499984740745262"/>
      <name val="Corbel"/>
    </font>
    <font>
      <sz val="14"/>
      <color theme="1" tint="0.499984740745262"/>
      <name val="Univers LT CYR 67 Bold Condense"/>
    </font>
    <font>
      <sz val="12"/>
      <name val="Corbel"/>
    </font>
    <font>
      <sz val="13"/>
      <color theme="1" tint="0.499984740745262"/>
      <name val="Corbel"/>
    </font>
    <font>
      <b/>
      <sz val="12"/>
      <name val="Corbel"/>
    </font>
    <font>
      <sz val="10"/>
      <color rgb="FF808080"/>
      <name val="Corbel"/>
    </font>
    <font>
      <sz val="12"/>
      <color rgb="FF808080"/>
      <name val="Corbel"/>
    </font>
    <font>
      <sz val="13"/>
      <color rgb="FF808080"/>
      <name val="Corbel"/>
    </font>
    <font>
      <b/>
      <sz val="9"/>
      <name val="Corbel"/>
    </font>
    <font>
      <b/>
      <sz val="12"/>
      <name val="Aptos Narrow"/>
      <family val="2"/>
      <scheme val="minor"/>
    </font>
    <font>
      <sz val="14"/>
      <color theme="1" tint="0.499984740745262"/>
      <name val="Corbel"/>
    </font>
    <font>
      <sz val="10"/>
      <color rgb="FFFF0000"/>
      <name val="Corbel"/>
    </font>
    <font>
      <b/>
      <sz val="12"/>
      <color rgb="FF000000"/>
      <name val="Corbel"/>
    </font>
    <font>
      <sz val="10"/>
      <name val="Corbel"/>
    </font>
    <font>
      <b/>
      <sz val="10"/>
      <name val="Univers LT CYR 67 Bold Condense"/>
    </font>
    <font>
      <b/>
      <sz val="10"/>
      <color theme="1" tint="0.499984740745262"/>
      <name val="Univers LT CYR 67 Bold Condense"/>
    </font>
    <font>
      <sz val="10"/>
      <name val="Univers LT CYR 67 Bold Condense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4C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165" fontId="6" fillId="0" borderId="1" xfId="0" applyNumberFormat="1" applyFont="1" applyBorder="1" applyAlignment="1">
      <alignment horizontal="center" vertical="center" wrapText="1"/>
    </xf>
    <xf numFmtId="49" fontId="4" fillId="0" borderId="4" xfId="0" quotePrefix="1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5" fillId="2" borderId="10" xfId="0" applyNumberFormat="1" applyFont="1" applyFill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 wrapText="1"/>
    </xf>
    <xf numFmtId="49" fontId="4" fillId="0" borderId="11" xfId="0" quotePrefix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65" fontId="4" fillId="0" borderId="10" xfId="0" applyNumberFormat="1" applyFont="1" applyBorder="1" applyAlignment="1">
      <alignment horizontal="center" vertical="center" wrapText="1"/>
    </xf>
    <xf numFmtId="165" fontId="6" fillId="0" borderId="10" xfId="0" applyNumberFormat="1" applyFont="1" applyBorder="1" applyAlignment="1">
      <alignment horizontal="center" vertical="center" wrapText="1"/>
    </xf>
    <xf numFmtId="49" fontId="4" fillId="0" borderId="17" xfId="0" quotePrefix="1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49" fontId="4" fillId="4" borderId="17" xfId="0" quotePrefix="1" applyNumberFormat="1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" fontId="4" fillId="0" borderId="21" xfId="0" quotePrefix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49" fontId="4" fillId="0" borderId="21" xfId="0" quotePrefix="1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5" fontId="5" fillId="4" borderId="24" xfId="0" applyNumberFormat="1" applyFont="1" applyFill="1" applyBorder="1" applyAlignment="1">
      <alignment horizontal="center" vertical="center" wrapText="1"/>
    </xf>
    <xf numFmtId="165" fontId="6" fillId="0" borderId="24" xfId="0" applyNumberFormat="1" applyFont="1" applyBorder="1" applyAlignment="1">
      <alignment horizontal="center" vertical="center" wrapText="1"/>
    </xf>
    <xf numFmtId="49" fontId="4" fillId="4" borderId="25" xfId="0" quotePrefix="1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0" xfId="0" applyFont="1" applyAlignment="1" applyProtection="1">
      <alignment wrapText="1"/>
      <protection locked="0"/>
    </xf>
    <xf numFmtId="166" fontId="4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0" fontId="8" fillId="0" borderId="0" xfId="0" applyFont="1" applyAlignment="1" applyProtection="1">
      <alignment wrapText="1"/>
      <protection locked="0"/>
    </xf>
    <xf numFmtId="0" fontId="10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2" fillId="0" borderId="17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165" fontId="5" fillId="2" borderId="24" xfId="0" applyNumberFormat="1" applyFont="1" applyFill="1" applyBorder="1" applyAlignment="1">
      <alignment horizontal="center" vertical="center" wrapText="1"/>
    </xf>
    <xf numFmtId="1" fontId="4" fillId="0" borderId="25" xfId="0" quotePrefix="1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1" fontId="4" fillId="0" borderId="4" xfId="0" quotePrefix="1" applyNumberFormat="1" applyFont="1" applyBorder="1" applyAlignment="1">
      <alignment horizontal="center" vertical="center"/>
    </xf>
    <xf numFmtId="0" fontId="0" fillId="0" borderId="5" xfId="0" applyBorder="1"/>
    <xf numFmtId="0" fontId="9" fillId="4" borderId="6" xfId="0" applyFont="1" applyFill="1" applyBorder="1" applyAlignment="1">
      <alignment horizontal="center" vertical="center" wrapText="1"/>
    </xf>
    <xf numFmtId="0" fontId="0" fillId="0" borderId="3" xfId="0" applyBorder="1"/>
    <xf numFmtId="0" fontId="9" fillId="4" borderId="20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49" fontId="4" fillId="0" borderId="25" xfId="0" quotePrefix="1" applyNumberFormat="1" applyFont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 wrapText="1"/>
    </xf>
    <xf numFmtId="49" fontId="4" fillId="0" borderId="33" xfId="0" quotePrefix="1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166" fontId="4" fillId="0" borderId="34" xfId="0" applyNumberFormat="1" applyFont="1" applyBorder="1" applyAlignment="1">
      <alignment horizontal="center" vertical="center" wrapText="1"/>
    </xf>
    <xf numFmtId="165" fontId="5" fillId="2" borderId="34" xfId="0" applyNumberFormat="1" applyFont="1" applyFill="1" applyBorder="1" applyAlignment="1">
      <alignment horizontal="center" vertical="center" wrapText="1"/>
    </xf>
    <xf numFmtId="165" fontId="6" fillId="0" borderId="34" xfId="0" applyNumberFormat="1" applyFont="1" applyBorder="1" applyAlignment="1">
      <alignment horizontal="center" vertical="center" wrapText="1"/>
    </xf>
    <xf numFmtId="1" fontId="4" fillId="0" borderId="35" xfId="0" quotePrefix="1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4" fillId="0" borderId="41" xfId="0" applyFont="1" applyBorder="1" applyAlignment="1">
      <alignment wrapText="1"/>
    </xf>
    <xf numFmtId="0" fontId="4" fillId="0" borderId="5" xfId="0" applyFont="1" applyBorder="1" applyAlignment="1">
      <alignment vertical="center" wrapText="1"/>
    </xf>
    <xf numFmtId="166" fontId="4" fillId="0" borderId="10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167" fontId="4" fillId="0" borderId="33" xfId="0" quotePrefix="1" applyNumberFormat="1" applyFont="1" applyBorder="1" applyAlignment="1">
      <alignment horizontal="center" vertical="center"/>
    </xf>
    <xf numFmtId="167" fontId="4" fillId="0" borderId="21" xfId="0" quotePrefix="1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1" fontId="4" fillId="0" borderId="42" xfId="0" quotePrefix="1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165" fontId="12" fillId="0" borderId="10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 wrapText="1"/>
    </xf>
    <xf numFmtId="165" fontId="12" fillId="0" borderId="24" xfId="0" applyNumberFormat="1" applyFont="1" applyBorder="1" applyAlignment="1">
      <alignment horizontal="center" vertical="center" wrapText="1"/>
    </xf>
    <xf numFmtId="165" fontId="11" fillId="0" borderId="24" xfId="0" applyNumberFormat="1" applyFont="1" applyBorder="1" applyAlignment="1">
      <alignment horizontal="center" vertical="center" wrapText="1"/>
    </xf>
    <xf numFmtId="1" fontId="4" fillId="0" borderId="33" xfId="0" quotePrefix="1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wrapText="1"/>
    </xf>
    <xf numFmtId="165" fontId="5" fillId="2" borderId="47" xfId="0" applyNumberFormat="1" applyFont="1" applyFill="1" applyBorder="1" applyAlignment="1">
      <alignment horizontal="center" vertical="center" wrapText="1"/>
    </xf>
    <xf numFmtId="165" fontId="6" fillId="0" borderId="47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4" fillId="10" borderId="25" xfId="0" applyFont="1" applyFill="1" applyBorder="1" applyAlignment="1">
      <alignment horizontal="center" vertical="center" textRotation="90" wrapText="1"/>
    </xf>
    <xf numFmtId="168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9" fontId="17" fillId="2" borderId="1" xfId="1" applyFont="1" applyFill="1" applyBorder="1" applyAlignment="1" applyProtection="1">
      <alignment horizontal="center" vertical="center" wrapText="1"/>
      <protection locked="0"/>
    </xf>
    <xf numFmtId="165" fontId="14" fillId="11" borderId="34" xfId="0" applyNumberFormat="1" applyFont="1" applyFill="1" applyBorder="1" applyAlignment="1">
      <alignment horizontal="center" vertical="center" wrapText="1"/>
    </xf>
    <xf numFmtId="168" fontId="17" fillId="2" borderId="24" xfId="1" applyNumberFormat="1" applyFont="1" applyFill="1" applyBorder="1" applyAlignment="1" applyProtection="1">
      <alignment horizontal="center" vertical="center" wrapText="1"/>
      <protection locked="0"/>
    </xf>
    <xf numFmtId="9" fontId="17" fillId="2" borderId="24" xfId="1" applyFont="1" applyFill="1" applyBorder="1" applyAlignment="1" applyProtection="1">
      <alignment horizontal="center" vertical="center" wrapText="1"/>
      <protection locked="0"/>
    </xf>
    <xf numFmtId="0" fontId="18" fillId="8" borderId="35" xfId="0" applyFont="1" applyFill="1" applyBorder="1" applyAlignment="1">
      <alignment horizontal="center" vertical="center" wrapText="1"/>
    </xf>
    <xf numFmtId="165" fontId="10" fillId="11" borderId="34" xfId="0" applyNumberFormat="1" applyFont="1" applyFill="1" applyBorder="1" applyAlignment="1">
      <alignment horizontal="center" vertical="center" wrapText="1"/>
    </xf>
    <xf numFmtId="0" fontId="10" fillId="11" borderId="35" xfId="0" applyFont="1" applyFill="1" applyBorder="1" applyAlignment="1">
      <alignment horizontal="center" vertical="center" wrapText="1"/>
    </xf>
    <xf numFmtId="0" fontId="10" fillId="11" borderId="36" xfId="0" applyFont="1" applyFill="1" applyBorder="1" applyAlignment="1">
      <alignment horizontal="center" vertical="center" wrapText="1"/>
    </xf>
    <xf numFmtId="0" fontId="10" fillId="11" borderId="38" xfId="0" applyFont="1" applyFill="1" applyBorder="1" applyAlignment="1">
      <alignment horizontal="center" vertical="center" wrapText="1"/>
    </xf>
    <xf numFmtId="164" fontId="20" fillId="0" borderId="0" xfId="0" applyNumberFormat="1" applyFont="1" applyAlignment="1" applyProtection="1">
      <alignment horizontal="center" vertical="center" wrapText="1"/>
      <protection locked="0"/>
    </xf>
    <xf numFmtId="165" fontId="21" fillId="0" borderId="0" xfId="0" applyNumberFormat="1" applyFont="1" applyAlignment="1" applyProtection="1">
      <alignment horizontal="center" vertical="center" wrapText="1"/>
      <protection locked="0"/>
    </xf>
    <xf numFmtId="0" fontId="21" fillId="0" borderId="13" xfId="0" applyFont="1" applyBorder="1" applyAlignment="1" applyProtection="1">
      <alignment horizontal="center" vertical="center" wrapText="1"/>
      <protection locked="0"/>
    </xf>
    <xf numFmtId="0" fontId="21" fillId="0" borderId="12" xfId="0" applyFont="1" applyBorder="1" applyAlignment="1" applyProtection="1">
      <alignment horizontal="center" vertical="center" wrapText="1"/>
      <protection locked="0"/>
    </xf>
    <xf numFmtId="0" fontId="21" fillId="0" borderId="48" xfId="0" applyFont="1" applyBorder="1" applyAlignment="1" applyProtection="1">
      <alignment horizontal="center" vertical="center" wrapText="1"/>
      <protection locked="0"/>
    </xf>
    <xf numFmtId="2" fontId="2" fillId="0" borderId="0" xfId="0" applyNumberFormat="1" applyFont="1"/>
    <xf numFmtId="0" fontId="2" fillId="0" borderId="0" xfId="0" quotePrefix="1" applyFont="1"/>
    <xf numFmtId="0" fontId="9" fillId="0" borderId="23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4" fillId="10" borderId="33" xfId="0" applyFont="1" applyFill="1" applyBorder="1" applyAlignment="1">
      <alignment horizontal="center" vertical="center" textRotation="90" wrapText="1"/>
    </xf>
    <xf numFmtId="0" fontId="14" fillId="10" borderId="43" xfId="0" applyFont="1" applyFill="1" applyBorder="1" applyAlignment="1">
      <alignment horizontal="center" vertical="center" textRotation="90" wrapText="1"/>
    </xf>
    <xf numFmtId="0" fontId="14" fillId="10" borderId="42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wrapText="1"/>
    </xf>
    <xf numFmtId="0" fontId="22" fillId="0" borderId="48" xfId="0" applyFont="1" applyBorder="1" applyAlignment="1" applyProtection="1">
      <alignment horizontal="center" vertical="center" wrapText="1"/>
      <protection locked="0"/>
    </xf>
    <xf numFmtId="0" fontId="22" fillId="0" borderId="12" xfId="0" applyFont="1" applyBorder="1" applyAlignment="1" applyProtection="1">
      <alignment horizontal="center" vertical="center" wrapText="1"/>
      <protection locked="0"/>
    </xf>
    <xf numFmtId="0" fontId="10" fillId="11" borderId="40" xfId="0" applyFont="1" applyFill="1" applyBorder="1" applyAlignment="1">
      <alignment horizontal="center" vertical="center" wrapText="1"/>
    </xf>
    <xf numFmtId="0" fontId="10" fillId="11" borderId="39" xfId="0" applyFont="1" applyFill="1" applyBorder="1" applyAlignment="1">
      <alignment horizontal="center" vertical="center" wrapText="1"/>
    </xf>
    <xf numFmtId="0" fontId="10" fillId="10" borderId="28" xfId="0" applyFont="1" applyFill="1" applyBorder="1" applyAlignment="1">
      <alignment horizontal="center" vertical="center" textRotation="90"/>
    </xf>
    <xf numFmtId="0" fontId="10" fillId="10" borderId="19" xfId="0" applyFont="1" applyFill="1" applyBorder="1" applyAlignment="1">
      <alignment horizontal="center" vertical="center" textRotation="90"/>
    </xf>
    <xf numFmtId="0" fontId="10" fillId="10" borderId="20" xfId="0" applyFont="1" applyFill="1" applyBorder="1" applyAlignment="1">
      <alignment horizontal="center" vertical="center" textRotation="90"/>
    </xf>
    <xf numFmtId="0" fontId="15" fillId="0" borderId="20" xfId="0" applyFont="1" applyBorder="1" applyAlignment="1">
      <alignment horizontal="center" vertical="center" textRotation="90"/>
    </xf>
    <xf numFmtId="0" fontId="14" fillId="10" borderId="33" xfId="0" applyFont="1" applyFill="1" applyBorder="1" applyAlignment="1">
      <alignment horizontal="center" vertical="center" textRotation="90"/>
    </xf>
    <xf numFmtId="0" fontId="0" fillId="0" borderId="43" xfId="0" applyBorder="1" applyAlignment="1">
      <alignment horizontal="center" vertical="center" textRotation="90"/>
    </xf>
    <xf numFmtId="0" fontId="0" fillId="0" borderId="42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0" fillId="9" borderId="45" xfId="0" applyFont="1" applyFill="1" applyBorder="1" applyAlignment="1">
      <alignment horizontal="center" vertical="center" textRotation="90" wrapText="1"/>
    </xf>
    <xf numFmtId="0" fontId="10" fillId="9" borderId="14" xfId="0" applyFont="1" applyFill="1" applyBorder="1" applyAlignment="1">
      <alignment horizontal="center" vertical="center" textRotation="90" wrapText="1"/>
    </xf>
    <xf numFmtId="0" fontId="10" fillId="9" borderId="19" xfId="0" applyFont="1" applyFill="1" applyBorder="1" applyAlignment="1">
      <alignment horizontal="center" vertical="center" textRotation="90" wrapText="1"/>
    </xf>
    <xf numFmtId="0" fontId="14" fillId="9" borderId="44" xfId="0" applyFont="1" applyFill="1" applyBorder="1" applyAlignment="1">
      <alignment horizontal="center" vertical="center" textRotation="90" wrapText="1"/>
    </xf>
    <xf numFmtId="0" fontId="14" fillId="9" borderId="43" xfId="0" applyFont="1" applyFill="1" applyBorder="1" applyAlignment="1">
      <alignment horizontal="center" vertical="center" textRotation="90" wrapText="1"/>
    </xf>
    <xf numFmtId="0" fontId="14" fillId="9" borderId="42" xfId="0" applyFont="1" applyFill="1" applyBorder="1" applyAlignment="1">
      <alignment horizontal="center" vertical="center" textRotation="90" wrapText="1"/>
    </xf>
    <xf numFmtId="0" fontId="9" fillId="0" borderId="28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0" fillId="10" borderId="32" xfId="0" applyFont="1" applyFill="1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10" fillId="10" borderId="16" xfId="0" applyFont="1" applyFill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10" fillId="5" borderId="30" xfId="0" applyFont="1" applyFill="1" applyBorder="1" applyAlignment="1">
      <alignment horizontal="center" vertical="center" textRotation="90" wrapText="1"/>
    </xf>
    <xf numFmtId="0" fontId="10" fillId="5" borderId="29" xfId="0" applyFont="1" applyFill="1" applyBorder="1" applyAlignment="1">
      <alignment horizontal="center" vertical="center" textRotation="90" wrapText="1"/>
    </xf>
    <xf numFmtId="0" fontId="10" fillId="5" borderId="16" xfId="0" applyFont="1" applyFill="1" applyBorder="1" applyAlignment="1">
      <alignment horizontal="center" vertical="center" textRotation="90" wrapText="1"/>
    </xf>
    <xf numFmtId="0" fontId="10" fillId="5" borderId="15" xfId="0" applyFont="1" applyFill="1" applyBorder="1" applyAlignment="1">
      <alignment horizontal="center" vertical="center" textRotation="90" wrapText="1"/>
    </xf>
    <xf numFmtId="0" fontId="10" fillId="5" borderId="8" xfId="0" applyFont="1" applyFill="1" applyBorder="1" applyAlignment="1">
      <alignment horizontal="center" vertical="center" textRotation="90" wrapText="1"/>
    </xf>
    <xf numFmtId="0" fontId="10" fillId="5" borderId="7" xfId="0" applyFont="1" applyFill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wrapText="1"/>
    </xf>
    <xf numFmtId="0" fontId="14" fillId="9" borderId="33" xfId="0" applyFont="1" applyFill="1" applyBorder="1" applyAlignment="1">
      <alignment horizontal="center" vertical="center" textRotation="90" wrapText="1"/>
    </xf>
    <xf numFmtId="0" fontId="10" fillId="9" borderId="44" xfId="0" applyFont="1" applyFill="1" applyBorder="1" applyAlignment="1">
      <alignment horizontal="center" vertical="center" textRotation="90" wrapText="1"/>
    </xf>
    <xf numFmtId="0" fontId="10" fillId="9" borderId="43" xfId="0" applyFont="1" applyFill="1" applyBorder="1" applyAlignment="1">
      <alignment horizontal="center" vertical="center" textRotation="90" wrapText="1"/>
    </xf>
    <xf numFmtId="0" fontId="10" fillId="9" borderId="42" xfId="0" applyFont="1" applyFill="1" applyBorder="1" applyAlignment="1">
      <alignment horizontal="center" vertical="center" textRotation="90" wrapText="1"/>
    </xf>
    <xf numFmtId="0" fontId="10" fillId="9" borderId="32" xfId="0" applyFont="1" applyFill="1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10" fillId="8" borderId="40" xfId="0" applyFont="1" applyFill="1" applyBorder="1" applyAlignment="1">
      <alignment horizontal="center" vertical="center" textRotation="90" wrapText="1"/>
    </xf>
    <xf numFmtId="0" fontId="10" fillId="8" borderId="39" xfId="0" applyFont="1" applyFill="1" applyBorder="1" applyAlignment="1">
      <alignment horizontal="center" vertical="center" textRotation="90" wrapText="1"/>
    </xf>
    <xf numFmtId="0" fontId="10" fillId="7" borderId="30" xfId="0" applyFont="1" applyFill="1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10" fillId="3" borderId="30" xfId="0" applyFont="1" applyFill="1" applyBorder="1" applyAlignment="1">
      <alignment horizontal="center" vertical="center" textRotation="90"/>
    </xf>
    <xf numFmtId="0" fontId="10" fillId="3" borderId="29" xfId="0" applyFont="1" applyFill="1" applyBorder="1" applyAlignment="1">
      <alignment horizontal="center" vertical="center" textRotation="90"/>
    </xf>
    <xf numFmtId="0" fontId="10" fillId="3" borderId="16" xfId="0" applyFont="1" applyFill="1" applyBorder="1" applyAlignment="1">
      <alignment horizontal="center" vertical="center" textRotation="90"/>
    </xf>
    <xf numFmtId="0" fontId="10" fillId="3" borderId="15" xfId="0" applyFont="1" applyFill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10" fillId="6" borderId="30" xfId="0" applyFont="1" applyFill="1" applyBorder="1" applyAlignment="1">
      <alignment horizontal="center" vertical="center" textRotation="90"/>
    </xf>
    <xf numFmtId="0" fontId="10" fillId="6" borderId="29" xfId="0" applyFont="1" applyFill="1" applyBorder="1" applyAlignment="1">
      <alignment horizontal="center" vertical="center" textRotation="90"/>
    </xf>
    <xf numFmtId="0" fontId="10" fillId="6" borderId="16" xfId="0" applyFont="1" applyFill="1" applyBorder="1" applyAlignment="1">
      <alignment horizontal="center" vertical="center" textRotation="90"/>
    </xf>
    <xf numFmtId="0" fontId="10" fillId="6" borderId="15" xfId="0" applyFont="1" applyFill="1" applyBorder="1" applyAlignment="1">
      <alignment horizontal="center" vertical="center" textRotation="90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50" Type="http://schemas.openxmlformats.org/officeDocument/2006/relationships/image" Target="../media/image50.png"/><Relationship Id="rId55" Type="http://schemas.openxmlformats.org/officeDocument/2006/relationships/image" Target="../media/image55.jpe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tiff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jpeg"/><Relationship Id="rId61" Type="http://schemas.openxmlformats.org/officeDocument/2006/relationships/image" Target="../media/image61.pn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png"/><Relationship Id="rId56" Type="http://schemas.openxmlformats.org/officeDocument/2006/relationships/image" Target="../media/image56.jpeg"/><Relationship Id="rId64" Type="http://schemas.openxmlformats.org/officeDocument/2006/relationships/image" Target="../media/image64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tiff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350064</xdr:colOff>
      <xdr:row>26</xdr:row>
      <xdr:rowOff>152262</xdr:rowOff>
    </xdr:from>
    <xdr:ext cx="366346" cy="377447"/>
    <xdr:pic>
      <xdr:nvPicPr>
        <xdr:cNvPr id="2" name="Bild 6" descr="Fred_magic_ball.png">
          <a:extLst>
            <a:ext uri="{FF2B5EF4-FFF2-40B4-BE49-F238E27FC236}">
              <a16:creationId xmlns:a16="http://schemas.microsoft.com/office/drawing/2014/main" id="{4DEE3D17-6EB1-5248-BF16-458DB4B34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652064" y="5435462"/>
          <a:ext cx="366346" cy="3774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311964</xdr:colOff>
      <xdr:row>27</xdr:row>
      <xdr:rowOff>91070</xdr:rowOff>
    </xdr:from>
    <xdr:ext cx="447865" cy="447865"/>
    <xdr:pic>
      <xdr:nvPicPr>
        <xdr:cNvPr id="3" name="Bild 1" descr="Anticalc_cartridge - Kopie.jpg">
          <a:extLst>
            <a:ext uri="{FF2B5EF4-FFF2-40B4-BE49-F238E27FC236}">
              <a16:creationId xmlns:a16="http://schemas.microsoft.com/office/drawing/2014/main" id="{76FDC9BF-D215-A141-91E2-BBD93CB9A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613964" y="5577470"/>
          <a:ext cx="447865" cy="447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317500</xdr:colOff>
      <xdr:row>28</xdr:row>
      <xdr:rowOff>101600</xdr:rowOff>
    </xdr:from>
    <xdr:ext cx="457200" cy="330200"/>
    <xdr:pic>
      <xdr:nvPicPr>
        <xdr:cNvPr id="4" name="Bild 2" descr="Ionic_Silver_Cube - Kopie.jpg">
          <a:extLst>
            <a:ext uri="{FF2B5EF4-FFF2-40B4-BE49-F238E27FC236}">
              <a16:creationId xmlns:a16="http://schemas.microsoft.com/office/drawing/2014/main" id="{FA8E7360-85AB-8445-8381-06B9FBBE9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619500" y="5791200"/>
          <a:ext cx="4572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279400</xdr:colOff>
      <xdr:row>31</xdr:row>
      <xdr:rowOff>84148</xdr:rowOff>
    </xdr:from>
    <xdr:ext cx="567267" cy="474652"/>
    <xdr:pic>
      <xdr:nvPicPr>
        <xdr:cNvPr id="5" name="Bild 3" descr="SF_Oskar_Filter_iso_2pcs_lowres.jpg">
          <a:extLst>
            <a:ext uri="{FF2B5EF4-FFF2-40B4-BE49-F238E27FC236}">
              <a16:creationId xmlns:a16="http://schemas.microsoft.com/office/drawing/2014/main" id="{30A0C634-302A-5F4B-8D25-C40C561B3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-1221"/>
        <a:stretch>
          <a:fillRect/>
        </a:stretch>
      </xdr:blipFill>
      <xdr:spPr bwMode="auto">
        <a:xfrm>
          <a:off x="3581400" y="6383348"/>
          <a:ext cx="567267" cy="474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128845</xdr:colOff>
      <xdr:row>32</xdr:row>
      <xdr:rowOff>86227</xdr:rowOff>
    </xdr:from>
    <xdr:ext cx="804659" cy="508828"/>
    <xdr:pic>
      <xdr:nvPicPr>
        <xdr:cNvPr id="6" name="Bild 4" descr="SF_Oskar_Filter_iso_4pcs_lowres.jpg">
          <a:extLst>
            <a:ext uri="{FF2B5EF4-FFF2-40B4-BE49-F238E27FC236}">
              <a16:creationId xmlns:a16="http://schemas.microsoft.com/office/drawing/2014/main" id="{DF7530E6-D441-AB42-983A-81047B0E5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430845" y="6588627"/>
          <a:ext cx="804659" cy="5088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254000</xdr:colOff>
      <xdr:row>88</xdr:row>
      <xdr:rowOff>25400</xdr:rowOff>
    </xdr:from>
    <xdr:ext cx="622300" cy="977900"/>
    <xdr:pic>
      <xdr:nvPicPr>
        <xdr:cNvPr id="7" name="Bild 14" descr="Albert_front.png">
          <a:extLst>
            <a:ext uri="{FF2B5EF4-FFF2-40B4-BE49-F238E27FC236}">
              <a16:creationId xmlns:a16="http://schemas.microsoft.com/office/drawing/2014/main" id="{A1B3EC39-1FBD-8A48-92D7-0B70AEF84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556000" y="17907000"/>
          <a:ext cx="622300" cy="97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306645</xdr:colOff>
      <xdr:row>89</xdr:row>
      <xdr:rowOff>112671</xdr:rowOff>
    </xdr:from>
    <xdr:ext cx="617374" cy="951089"/>
    <xdr:pic>
      <xdr:nvPicPr>
        <xdr:cNvPr id="8" name="Bild 15" descr="Albert_Little_iso_NEW_outlined.png">
          <a:extLst>
            <a:ext uri="{FF2B5EF4-FFF2-40B4-BE49-F238E27FC236}">
              <a16:creationId xmlns:a16="http://schemas.microsoft.com/office/drawing/2014/main" id="{14A530D7-F356-BF4B-9F85-08F69A56A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608645" y="18197471"/>
          <a:ext cx="617374" cy="9510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110718</xdr:colOff>
      <xdr:row>6</xdr:row>
      <xdr:rowOff>77113</xdr:rowOff>
    </xdr:from>
    <xdr:ext cx="1042052" cy="837938"/>
    <xdr:pic>
      <xdr:nvPicPr>
        <xdr:cNvPr id="9" name="Bild 3">
          <a:extLst>
            <a:ext uri="{FF2B5EF4-FFF2-40B4-BE49-F238E27FC236}">
              <a16:creationId xmlns:a16="http://schemas.microsoft.com/office/drawing/2014/main" id="{332AF720-D079-3943-859E-C225F82BC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12718" y="1296313"/>
          <a:ext cx="1042052" cy="837938"/>
        </a:xfrm>
        <a:prstGeom prst="rect">
          <a:avLst/>
        </a:prstGeom>
      </xdr:spPr>
    </xdr:pic>
    <xdr:clientData/>
  </xdr:oneCellAnchor>
  <xdr:oneCellAnchor>
    <xdr:from>
      <xdr:col>4</xdr:col>
      <xdr:colOff>370242</xdr:colOff>
      <xdr:row>38</xdr:row>
      <xdr:rowOff>64314</xdr:rowOff>
    </xdr:from>
    <xdr:ext cx="344566" cy="454270"/>
    <xdr:pic>
      <xdr:nvPicPr>
        <xdr:cNvPr id="10" name="Bild 12">
          <a:extLst>
            <a:ext uri="{FF2B5EF4-FFF2-40B4-BE49-F238E27FC236}">
              <a16:creationId xmlns:a16="http://schemas.microsoft.com/office/drawing/2014/main" id="{8D9ED986-B6B9-1E47-8E0B-8CA2F73C62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672242" y="7785914"/>
          <a:ext cx="344566" cy="454270"/>
        </a:xfrm>
        <a:prstGeom prst="rect">
          <a:avLst/>
        </a:prstGeom>
      </xdr:spPr>
    </xdr:pic>
    <xdr:clientData/>
  </xdr:oneCellAnchor>
  <xdr:oneCellAnchor>
    <xdr:from>
      <xdr:col>4</xdr:col>
      <xdr:colOff>227951</xdr:colOff>
      <xdr:row>98</xdr:row>
      <xdr:rowOff>190031</xdr:rowOff>
    </xdr:from>
    <xdr:ext cx="662135" cy="482961"/>
    <xdr:pic>
      <xdr:nvPicPr>
        <xdr:cNvPr id="11" name="Bild 18">
          <a:extLst>
            <a:ext uri="{FF2B5EF4-FFF2-40B4-BE49-F238E27FC236}">
              <a16:creationId xmlns:a16="http://schemas.microsoft.com/office/drawing/2014/main" id="{E9913AEF-ADD7-1141-841C-B1E3EDBAB6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29951" y="20103631"/>
          <a:ext cx="662135" cy="482961"/>
        </a:xfrm>
        <a:prstGeom prst="rect">
          <a:avLst/>
        </a:prstGeom>
      </xdr:spPr>
    </xdr:pic>
    <xdr:clientData/>
  </xdr:oneCellAnchor>
  <xdr:oneCellAnchor>
    <xdr:from>
      <xdr:col>4</xdr:col>
      <xdr:colOff>225777</xdr:colOff>
      <xdr:row>110</xdr:row>
      <xdr:rowOff>108548</xdr:rowOff>
    </xdr:from>
    <xdr:ext cx="702827" cy="755451"/>
    <xdr:pic>
      <xdr:nvPicPr>
        <xdr:cNvPr id="12" name="Bild 23">
          <a:extLst>
            <a:ext uri="{FF2B5EF4-FFF2-40B4-BE49-F238E27FC236}">
              <a16:creationId xmlns:a16="http://schemas.microsoft.com/office/drawing/2014/main" id="{78477C38-32D6-B745-BE7B-BC302CB7EE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27777" y="22460548"/>
          <a:ext cx="702827" cy="755451"/>
        </a:xfrm>
        <a:prstGeom prst="rect">
          <a:avLst/>
        </a:prstGeom>
      </xdr:spPr>
    </xdr:pic>
    <xdr:clientData/>
  </xdr:oneCellAnchor>
  <xdr:oneCellAnchor>
    <xdr:from>
      <xdr:col>4</xdr:col>
      <xdr:colOff>184533</xdr:colOff>
      <xdr:row>111</xdr:row>
      <xdr:rowOff>102600</xdr:rowOff>
    </xdr:from>
    <xdr:ext cx="770681" cy="797398"/>
    <xdr:pic>
      <xdr:nvPicPr>
        <xdr:cNvPr id="13" name="Bild 24">
          <a:extLst>
            <a:ext uri="{FF2B5EF4-FFF2-40B4-BE49-F238E27FC236}">
              <a16:creationId xmlns:a16="http://schemas.microsoft.com/office/drawing/2014/main" id="{9D27645F-1BAD-B24A-8F20-2F7F5180CF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86533" y="22657800"/>
          <a:ext cx="770681" cy="797398"/>
        </a:xfrm>
        <a:prstGeom prst="rect">
          <a:avLst/>
        </a:prstGeom>
      </xdr:spPr>
    </xdr:pic>
    <xdr:clientData/>
  </xdr:oneCellAnchor>
  <xdr:oneCellAnchor>
    <xdr:from>
      <xdr:col>4</xdr:col>
      <xdr:colOff>398393</xdr:colOff>
      <xdr:row>112</xdr:row>
      <xdr:rowOff>159808</xdr:rowOff>
    </xdr:from>
    <xdr:ext cx="392182" cy="1623574"/>
    <xdr:pic>
      <xdr:nvPicPr>
        <xdr:cNvPr id="14" name="Bild 25">
          <a:extLst>
            <a:ext uri="{FF2B5EF4-FFF2-40B4-BE49-F238E27FC236}">
              <a16:creationId xmlns:a16="http://schemas.microsoft.com/office/drawing/2014/main" id="{9C692D95-4067-A24E-99E2-8CB200612F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700393" y="22918208"/>
          <a:ext cx="392182" cy="1623574"/>
        </a:xfrm>
        <a:prstGeom prst="rect">
          <a:avLst/>
        </a:prstGeom>
      </xdr:spPr>
    </xdr:pic>
    <xdr:clientData/>
  </xdr:oneCellAnchor>
  <xdr:oneCellAnchor>
    <xdr:from>
      <xdr:col>4</xdr:col>
      <xdr:colOff>140568</xdr:colOff>
      <xdr:row>90</xdr:row>
      <xdr:rowOff>98506</xdr:rowOff>
    </xdr:from>
    <xdr:ext cx="926992" cy="926992"/>
    <xdr:pic>
      <xdr:nvPicPr>
        <xdr:cNvPr id="15" name="Grafik 14">
          <a:extLst>
            <a:ext uri="{FF2B5EF4-FFF2-40B4-BE49-F238E27FC236}">
              <a16:creationId xmlns:a16="http://schemas.microsoft.com/office/drawing/2014/main" id="{F848724A-E7E1-954B-A9AC-882C44DF9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42568" y="18386506"/>
          <a:ext cx="926992" cy="926992"/>
        </a:xfrm>
        <a:prstGeom prst="rect">
          <a:avLst/>
        </a:prstGeom>
      </xdr:spPr>
    </xdr:pic>
    <xdr:clientData/>
  </xdr:oneCellAnchor>
  <xdr:oneCellAnchor>
    <xdr:from>
      <xdr:col>4</xdr:col>
      <xdr:colOff>151966</xdr:colOff>
      <xdr:row>25</xdr:row>
      <xdr:rowOff>54273</xdr:rowOff>
    </xdr:from>
    <xdr:ext cx="903762" cy="903762"/>
    <xdr:pic>
      <xdr:nvPicPr>
        <xdr:cNvPr id="16" name="Grafik 15">
          <a:extLst>
            <a:ext uri="{FF2B5EF4-FFF2-40B4-BE49-F238E27FC236}">
              <a16:creationId xmlns:a16="http://schemas.microsoft.com/office/drawing/2014/main" id="{A35E00A4-7484-424A-B6D0-B8055F1D7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53966" y="5134273"/>
          <a:ext cx="903762" cy="903762"/>
        </a:xfrm>
        <a:prstGeom prst="rect">
          <a:avLst/>
        </a:prstGeom>
      </xdr:spPr>
    </xdr:pic>
    <xdr:clientData/>
  </xdr:oneCellAnchor>
  <xdr:oneCellAnchor>
    <xdr:from>
      <xdr:col>4</xdr:col>
      <xdr:colOff>206240</xdr:colOff>
      <xdr:row>21</xdr:row>
      <xdr:rowOff>20626</xdr:rowOff>
    </xdr:from>
    <xdr:ext cx="716410" cy="718145"/>
    <xdr:pic>
      <xdr:nvPicPr>
        <xdr:cNvPr id="17" name="Grafik 16">
          <a:extLst>
            <a:ext uri="{FF2B5EF4-FFF2-40B4-BE49-F238E27FC236}">
              <a16:creationId xmlns:a16="http://schemas.microsoft.com/office/drawing/2014/main" id="{CA7B0FE7-EAC0-784D-8FBB-2AE4F8F83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08240" y="4287826"/>
          <a:ext cx="716410" cy="718145"/>
        </a:xfrm>
        <a:prstGeom prst="rect">
          <a:avLst/>
        </a:prstGeom>
      </xdr:spPr>
    </xdr:pic>
    <xdr:clientData/>
  </xdr:oneCellAnchor>
  <xdr:oneCellAnchor>
    <xdr:from>
      <xdr:col>4</xdr:col>
      <xdr:colOff>318042</xdr:colOff>
      <xdr:row>34</xdr:row>
      <xdr:rowOff>76745</xdr:rowOff>
    </xdr:from>
    <xdr:ext cx="458069" cy="521162"/>
    <xdr:pic>
      <xdr:nvPicPr>
        <xdr:cNvPr id="18" name="Grafik 17">
          <a:extLst>
            <a:ext uri="{FF2B5EF4-FFF2-40B4-BE49-F238E27FC236}">
              <a16:creationId xmlns:a16="http://schemas.microsoft.com/office/drawing/2014/main" id="{5DD37906-9999-0146-9297-17EAC7829F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620042" y="6985545"/>
          <a:ext cx="458069" cy="521162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81</xdr:row>
      <xdr:rowOff>0</xdr:rowOff>
    </xdr:from>
    <xdr:ext cx="184731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BBE6F149-2CC8-3A42-8E93-658101775E50}"/>
            </a:ext>
          </a:extLst>
        </xdr:cNvPr>
        <xdr:cNvSpPr txBox="1"/>
      </xdr:nvSpPr>
      <xdr:spPr>
        <a:xfrm>
          <a:off x="9906000" y="1645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</xdr:col>
      <xdr:colOff>148167</xdr:colOff>
      <xdr:row>45</xdr:row>
      <xdr:rowOff>296333</xdr:rowOff>
    </xdr:from>
    <xdr:ext cx="889002" cy="895812"/>
    <xdr:pic>
      <xdr:nvPicPr>
        <xdr:cNvPr id="20" name="Grafik 19">
          <a:extLst>
            <a:ext uri="{FF2B5EF4-FFF2-40B4-BE49-F238E27FC236}">
              <a16:creationId xmlns:a16="http://schemas.microsoft.com/office/drawing/2014/main" id="{6DD5D43C-70B0-E54E-B606-4CABEDB74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50167" y="9351433"/>
          <a:ext cx="889002" cy="895812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99</xdr:row>
      <xdr:rowOff>0</xdr:rowOff>
    </xdr:from>
    <xdr:ext cx="184731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D1B72180-89D7-414F-BBE4-90AC05B6C2CB}"/>
            </a:ext>
          </a:extLst>
        </xdr:cNvPr>
        <xdr:cNvSpPr txBox="1"/>
      </xdr:nvSpPr>
      <xdr:spPr>
        <a:xfrm>
          <a:off x="9906000" y="2011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</xdr:col>
      <xdr:colOff>201083</xdr:colOff>
      <xdr:row>9</xdr:row>
      <xdr:rowOff>63500</xdr:rowOff>
    </xdr:from>
    <xdr:ext cx="761999" cy="751418"/>
    <xdr:pic>
      <xdr:nvPicPr>
        <xdr:cNvPr id="22" name="Grafik 21">
          <a:extLst>
            <a:ext uri="{FF2B5EF4-FFF2-40B4-BE49-F238E27FC236}">
              <a16:creationId xmlns:a16="http://schemas.microsoft.com/office/drawing/2014/main" id="{3CB7D23D-7CD0-A94B-BD55-D50AAB127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03083" y="1892300"/>
          <a:ext cx="761999" cy="751418"/>
        </a:xfrm>
        <a:prstGeom prst="rect">
          <a:avLst/>
        </a:prstGeom>
      </xdr:spPr>
    </xdr:pic>
    <xdr:clientData/>
  </xdr:oneCellAnchor>
  <xdr:oneCellAnchor>
    <xdr:from>
      <xdr:col>4</xdr:col>
      <xdr:colOff>125804</xdr:colOff>
      <xdr:row>13</xdr:row>
      <xdr:rowOff>52916</xdr:rowOff>
    </xdr:from>
    <xdr:ext cx="924595" cy="800805"/>
    <xdr:pic>
      <xdr:nvPicPr>
        <xdr:cNvPr id="23" name="Grafik 22">
          <a:extLst>
            <a:ext uri="{FF2B5EF4-FFF2-40B4-BE49-F238E27FC236}">
              <a16:creationId xmlns:a16="http://schemas.microsoft.com/office/drawing/2014/main" id="{AF679694-189F-0D49-A6FF-5F16646400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27804" y="2694516"/>
          <a:ext cx="924595" cy="800805"/>
        </a:xfrm>
        <a:prstGeom prst="rect">
          <a:avLst/>
        </a:prstGeom>
      </xdr:spPr>
    </xdr:pic>
    <xdr:clientData/>
  </xdr:oneCellAnchor>
  <xdr:oneCellAnchor>
    <xdr:from>
      <xdr:col>4</xdr:col>
      <xdr:colOff>171450</xdr:colOff>
      <xdr:row>11</xdr:row>
      <xdr:rowOff>28575</xdr:rowOff>
    </xdr:from>
    <xdr:ext cx="762000" cy="728134"/>
    <xdr:pic>
      <xdr:nvPicPr>
        <xdr:cNvPr id="24" name="Grafik 23">
          <a:extLst>
            <a:ext uri="{FF2B5EF4-FFF2-40B4-BE49-F238E27FC236}">
              <a16:creationId xmlns:a16="http://schemas.microsoft.com/office/drawing/2014/main" id="{CD4FB87F-EB48-FB4F-B169-B27DD0D580AF}"/>
            </a:ext>
            <a:ext uri="{147F2762-F138-4A5C-976F-8EAC2B608ADB}">
              <a16:predDERef xmlns:a16="http://schemas.microsoft.com/office/drawing/2014/main" pred="{B69BF3FD-7338-024B-865F-A2E1D02AC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73450" y="2263775"/>
          <a:ext cx="762000" cy="728134"/>
        </a:xfrm>
        <a:prstGeom prst="rect">
          <a:avLst/>
        </a:prstGeom>
      </xdr:spPr>
    </xdr:pic>
    <xdr:clientData/>
  </xdr:oneCellAnchor>
  <xdr:oneCellAnchor>
    <xdr:from>
      <xdr:col>4</xdr:col>
      <xdr:colOff>213784</xdr:colOff>
      <xdr:row>15</xdr:row>
      <xdr:rowOff>80433</xdr:rowOff>
    </xdr:from>
    <xdr:ext cx="752475" cy="761294"/>
    <xdr:pic>
      <xdr:nvPicPr>
        <xdr:cNvPr id="25" name="Grafik 24">
          <a:extLst>
            <a:ext uri="{FF2B5EF4-FFF2-40B4-BE49-F238E27FC236}">
              <a16:creationId xmlns:a16="http://schemas.microsoft.com/office/drawing/2014/main" id="{57FECFC5-E6C0-9248-BBD2-E4B9B0D956CA}"/>
            </a:ext>
            <a:ext uri="{147F2762-F138-4A5C-976F-8EAC2B608ADB}">
              <a16:predDERef xmlns:a16="http://schemas.microsoft.com/office/drawing/2014/main" pred="{1BB25082-7C7A-6642-8AF2-FA4F0A50E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15784" y="3128433"/>
          <a:ext cx="752475" cy="761294"/>
        </a:xfrm>
        <a:prstGeom prst="rect">
          <a:avLst/>
        </a:prstGeom>
      </xdr:spPr>
    </xdr:pic>
    <xdr:clientData/>
  </xdr:oneCellAnchor>
  <xdr:oneCellAnchor>
    <xdr:from>
      <xdr:col>4</xdr:col>
      <xdr:colOff>232834</xdr:colOff>
      <xdr:row>36</xdr:row>
      <xdr:rowOff>42333</xdr:rowOff>
    </xdr:from>
    <xdr:ext cx="631463" cy="462138"/>
    <xdr:pic>
      <xdr:nvPicPr>
        <xdr:cNvPr id="26" name="Grafik 25">
          <a:extLst>
            <a:ext uri="{FF2B5EF4-FFF2-40B4-BE49-F238E27FC236}">
              <a16:creationId xmlns:a16="http://schemas.microsoft.com/office/drawing/2014/main" id="{D1D34E1E-C96A-0E4D-B578-862D2C0F58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34834" y="7357533"/>
          <a:ext cx="631463" cy="462138"/>
        </a:xfrm>
        <a:prstGeom prst="rect">
          <a:avLst/>
        </a:prstGeom>
      </xdr:spPr>
    </xdr:pic>
    <xdr:clientData/>
  </xdr:oneCellAnchor>
  <xdr:oneCellAnchor>
    <xdr:from>
      <xdr:col>4</xdr:col>
      <xdr:colOff>317501</xdr:colOff>
      <xdr:row>77</xdr:row>
      <xdr:rowOff>10584</xdr:rowOff>
    </xdr:from>
    <xdr:ext cx="528217" cy="818443"/>
    <xdr:pic>
      <xdr:nvPicPr>
        <xdr:cNvPr id="27" name="Grafik 26">
          <a:extLst>
            <a:ext uri="{FF2B5EF4-FFF2-40B4-BE49-F238E27FC236}">
              <a16:creationId xmlns:a16="http://schemas.microsoft.com/office/drawing/2014/main" id="{3D25D166-028C-0342-AB79-3EAC17839D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619501" y="15656984"/>
          <a:ext cx="528217" cy="818443"/>
        </a:xfrm>
        <a:prstGeom prst="rect">
          <a:avLst/>
        </a:prstGeom>
      </xdr:spPr>
    </xdr:pic>
    <xdr:clientData/>
  </xdr:oneCellAnchor>
  <xdr:oneCellAnchor>
    <xdr:from>
      <xdr:col>4</xdr:col>
      <xdr:colOff>317499</xdr:colOff>
      <xdr:row>79</xdr:row>
      <xdr:rowOff>190500</xdr:rowOff>
    </xdr:from>
    <xdr:ext cx="553536" cy="619126"/>
    <xdr:pic>
      <xdr:nvPicPr>
        <xdr:cNvPr id="28" name="Grafik 27">
          <a:extLst>
            <a:ext uri="{FF2B5EF4-FFF2-40B4-BE49-F238E27FC236}">
              <a16:creationId xmlns:a16="http://schemas.microsoft.com/office/drawing/2014/main" id="{2DCD2CFF-8988-764E-9EBA-3F3D3C4577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619499" y="16243300"/>
          <a:ext cx="553536" cy="619126"/>
        </a:xfrm>
        <a:prstGeom prst="rect">
          <a:avLst/>
        </a:prstGeom>
      </xdr:spPr>
    </xdr:pic>
    <xdr:clientData/>
  </xdr:oneCellAnchor>
  <xdr:oneCellAnchor>
    <xdr:from>
      <xdr:col>4</xdr:col>
      <xdr:colOff>105833</xdr:colOff>
      <xdr:row>81</xdr:row>
      <xdr:rowOff>10584</xdr:rowOff>
    </xdr:from>
    <xdr:ext cx="960767" cy="818443"/>
    <xdr:pic>
      <xdr:nvPicPr>
        <xdr:cNvPr id="29" name="Grafik 28">
          <a:extLst>
            <a:ext uri="{FF2B5EF4-FFF2-40B4-BE49-F238E27FC236}">
              <a16:creationId xmlns:a16="http://schemas.microsoft.com/office/drawing/2014/main" id="{162EF74B-07F5-634C-A414-D068400471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07833" y="16469784"/>
          <a:ext cx="960767" cy="818443"/>
        </a:xfrm>
        <a:prstGeom prst="rect">
          <a:avLst/>
        </a:prstGeom>
      </xdr:spPr>
    </xdr:pic>
    <xdr:clientData/>
  </xdr:oneCellAnchor>
  <xdr:oneCellAnchor>
    <xdr:from>
      <xdr:col>4</xdr:col>
      <xdr:colOff>158750</xdr:colOff>
      <xdr:row>96</xdr:row>
      <xdr:rowOff>21167</xdr:rowOff>
    </xdr:from>
    <xdr:ext cx="825500" cy="826881"/>
    <xdr:pic>
      <xdr:nvPicPr>
        <xdr:cNvPr id="30" name="Grafik 29">
          <a:extLst>
            <a:ext uri="{FF2B5EF4-FFF2-40B4-BE49-F238E27FC236}">
              <a16:creationId xmlns:a16="http://schemas.microsoft.com/office/drawing/2014/main" id="{8032B47C-6E85-AB44-B310-929E8DA30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60750" y="19528367"/>
          <a:ext cx="825500" cy="826881"/>
        </a:xfrm>
        <a:prstGeom prst="rect">
          <a:avLst/>
        </a:prstGeom>
      </xdr:spPr>
    </xdr:pic>
    <xdr:clientData/>
  </xdr:oneCellAnchor>
  <xdr:oneCellAnchor>
    <xdr:from>
      <xdr:col>4</xdr:col>
      <xdr:colOff>84667</xdr:colOff>
      <xdr:row>99</xdr:row>
      <xdr:rowOff>63499</xdr:rowOff>
    </xdr:from>
    <xdr:ext cx="920750" cy="723196"/>
    <xdr:pic>
      <xdr:nvPicPr>
        <xdr:cNvPr id="31" name="Grafik 30">
          <a:extLst>
            <a:ext uri="{FF2B5EF4-FFF2-40B4-BE49-F238E27FC236}">
              <a16:creationId xmlns:a16="http://schemas.microsoft.com/office/drawing/2014/main" id="{86CE68BF-0282-F441-9909-29285417F5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386667" y="20180299"/>
          <a:ext cx="920750" cy="723196"/>
        </a:xfrm>
        <a:prstGeom prst="rect">
          <a:avLst/>
        </a:prstGeom>
      </xdr:spPr>
    </xdr:pic>
    <xdr:clientData/>
  </xdr:oneCellAnchor>
  <xdr:oneCellAnchor>
    <xdr:from>
      <xdr:col>4</xdr:col>
      <xdr:colOff>137584</xdr:colOff>
      <xdr:row>101</xdr:row>
      <xdr:rowOff>52916</xdr:rowOff>
    </xdr:from>
    <xdr:ext cx="846666" cy="976017"/>
    <xdr:pic>
      <xdr:nvPicPr>
        <xdr:cNvPr id="32" name="Grafik 31">
          <a:extLst>
            <a:ext uri="{FF2B5EF4-FFF2-40B4-BE49-F238E27FC236}">
              <a16:creationId xmlns:a16="http://schemas.microsoft.com/office/drawing/2014/main" id="{75F63485-3568-E445-9337-AB69A164FD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39584" y="20576116"/>
          <a:ext cx="846666" cy="976017"/>
        </a:xfrm>
        <a:prstGeom prst="rect">
          <a:avLst/>
        </a:prstGeom>
      </xdr:spPr>
    </xdr:pic>
    <xdr:clientData/>
  </xdr:oneCellAnchor>
  <xdr:oneCellAnchor>
    <xdr:from>
      <xdr:col>4</xdr:col>
      <xdr:colOff>148167</xdr:colOff>
      <xdr:row>102</xdr:row>
      <xdr:rowOff>31749</xdr:rowOff>
    </xdr:from>
    <xdr:ext cx="857250" cy="1026585"/>
    <xdr:pic>
      <xdr:nvPicPr>
        <xdr:cNvPr id="33" name="Grafik 32">
          <a:extLst>
            <a:ext uri="{FF2B5EF4-FFF2-40B4-BE49-F238E27FC236}">
              <a16:creationId xmlns:a16="http://schemas.microsoft.com/office/drawing/2014/main" id="{D7430CCA-BFFE-114B-8E66-437A455ED7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50167" y="20758149"/>
          <a:ext cx="857250" cy="1026585"/>
        </a:xfrm>
        <a:prstGeom prst="rect">
          <a:avLst/>
        </a:prstGeom>
      </xdr:spPr>
    </xdr:pic>
    <xdr:clientData/>
  </xdr:oneCellAnchor>
  <xdr:oneCellAnchor>
    <xdr:from>
      <xdr:col>4</xdr:col>
      <xdr:colOff>402167</xdr:colOff>
      <xdr:row>103</xdr:row>
      <xdr:rowOff>58209</xdr:rowOff>
    </xdr:from>
    <xdr:ext cx="425148" cy="391584"/>
    <xdr:pic>
      <xdr:nvPicPr>
        <xdr:cNvPr id="34" name="Grafik 33">
          <a:extLst>
            <a:ext uri="{FF2B5EF4-FFF2-40B4-BE49-F238E27FC236}">
              <a16:creationId xmlns:a16="http://schemas.microsoft.com/office/drawing/2014/main" id="{CA42B145-20BB-B243-BC5B-4E1D62BBFE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704167" y="20987809"/>
          <a:ext cx="425148" cy="391584"/>
        </a:xfrm>
        <a:prstGeom prst="rect">
          <a:avLst/>
        </a:prstGeom>
      </xdr:spPr>
    </xdr:pic>
    <xdr:clientData/>
  </xdr:oneCellAnchor>
  <xdr:oneCellAnchor>
    <xdr:from>
      <xdr:col>4</xdr:col>
      <xdr:colOff>261257</xdr:colOff>
      <xdr:row>106</xdr:row>
      <xdr:rowOff>0</xdr:rowOff>
    </xdr:from>
    <xdr:ext cx="926799" cy="930326"/>
    <xdr:pic>
      <xdr:nvPicPr>
        <xdr:cNvPr id="35" name="Grafik 34">
          <a:extLst>
            <a:ext uri="{FF2B5EF4-FFF2-40B4-BE49-F238E27FC236}">
              <a16:creationId xmlns:a16="http://schemas.microsoft.com/office/drawing/2014/main" id="{9FF97BE3-A4C1-344A-933C-159F26F6A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63257" y="21539200"/>
          <a:ext cx="926799" cy="930326"/>
        </a:xfrm>
        <a:prstGeom prst="rect">
          <a:avLst/>
        </a:prstGeom>
      </xdr:spPr>
    </xdr:pic>
    <xdr:clientData/>
  </xdr:oneCellAnchor>
  <xdr:oneCellAnchor>
    <xdr:from>
      <xdr:col>4</xdr:col>
      <xdr:colOff>312965</xdr:colOff>
      <xdr:row>107</xdr:row>
      <xdr:rowOff>383721</xdr:rowOff>
    </xdr:from>
    <xdr:ext cx="541566" cy="546606"/>
    <xdr:pic>
      <xdr:nvPicPr>
        <xdr:cNvPr id="36" name="Grafik 35">
          <a:extLst>
            <a:ext uri="{FF2B5EF4-FFF2-40B4-BE49-F238E27FC236}">
              <a16:creationId xmlns:a16="http://schemas.microsoft.com/office/drawing/2014/main" id="{4ED08C2A-C18C-B34F-A519-238554940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14965" y="21948321"/>
          <a:ext cx="541566" cy="546606"/>
        </a:xfrm>
        <a:prstGeom prst="rect">
          <a:avLst/>
        </a:prstGeom>
      </xdr:spPr>
    </xdr:pic>
    <xdr:clientData/>
  </xdr:oneCellAnchor>
  <xdr:oneCellAnchor>
    <xdr:from>
      <xdr:col>4</xdr:col>
      <xdr:colOff>332318</xdr:colOff>
      <xdr:row>104</xdr:row>
      <xdr:rowOff>35984</xdr:rowOff>
    </xdr:from>
    <xdr:ext cx="425148" cy="391584"/>
    <xdr:pic>
      <xdr:nvPicPr>
        <xdr:cNvPr id="37" name="Grafik 36">
          <a:extLst>
            <a:ext uri="{FF2B5EF4-FFF2-40B4-BE49-F238E27FC236}">
              <a16:creationId xmlns:a16="http://schemas.microsoft.com/office/drawing/2014/main" id="{00AD2B5C-B85A-6042-8035-6B8D7BFCC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634318" y="21168784"/>
          <a:ext cx="425148" cy="391584"/>
        </a:xfrm>
        <a:prstGeom prst="rect">
          <a:avLst/>
        </a:prstGeom>
      </xdr:spPr>
    </xdr:pic>
    <xdr:clientData/>
  </xdr:oneCellAnchor>
  <xdr:oneCellAnchor>
    <xdr:from>
      <xdr:col>4</xdr:col>
      <xdr:colOff>332318</xdr:colOff>
      <xdr:row>105</xdr:row>
      <xdr:rowOff>35984</xdr:rowOff>
    </xdr:from>
    <xdr:ext cx="425148" cy="391584"/>
    <xdr:pic>
      <xdr:nvPicPr>
        <xdr:cNvPr id="38" name="Grafik 37">
          <a:extLst>
            <a:ext uri="{FF2B5EF4-FFF2-40B4-BE49-F238E27FC236}">
              <a16:creationId xmlns:a16="http://schemas.microsoft.com/office/drawing/2014/main" id="{E1C50BC4-6241-F949-8476-CFCF1045A7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634318" y="21371984"/>
          <a:ext cx="425148" cy="391584"/>
        </a:xfrm>
        <a:prstGeom prst="rect">
          <a:avLst/>
        </a:prstGeom>
      </xdr:spPr>
    </xdr:pic>
    <xdr:clientData/>
  </xdr:oneCellAnchor>
  <xdr:oneCellAnchor>
    <xdr:from>
      <xdr:col>4</xdr:col>
      <xdr:colOff>190500</xdr:colOff>
      <xdr:row>114</xdr:row>
      <xdr:rowOff>13607</xdr:rowOff>
    </xdr:from>
    <xdr:ext cx="843643" cy="1533897"/>
    <xdr:pic>
      <xdr:nvPicPr>
        <xdr:cNvPr id="39" name="Grafik 38">
          <a:extLst>
            <a:ext uri="{FF2B5EF4-FFF2-40B4-BE49-F238E27FC236}">
              <a16:creationId xmlns:a16="http://schemas.microsoft.com/office/drawing/2014/main" id="{8814A641-DE5F-4A4F-BF55-697A0907F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92500" y="23178407"/>
          <a:ext cx="843643" cy="1533897"/>
        </a:xfrm>
        <a:prstGeom prst="rect">
          <a:avLst/>
        </a:prstGeom>
      </xdr:spPr>
    </xdr:pic>
    <xdr:clientData/>
  </xdr:oneCellAnchor>
  <xdr:oneCellAnchor>
    <xdr:from>
      <xdr:col>4</xdr:col>
      <xdr:colOff>176893</xdr:colOff>
      <xdr:row>115</xdr:row>
      <xdr:rowOff>95250</xdr:rowOff>
    </xdr:from>
    <xdr:ext cx="789215" cy="789215"/>
    <xdr:pic>
      <xdr:nvPicPr>
        <xdr:cNvPr id="40" name="Grafik 39">
          <a:extLst>
            <a:ext uri="{FF2B5EF4-FFF2-40B4-BE49-F238E27FC236}">
              <a16:creationId xmlns:a16="http://schemas.microsoft.com/office/drawing/2014/main" id="{B23F1F2E-AABA-0342-8211-A801E5736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78893" y="23463250"/>
          <a:ext cx="789215" cy="789215"/>
        </a:xfrm>
        <a:prstGeom prst="rect">
          <a:avLst/>
        </a:prstGeom>
      </xdr:spPr>
    </xdr:pic>
    <xdr:clientData/>
  </xdr:oneCellAnchor>
  <xdr:oneCellAnchor>
    <xdr:from>
      <xdr:col>3</xdr:col>
      <xdr:colOff>1918606</xdr:colOff>
      <xdr:row>115</xdr:row>
      <xdr:rowOff>789214</xdr:rowOff>
    </xdr:from>
    <xdr:ext cx="1308808" cy="1320396"/>
    <xdr:pic>
      <xdr:nvPicPr>
        <xdr:cNvPr id="41" name="Grafik 40">
          <a:extLst>
            <a:ext uri="{FF2B5EF4-FFF2-40B4-BE49-F238E27FC236}">
              <a16:creationId xmlns:a16="http://schemas.microsoft.com/office/drawing/2014/main" id="{264B146C-04C5-FC47-A940-7E01255D6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02906" y="23573014"/>
          <a:ext cx="1308808" cy="1320396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81</xdr:row>
      <xdr:rowOff>0</xdr:rowOff>
    </xdr:from>
    <xdr:ext cx="184731" cy="264560"/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3E74520B-075E-F841-AA14-3C5E54779AA8}"/>
            </a:ext>
          </a:extLst>
        </xdr:cNvPr>
        <xdr:cNvSpPr txBox="1"/>
      </xdr:nvSpPr>
      <xdr:spPr>
        <a:xfrm>
          <a:off x="9906000" y="1645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99</xdr:row>
      <xdr:rowOff>0</xdr:rowOff>
    </xdr:from>
    <xdr:ext cx="184731" cy="264560"/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22A5722B-847C-984F-8614-74C282F7D556}"/>
            </a:ext>
          </a:extLst>
        </xdr:cNvPr>
        <xdr:cNvSpPr txBox="1"/>
      </xdr:nvSpPr>
      <xdr:spPr>
        <a:xfrm>
          <a:off x="9906000" y="2011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</xdr:col>
      <xdr:colOff>105833</xdr:colOff>
      <xdr:row>18</xdr:row>
      <xdr:rowOff>338667</xdr:rowOff>
    </xdr:from>
    <xdr:ext cx="927100" cy="941211"/>
    <xdr:pic>
      <xdr:nvPicPr>
        <xdr:cNvPr id="44" name="Grafik 43">
          <a:extLst>
            <a:ext uri="{FF2B5EF4-FFF2-40B4-BE49-F238E27FC236}">
              <a16:creationId xmlns:a16="http://schemas.microsoft.com/office/drawing/2014/main" id="{7A2F3C18-E3BB-0443-856F-A3ADA7E0AE56}"/>
            </a:ext>
            <a:ext uri="{147F2762-F138-4A5C-976F-8EAC2B608ADB}">
              <a16:predDERef xmlns:a16="http://schemas.microsoft.com/office/drawing/2014/main" pred="{5CFEED5C-54DC-A145-868D-0C6367A9F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07833" y="3856567"/>
          <a:ext cx="927100" cy="941211"/>
        </a:xfrm>
        <a:prstGeom prst="rect">
          <a:avLst/>
        </a:prstGeom>
      </xdr:spPr>
    </xdr:pic>
    <xdr:clientData/>
  </xdr:oneCellAnchor>
  <xdr:oneCellAnchor>
    <xdr:from>
      <xdr:col>4</xdr:col>
      <xdr:colOff>279400</xdr:colOff>
      <xdr:row>53</xdr:row>
      <xdr:rowOff>0</xdr:rowOff>
    </xdr:from>
    <xdr:ext cx="584200" cy="580293"/>
    <xdr:pic>
      <xdr:nvPicPr>
        <xdr:cNvPr id="45" name="Grafik 44">
          <a:extLst>
            <a:ext uri="{FF2B5EF4-FFF2-40B4-BE49-F238E27FC236}">
              <a16:creationId xmlns:a16="http://schemas.microsoft.com/office/drawing/2014/main" id="{D45DC0A9-BA47-DB4E-B272-450A94C84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81400" y="10769600"/>
          <a:ext cx="584200" cy="580293"/>
        </a:xfrm>
        <a:prstGeom prst="rect">
          <a:avLst/>
        </a:prstGeom>
      </xdr:spPr>
    </xdr:pic>
    <xdr:clientData/>
  </xdr:oneCellAnchor>
  <xdr:oneCellAnchor>
    <xdr:from>
      <xdr:col>4</xdr:col>
      <xdr:colOff>264583</xdr:colOff>
      <xdr:row>53</xdr:row>
      <xdr:rowOff>608189</xdr:rowOff>
    </xdr:from>
    <xdr:ext cx="628649" cy="622297"/>
    <xdr:pic>
      <xdr:nvPicPr>
        <xdr:cNvPr id="46" name="Grafik 45">
          <a:extLst>
            <a:ext uri="{FF2B5EF4-FFF2-40B4-BE49-F238E27FC236}">
              <a16:creationId xmlns:a16="http://schemas.microsoft.com/office/drawing/2014/main" id="{529AE632-AF38-2F41-8A9D-EFABFF6C6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66583" y="10971389"/>
          <a:ext cx="628649" cy="62229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82</xdr:row>
      <xdr:rowOff>0</xdr:rowOff>
    </xdr:from>
    <xdr:ext cx="184731" cy="264560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271877ED-B96F-C847-A95E-47E5A6124792}"/>
            </a:ext>
          </a:extLst>
        </xdr:cNvPr>
        <xdr:cNvSpPr txBox="1"/>
      </xdr:nvSpPr>
      <xdr:spPr>
        <a:xfrm>
          <a:off x="9906000" y="1666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82</xdr:row>
      <xdr:rowOff>0</xdr:rowOff>
    </xdr:from>
    <xdr:ext cx="184731" cy="264560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47C0D9D6-C9CA-F84A-A720-8C139B35ECB6}"/>
            </a:ext>
          </a:extLst>
        </xdr:cNvPr>
        <xdr:cNvSpPr txBox="1"/>
      </xdr:nvSpPr>
      <xdr:spPr>
        <a:xfrm>
          <a:off x="9906000" y="1666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</xdr:col>
      <xdr:colOff>126999</xdr:colOff>
      <xdr:row>33</xdr:row>
      <xdr:rowOff>150091</xdr:rowOff>
    </xdr:from>
    <xdr:ext cx="941744" cy="387927"/>
    <xdr:pic>
      <xdr:nvPicPr>
        <xdr:cNvPr id="49" name="Grafik 48">
          <a:extLst>
            <a:ext uri="{FF2B5EF4-FFF2-40B4-BE49-F238E27FC236}">
              <a16:creationId xmlns:a16="http://schemas.microsoft.com/office/drawing/2014/main" id="{1C246365-7D14-1B4E-BED5-96DCB5056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28999" y="6855691"/>
          <a:ext cx="941744" cy="387927"/>
        </a:xfrm>
        <a:prstGeom prst="rect">
          <a:avLst/>
        </a:prstGeom>
      </xdr:spPr>
    </xdr:pic>
    <xdr:clientData/>
  </xdr:oneCellAnchor>
  <xdr:oneCellAnchor>
    <xdr:from>
      <xdr:col>4</xdr:col>
      <xdr:colOff>79375</xdr:colOff>
      <xdr:row>7</xdr:row>
      <xdr:rowOff>15875</xdr:rowOff>
    </xdr:from>
    <xdr:ext cx="990600" cy="990600"/>
    <xdr:pic>
      <xdr:nvPicPr>
        <xdr:cNvPr id="50" name="Grafik 49">
          <a:extLst>
            <a:ext uri="{FF2B5EF4-FFF2-40B4-BE49-F238E27FC236}">
              <a16:creationId xmlns:a16="http://schemas.microsoft.com/office/drawing/2014/main" id="{772A3E44-97A0-AD42-92C8-F60D6D512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81375" y="1438275"/>
          <a:ext cx="990600" cy="990600"/>
        </a:xfrm>
        <a:prstGeom prst="rect">
          <a:avLst/>
        </a:prstGeom>
      </xdr:spPr>
    </xdr:pic>
    <xdr:clientData/>
  </xdr:oneCellAnchor>
  <xdr:oneCellAnchor>
    <xdr:from>
      <xdr:col>3</xdr:col>
      <xdr:colOff>1905000</xdr:colOff>
      <xdr:row>7</xdr:row>
      <xdr:rowOff>1000125</xdr:rowOff>
    </xdr:from>
    <xdr:ext cx="1226256" cy="1233311"/>
    <xdr:pic>
      <xdr:nvPicPr>
        <xdr:cNvPr id="51" name="Grafik 50">
          <a:extLst>
            <a:ext uri="{FF2B5EF4-FFF2-40B4-BE49-F238E27FC236}">
              <a16:creationId xmlns:a16="http://schemas.microsoft.com/office/drawing/2014/main" id="{D0476116-BAE1-2545-9D83-A5B01A2F9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02000" y="1622425"/>
          <a:ext cx="1226256" cy="1233311"/>
        </a:xfrm>
        <a:prstGeom prst="rect">
          <a:avLst/>
        </a:prstGeom>
      </xdr:spPr>
    </xdr:pic>
    <xdr:clientData/>
  </xdr:oneCellAnchor>
  <xdr:oneCellAnchor>
    <xdr:from>
      <xdr:col>4</xdr:col>
      <xdr:colOff>298097</xdr:colOff>
      <xdr:row>43</xdr:row>
      <xdr:rowOff>95251</xdr:rowOff>
    </xdr:from>
    <xdr:ext cx="596900" cy="600428"/>
    <xdr:pic>
      <xdr:nvPicPr>
        <xdr:cNvPr id="52" name="Grafik 51" descr="Julia aroma diffuser by Stadler Form in white as perspective view">
          <a:extLst>
            <a:ext uri="{FF2B5EF4-FFF2-40B4-BE49-F238E27FC236}">
              <a16:creationId xmlns:a16="http://schemas.microsoft.com/office/drawing/2014/main" id="{E75CD4A4-6FFC-244A-8544-2EBAB99A34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600097" y="8832851"/>
          <a:ext cx="596900" cy="600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358069</xdr:colOff>
      <xdr:row>44</xdr:row>
      <xdr:rowOff>188735</xdr:rowOff>
    </xdr:from>
    <xdr:ext cx="522923" cy="562681"/>
    <xdr:pic>
      <xdr:nvPicPr>
        <xdr:cNvPr id="53" name="Grafik 52" descr="Mia aroma diffuser by Stadler Form in black as perspective view">
          <a:extLst>
            <a:ext uri="{FF2B5EF4-FFF2-40B4-BE49-F238E27FC236}">
              <a16:creationId xmlns:a16="http://schemas.microsoft.com/office/drawing/2014/main" id="{D77C4C70-83EE-AF41-AFC8-0140C8B3F4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660069" y="9129535"/>
          <a:ext cx="522923" cy="562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301625</xdr:colOff>
      <xdr:row>72</xdr:row>
      <xdr:rowOff>63500</xdr:rowOff>
    </xdr:from>
    <xdr:ext cx="494162" cy="596900"/>
    <xdr:pic>
      <xdr:nvPicPr>
        <xdr:cNvPr id="54" name="Grafik 53">
          <a:extLst>
            <a:ext uri="{FF2B5EF4-FFF2-40B4-BE49-F238E27FC236}">
              <a16:creationId xmlns:a16="http://schemas.microsoft.com/office/drawing/2014/main" id="{954D7BB3-346F-E041-A825-49A5C926F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03625" y="14693900"/>
          <a:ext cx="494162" cy="596900"/>
        </a:xfrm>
        <a:prstGeom prst="rect">
          <a:avLst/>
        </a:prstGeom>
      </xdr:spPr>
    </xdr:pic>
    <xdr:clientData/>
  </xdr:oneCellAnchor>
  <xdr:oneCellAnchor>
    <xdr:from>
      <xdr:col>4</xdr:col>
      <xdr:colOff>269875</xdr:colOff>
      <xdr:row>73</xdr:row>
      <xdr:rowOff>95250</xdr:rowOff>
    </xdr:from>
    <xdr:ext cx="489499" cy="650875"/>
    <xdr:pic>
      <xdr:nvPicPr>
        <xdr:cNvPr id="55" name="Grafik 54">
          <a:extLst>
            <a:ext uri="{FF2B5EF4-FFF2-40B4-BE49-F238E27FC236}">
              <a16:creationId xmlns:a16="http://schemas.microsoft.com/office/drawing/2014/main" id="{5DF3DF74-C390-2C40-AB71-5DBFF52B1B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b="-1"/>
        <a:stretch/>
      </xdr:blipFill>
      <xdr:spPr>
        <a:xfrm>
          <a:off x="3571875" y="14928850"/>
          <a:ext cx="489499" cy="650875"/>
        </a:xfrm>
        <a:prstGeom prst="rect">
          <a:avLst/>
        </a:prstGeom>
      </xdr:spPr>
    </xdr:pic>
    <xdr:clientData/>
  </xdr:oneCellAnchor>
  <xdr:oneCellAnchor>
    <xdr:from>
      <xdr:col>4</xdr:col>
      <xdr:colOff>65942</xdr:colOff>
      <xdr:row>57</xdr:row>
      <xdr:rowOff>111534</xdr:rowOff>
    </xdr:from>
    <xdr:ext cx="986968" cy="513698"/>
    <xdr:pic>
      <xdr:nvPicPr>
        <xdr:cNvPr id="56" name="Grafik 55">
          <a:extLst>
            <a:ext uri="{FF2B5EF4-FFF2-40B4-BE49-F238E27FC236}">
              <a16:creationId xmlns:a16="http://schemas.microsoft.com/office/drawing/2014/main" id="{A4688DC3-3948-294C-903F-B2AE7D68E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67942" y="11693934"/>
          <a:ext cx="986968" cy="513698"/>
        </a:xfrm>
        <a:prstGeom prst="rect">
          <a:avLst/>
        </a:prstGeom>
      </xdr:spPr>
    </xdr:pic>
    <xdr:clientData/>
  </xdr:oneCellAnchor>
  <xdr:oneCellAnchor>
    <xdr:from>
      <xdr:col>4</xdr:col>
      <xdr:colOff>148168</xdr:colOff>
      <xdr:row>17</xdr:row>
      <xdr:rowOff>31751</xdr:rowOff>
    </xdr:from>
    <xdr:ext cx="825500" cy="832556"/>
    <xdr:pic>
      <xdr:nvPicPr>
        <xdr:cNvPr id="57" name="Grafik 56">
          <a:extLst>
            <a:ext uri="{FF2B5EF4-FFF2-40B4-BE49-F238E27FC236}">
              <a16:creationId xmlns:a16="http://schemas.microsoft.com/office/drawing/2014/main" id="{456FA453-7CF0-4745-BF06-16D7751CA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50168" y="3486151"/>
          <a:ext cx="825500" cy="832556"/>
        </a:xfrm>
        <a:prstGeom prst="rect">
          <a:avLst/>
        </a:prstGeom>
      </xdr:spPr>
    </xdr:pic>
    <xdr:clientData/>
  </xdr:oneCellAnchor>
  <xdr:oneCellAnchor>
    <xdr:from>
      <xdr:col>4</xdr:col>
      <xdr:colOff>216959</xdr:colOff>
      <xdr:row>84</xdr:row>
      <xdr:rowOff>381000</xdr:rowOff>
    </xdr:from>
    <xdr:ext cx="687916" cy="691444"/>
    <xdr:pic>
      <xdr:nvPicPr>
        <xdr:cNvPr id="58" name="Grafik 57">
          <a:extLst>
            <a:ext uri="{FF2B5EF4-FFF2-40B4-BE49-F238E27FC236}">
              <a16:creationId xmlns:a16="http://schemas.microsoft.com/office/drawing/2014/main" id="{1C038871-A7C7-AA4E-B1C1-1F69C25BC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18959" y="17272000"/>
          <a:ext cx="687916" cy="691444"/>
        </a:xfrm>
        <a:prstGeom prst="rect">
          <a:avLst/>
        </a:prstGeom>
      </xdr:spPr>
    </xdr:pic>
    <xdr:clientData/>
  </xdr:oneCellAnchor>
  <xdr:oneCellAnchor>
    <xdr:from>
      <xdr:col>4</xdr:col>
      <xdr:colOff>222250</xdr:colOff>
      <xdr:row>86</xdr:row>
      <xdr:rowOff>42333</xdr:rowOff>
    </xdr:from>
    <xdr:ext cx="645583" cy="651227"/>
    <xdr:pic>
      <xdr:nvPicPr>
        <xdr:cNvPr id="59" name="Grafik 58">
          <a:extLst>
            <a:ext uri="{FF2B5EF4-FFF2-40B4-BE49-F238E27FC236}">
              <a16:creationId xmlns:a16="http://schemas.microsoft.com/office/drawing/2014/main" id="{EF5E61CB-A21C-1645-8582-7B26F1736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24250" y="17517533"/>
          <a:ext cx="645583" cy="651227"/>
        </a:xfrm>
        <a:prstGeom prst="rect">
          <a:avLst/>
        </a:prstGeom>
      </xdr:spPr>
    </xdr:pic>
    <xdr:clientData/>
  </xdr:oneCellAnchor>
  <xdr:oneCellAnchor>
    <xdr:from>
      <xdr:col>4</xdr:col>
      <xdr:colOff>359837</xdr:colOff>
      <xdr:row>30</xdr:row>
      <xdr:rowOff>21166</xdr:rowOff>
    </xdr:from>
    <xdr:ext cx="431641" cy="613833"/>
    <xdr:pic>
      <xdr:nvPicPr>
        <xdr:cNvPr id="60" name="Grafik 59">
          <a:extLst>
            <a:ext uri="{FF2B5EF4-FFF2-40B4-BE49-F238E27FC236}">
              <a16:creationId xmlns:a16="http://schemas.microsoft.com/office/drawing/2014/main" id="{2B5288C7-949B-9C40-A222-8DC928229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61837" y="6117166"/>
          <a:ext cx="431641" cy="613833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100</xdr:row>
      <xdr:rowOff>0</xdr:rowOff>
    </xdr:from>
    <xdr:ext cx="184731" cy="264560"/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FE3C62B0-F980-EB45-ACD6-E66FFA867634}"/>
            </a:ext>
          </a:extLst>
        </xdr:cNvPr>
        <xdr:cNvSpPr txBox="1"/>
      </xdr:nvSpPr>
      <xdr:spPr>
        <a:xfrm>
          <a:off x="9906000" y="2032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100</xdr:row>
      <xdr:rowOff>0</xdr:rowOff>
    </xdr:from>
    <xdr:ext cx="184731" cy="264560"/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168BAF92-DBBE-FC44-9688-662E6F06D1BF}"/>
            </a:ext>
          </a:extLst>
        </xdr:cNvPr>
        <xdr:cNvSpPr txBox="1"/>
      </xdr:nvSpPr>
      <xdr:spPr>
        <a:xfrm>
          <a:off x="9906000" y="2032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101</xdr:row>
      <xdr:rowOff>0</xdr:rowOff>
    </xdr:from>
    <xdr:ext cx="184731" cy="264560"/>
    <xdr:sp macro="" textlink="">
      <xdr:nvSpPr>
        <xdr:cNvPr id="63" name="Textfeld 62">
          <a:extLst>
            <a:ext uri="{FF2B5EF4-FFF2-40B4-BE49-F238E27FC236}">
              <a16:creationId xmlns:a16="http://schemas.microsoft.com/office/drawing/2014/main" id="{D010C3B1-CF3C-DC44-BF73-C66A94CCE748}"/>
            </a:ext>
          </a:extLst>
        </xdr:cNvPr>
        <xdr:cNvSpPr txBox="1"/>
      </xdr:nvSpPr>
      <xdr:spPr>
        <a:xfrm>
          <a:off x="9906000" y="2052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101</xdr:row>
      <xdr:rowOff>0</xdr:rowOff>
    </xdr:from>
    <xdr:ext cx="184731" cy="264560"/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C2C00CE1-2525-1840-AE96-494D637DA992}"/>
            </a:ext>
          </a:extLst>
        </xdr:cNvPr>
        <xdr:cNvSpPr txBox="1"/>
      </xdr:nvSpPr>
      <xdr:spPr>
        <a:xfrm>
          <a:off x="9906000" y="2052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102</xdr:row>
      <xdr:rowOff>0</xdr:rowOff>
    </xdr:from>
    <xdr:ext cx="184731" cy="264560"/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778BADE5-579B-C446-B82A-9E03438CBE0C}"/>
            </a:ext>
          </a:extLst>
        </xdr:cNvPr>
        <xdr:cNvSpPr txBox="1"/>
      </xdr:nvSpPr>
      <xdr:spPr>
        <a:xfrm>
          <a:off x="9906000" y="2072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102</xdr:row>
      <xdr:rowOff>0</xdr:rowOff>
    </xdr:from>
    <xdr:ext cx="184731" cy="264560"/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5D6243FC-142F-9848-886B-0D368F86491A}"/>
            </a:ext>
          </a:extLst>
        </xdr:cNvPr>
        <xdr:cNvSpPr txBox="1"/>
      </xdr:nvSpPr>
      <xdr:spPr>
        <a:xfrm>
          <a:off x="9906000" y="2072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184731" cy="264560"/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20C9DD06-D4A0-4C4B-A8CF-B85F3C1D54FD}"/>
            </a:ext>
          </a:extLst>
        </xdr:cNvPr>
        <xdr:cNvSpPr txBox="1"/>
      </xdr:nvSpPr>
      <xdr:spPr>
        <a:xfrm>
          <a:off x="9906000" y="2235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184731" cy="264560"/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1FD1EE22-DC26-814D-AFA8-E600669A35F9}"/>
            </a:ext>
          </a:extLst>
        </xdr:cNvPr>
        <xdr:cNvSpPr txBox="1"/>
      </xdr:nvSpPr>
      <xdr:spPr>
        <a:xfrm>
          <a:off x="9906000" y="2235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184731" cy="264560"/>
    <xdr:sp macro="" textlink="">
      <xdr:nvSpPr>
        <xdr:cNvPr id="69" name="Textfeld 68">
          <a:extLst>
            <a:ext uri="{FF2B5EF4-FFF2-40B4-BE49-F238E27FC236}">
              <a16:creationId xmlns:a16="http://schemas.microsoft.com/office/drawing/2014/main" id="{058EFE63-FFE2-C64B-9330-FF9E4283592A}"/>
            </a:ext>
          </a:extLst>
        </xdr:cNvPr>
        <xdr:cNvSpPr txBox="1"/>
      </xdr:nvSpPr>
      <xdr:spPr>
        <a:xfrm>
          <a:off x="99060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184731" cy="264560"/>
    <xdr:sp macro="" textlink="">
      <xdr:nvSpPr>
        <xdr:cNvPr id="70" name="Textfeld 69">
          <a:extLst>
            <a:ext uri="{FF2B5EF4-FFF2-40B4-BE49-F238E27FC236}">
              <a16:creationId xmlns:a16="http://schemas.microsoft.com/office/drawing/2014/main" id="{44D4C637-9B3A-0249-B9B5-613919779637}"/>
            </a:ext>
          </a:extLst>
        </xdr:cNvPr>
        <xdr:cNvSpPr txBox="1"/>
      </xdr:nvSpPr>
      <xdr:spPr>
        <a:xfrm>
          <a:off x="99060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184731" cy="264560"/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F78C074B-D841-4D4C-BFD2-DD05614DE73A}"/>
            </a:ext>
          </a:extLst>
        </xdr:cNvPr>
        <xdr:cNvSpPr txBox="1"/>
      </xdr:nvSpPr>
      <xdr:spPr>
        <a:xfrm>
          <a:off x="9906000" y="2275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184731" cy="264560"/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A07FB4EF-64DA-8143-8AD7-9E4F4035209E}"/>
            </a:ext>
          </a:extLst>
        </xdr:cNvPr>
        <xdr:cNvSpPr txBox="1"/>
      </xdr:nvSpPr>
      <xdr:spPr>
        <a:xfrm>
          <a:off x="9906000" y="2275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184731" cy="264560"/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4235D168-4888-3C43-B4B9-076B6F219595}"/>
            </a:ext>
          </a:extLst>
        </xdr:cNvPr>
        <xdr:cNvSpPr txBox="1"/>
      </xdr:nvSpPr>
      <xdr:spPr>
        <a:xfrm>
          <a:off x="9906000" y="2296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184731" cy="264560"/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78EC031C-9C8A-F74F-8F4C-632FB235D194}"/>
            </a:ext>
          </a:extLst>
        </xdr:cNvPr>
        <xdr:cNvSpPr txBox="1"/>
      </xdr:nvSpPr>
      <xdr:spPr>
        <a:xfrm>
          <a:off x="9906000" y="2296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184731" cy="264560"/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AFA8B14C-E112-B046-B0E6-C7114C4590A8}"/>
            </a:ext>
          </a:extLst>
        </xdr:cNvPr>
        <xdr:cNvSpPr txBox="1"/>
      </xdr:nvSpPr>
      <xdr:spPr>
        <a:xfrm>
          <a:off x="9906000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184731" cy="264560"/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B9B7EAB7-4CC5-D847-9EF3-62B738FA7C6B}"/>
            </a:ext>
          </a:extLst>
        </xdr:cNvPr>
        <xdr:cNvSpPr txBox="1"/>
      </xdr:nvSpPr>
      <xdr:spPr>
        <a:xfrm>
          <a:off x="9906000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184731" cy="264560"/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1F2EDF9B-EE85-1B4B-BCEA-5496378E41CC}"/>
            </a:ext>
          </a:extLst>
        </xdr:cNvPr>
        <xdr:cNvSpPr txBox="1"/>
      </xdr:nvSpPr>
      <xdr:spPr>
        <a:xfrm>
          <a:off x="9906000" y="2336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184731" cy="264560"/>
    <xdr:sp macro="" textlink="">
      <xdr:nvSpPr>
        <xdr:cNvPr id="78" name="Textfeld 77">
          <a:extLst>
            <a:ext uri="{FF2B5EF4-FFF2-40B4-BE49-F238E27FC236}">
              <a16:creationId xmlns:a16="http://schemas.microsoft.com/office/drawing/2014/main" id="{75A4F510-D163-E043-8D3D-401D6CA4C079}"/>
            </a:ext>
          </a:extLst>
        </xdr:cNvPr>
        <xdr:cNvSpPr txBox="1"/>
      </xdr:nvSpPr>
      <xdr:spPr>
        <a:xfrm>
          <a:off x="9906000" y="2336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184731" cy="264560"/>
    <xdr:sp macro="" textlink="">
      <xdr:nvSpPr>
        <xdr:cNvPr id="79" name="Textfeld 78">
          <a:extLst>
            <a:ext uri="{FF2B5EF4-FFF2-40B4-BE49-F238E27FC236}">
              <a16:creationId xmlns:a16="http://schemas.microsoft.com/office/drawing/2014/main" id="{893DEB1B-341A-0540-BBDE-350AD6D88692}"/>
            </a:ext>
          </a:extLst>
        </xdr:cNvPr>
        <xdr:cNvSpPr txBox="1"/>
      </xdr:nvSpPr>
      <xdr:spPr>
        <a:xfrm>
          <a:off x="9906000" y="2357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184731" cy="264560"/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3FEA5E73-F3D4-AC49-ADC5-61769BCA39EF}"/>
            </a:ext>
          </a:extLst>
        </xdr:cNvPr>
        <xdr:cNvSpPr txBox="1"/>
      </xdr:nvSpPr>
      <xdr:spPr>
        <a:xfrm>
          <a:off x="9906000" y="2357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184731" cy="264560"/>
    <xdr:sp macro="" textlink="">
      <xdr:nvSpPr>
        <xdr:cNvPr id="81" name="Textfeld 80">
          <a:extLst>
            <a:ext uri="{FF2B5EF4-FFF2-40B4-BE49-F238E27FC236}">
              <a16:creationId xmlns:a16="http://schemas.microsoft.com/office/drawing/2014/main" id="{DE92D8BB-7A14-2542-8D6C-485E1A364635}"/>
            </a:ext>
          </a:extLst>
        </xdr:cNvPr>
        <xdr:cNvSpPr txBox="1"/>
      </xdr:nvSpPr>
      <xdr:spPr>
        <a:xfrm>
          <a:off x="9906000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184731" cy="264560"/>
    <xdr:sp macro="" textlink="">
      <xdr:nvSpPr>
        <xdr:cNvPr id="82" name="Textfeld 81">
          <a:extLst>
            <a:ext uri="{FF2B5EF4-FFF2-40B4-BE49-F238E27FC236}">
              <a16:creationId xmlns:a16="http://schemas.microsoft.com/office/drawing/2014/main" id="{5E06D9CE-A0DD-8445-8A47-C973F09126C3}"/>
            </a:ext>
          </a:extLst>
        </xdr:cNvPr>
        <xdr:cNvSpPr txBox="1"/>
      </xdr:nvSpPr>
      <xdr:spPr>
        <a:xfrm>
          <a:off x="9906000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184731" cy="264560"/>
    <xdr:sp macro="" textlink="">
      <xdr:nvSpPr>
        <xdr:cNvPr id="83" name="Textfeld 82">
          <a:extLst>
            <a:ext uri="{FF2B5EF4-FFF2-40B4-BE49-F238E27FC236}">
              <a16:creationId xmlns:a16="http://schemas.microsoft.com/office/drawing/2014/main" id="{A1E6EB3B-B5CE-EC4F-B28C-17990A1DE9E3}"/>
            </a:ext>
          </a:extLst>
        </xdr:cNvPr>
        <xdr:cNvSpPr txBox="1"/>
      </xdr:nvSpPr>
      <xdr:spPr>
        <a:xfrm>
          <a:off x="9906000" y="239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184731" cy="264560"/>
    <xdr:sp macro="" textlink="">
      <xdr:nvSpPr>
        <xdr:cNvPr id="84" name="Textfeld 83">
          <a:extLst>
            <a:ext uri="{FF2B5EF4-FFF2-40B4-BE49-F238E27FC236}">
              <a16:creationId xmlns:a16="http://schemas.microsoft.com/office/drawing/2014/main" id="{FBF3B72F-AE54-5248-851E-BB86798814FD}"/>
            </a:ext>
          </a:extLst>
        </xdr:cNvPr>
        <xdr:cNvSpPr txBox="1"/>
      </xdr:nvSpPr>
      <xdr:spPr>
        <a:xfrm>
          <a:off x="9906000" y="239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184731" cy="264560"/>
    <xdr:sp macro="" textlink="">
      <xdr:nvSpPr>
        <xdr:cNvPr id="85" name="Textfeld 84">
          <a:extLst>
            <a:ext uri="{FF2B5EF4-FFF2-40B4-BE49-F238E27FC236}">
              <a16:creationId xmlns:a16="http://schemas.microsoft.com/office/drawing/2014/main" id="{ED909213-D3FE-8F45-8115-2CC08F0ABCE1}"/>
            </a:ext>
          </a:extLst>
        </xdr:cNvPr>
        <xdr:cNvSpPr txBox="1"/>
      </xdr:nvSpPr>
      <xdr:spPr>
        <a:xfrm>
          <a:off x="9906000" y="2418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184731" cy="264560"/>
    <xdr:sp macro="" textlink="">
      <xdr:nvSpPr>
        <xdr:cNvPr id="86" name="Textfeld 85">
          <a:extLst>
            <a:ext uri="{FF2B5EF4-FFF2-40B4-BE49-F238E27FC236}">
              <a16:creationId xmlns:a16="http://schemas.microsoft.com/office/drawing/2014/main" id="{155AD61A-EAF2-CB4C-80B2-3B37BC95F535}"/>
            </a:ext>
          </a:extLst>
        </xdr:cNvPr>
        <xdr:cNvSpPr txBox="1"/>
      </xdr:nvSpPr>
      <xdr:spPr>
        <a:xfrm>
          <a:off x="9906000" y="2418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</xdr:col>
      <xdr:colOff>74083</xdr:colOff>
      <xdr:row>50</xdr:row>
      <xdr:rowOff>24694</xdr:rowOff>
    </xdr:from>
    <xdr:ext cx="1068917" cy="704513"/>
    <xdr:pic>
      <xdr:nvPicPr>
        <xdr:cNvPr id="87" name="Grafik 86">
          <a:extLst>
            <a:ext uri="{FF2B5EF4-FFF2-40B4-BE49-F238E27FC236}">
              <a16:creationId xmlns:a16="http://schemas.microsoft.com/office/drawing/2014/main" id="{5E1D389B-B929-0047-B64F-DCDF09D9F8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376083" y="10184694"/>
          <a:ext cx="1068917" cy="704513"/>
        </a:xfrm>
        <a:prstGeom prst="rect">
          <a:avLst/>
        </a:prstGeom>
      </xdr:spPr>
    </xdr:pic>
    <xdr:clientData/>
  </xdr:oneCellAnchor>
  <xdr:oneCellAnchor>
    <xdr:from>
      <xdr:col>4</xdr:col>
      <xdr:colOff>207428</xdr:colOff>
      <xdr:row>67</xdr:row>
      <xdr:rowOff>38097</xdr:rowOff>
    </xdr:from>
    <xdr:ext cx="787282" cy="582084"/>
    <xdr:pic>
      <xdr:nvPicPr>
        <xdr:cNvPr id="88" name="Grafik 87">
          <a:extLst>
            <a:ext uri="{FF2B5EF4-FFF2-40B4-BE49-F238E27FC236}">
              <a16:creationId xmlns:a16="http://schemas.microsoft.com/office/drawing/2014/main" id="{187977AF-2FC3-0C44-8591-01B7446C8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9428" y="13652497"/>
          <a:ext cx="787282" cy="582084"/>
        </a:xfrm>
        <a:prstGeom prst="rect">
          <a:avLst/>
        </a:prstGeom>
      </xdr:spPr>
    </xdr:pic>
    <xdr:clientData/>
  </xdr:oneCellAnchor>
  <xdr:oneCellAnchor>
    <xdr:from>
      <xdr:col>4</xdr:col>
      <xdr:colOff>190494</xdr:colOff>
      <xdr:row>65</xdr:row>
      <xdr:rowOff>84664</xdr:rowOff>
    </xdr:from>
    <xdr:ext cx="778934" cy="496710"/>
    <xdr:pic>
      <xdr:nvPicPr>
        <xdr:cNvPr id="89" name="Grafik 88">
          <a:extLst>
            <a:ext uri="{FF2B5EF4-FFF2-40B4-BE49-F238E27FC236}">
              <a16:creationId xmlns:a16="http://schemas.microsoft.com/office/drawing/2014/main" id="{0A607E96-319F-A441-9C4D-68971BFABF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92494" y="13292664"/>
          <a:ext cx="778934" cy="496710"/>
        </a:xfrm>
        <a:prstGeom prst="rect">
          <a:avLst/>
        </a:prstGeom>
      </xdr:spPr>
    </xdr:pic>
    <xdr:clientData/>
  </xdr:oneCellAnchor>
  <xdr:oneCellAnchor>
    <xdr:from>
      <xdr:col>4</xdr:col>
      <xdr:colOff>63500</xdr:colOff>
      <xdr:row>118</xdr:row>
      <xdr:rowOff>79375</xdr:rowOff>
    </xdr:from>
    <xdr:ext cx="1079500" cy="1079500"/>
    <xdr:pic>
      <xdr:nvPicPr>
        <xdr:cNvPr id="90" name="Grafik 89">
          <a:extLst>
            <a:ext uri="{FF2B5EF4-FFF2-40B4-BE49-F238E27FC236}">
              <a16:creationId xmlns:a16="http://schemas.microsoft.com/office/drawing/2014/main" id="{DFE53E09-1182-814D-8C3E-473FD0F9B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65500" y="24056975"/>
          <a:ext cx="1079500" cy="107950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118</xdr:row>
      <xdr:rowOff>0</xdr:rowOff>
    </xdr:from>
    <xdr:ext cx="184731" cy="264560"/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ABE1D78D-1F80-3044-9E75-29DA2E04C3EF}"/>
            </a:ext>
          </a:extLst>
        </xdr:cNvPr>
        <xdr:cNvSpPr txBox="1"/>
      </xdr:nvSpPr>
      <xdr:spPr>
        <a:xfrm>
          <a:off x="9906000" y="239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184731" cy="264560"/>
    <xdr:sp macro="" textlink="">
      <xdr:nvSpPr>
        <xdr:cNvPr id="92" name="Textfeld 91">
          <a:extLst>
            <a:ext uri="{FF2B5EF4-FFF2-40B4-BE49-F238E27FC236}">
              <a16:creationId xmlns:a16="http://schemas.microsoft.com/office/drawing/2014/main" id="{C6C91AAB-1867-3F42-93EF-37488E2C1A10}"/>
            </a:ext>
          </a:extLst>
        </xdr:cNvPr>
        <xdr:cNvSpPr txBox="1"/>
      </xdr:nvSpPr>
      <xdr:spPr>
        <a:xfrm>
          <a:off x="9906000" y="239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184731" cy="264560"/>
    <xdr:sp macro="" textlink="">
      <xdr:nvSpPr>
        <xdr:cNvPr id="93" name="Textfeld 92">
          <a:extLst>
            <a:ext uri="{FF2B5EF4-FFF2-40B4-BE49-F238E27FC236}">
              <a16:creationId xmlns:a16="http://schemas.microsoft.com/office/drawing/2014/main" id="{727ECE4F-D94F-2E4C-BB58-5BFF86B97941}"/>
            </a:ext>
          </a:extLst>
        </xdr:cNvPr>
        <xdr:cNvSpPr txBox="1"/>
      </xdr:nvSpPr>
      <xdr:spPr>
        <a:xfrm>
          <a:off x="990600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184731" cy="264560"/>
    <xdr:sp macro="" textlink="">
      <xdr:nvSpPr>
        <xdr:cNvPr id="94" name="Textfeld 93">
          <a:extLst>
            <a:ext uri="{FF2B5EF4-FFF2-40B4-BE49-F238E27FC236}">
              <a16:creationId xmlns:a16="http://schemas.microsoft.com/office/drawing/2014/main" id="{DFC6516C-AE16-694D-86F3-E0741318E8D1}"/>
            </a:ext>
          </a:extLst>
        </xdr:cNvPr>
        <xdr:cNvSpPr txBox="1"/>
      </xdr:nvSpPr>
      <xdr:spPr>
        <a:xfrm>
          <a:off x="990600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184731" cy="264560"/>
    <xdr:sp macro="" textlink="">
      <xdr:nvSpPr>
        <xdr:cNvPr id="95" name="Textfeld 94">
          <a:extLst>
            <a:ext uri="{FF2B5EF4-FFF2-40B4-BE49-F238E27FC236}">
              <a16:creationId xmlns:a16="http://schemas.microsoft.com/office/drawing/2014/main" id="{C02EAC82-E6BC-8249-B3F0-CF6C699BCAB2}"/>
            </a:ext>
          </a:extLst>
        </xdr:cNvPr>
        <xdr:cNvSpPr txBox="1"/>
      </xdr:nvSpPr>
      <xdr:spPr>
        <a:xfrm>
          <a:off x="9906000" y="24587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184731" cy="264560"/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F8980EA-CD82-9F40-AF4F-29D2CF4A2C63}"/>
            </a:ext>
          </a:extLst>
        </xdr:cNvPr>
        <xdr:cNvSpPr txBox="1"/>
      </xdr:nvSpPr>
      <xdr:spPr>
        <a:xfrm>
          <a:off x="9906000" y="24587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</xdr:col>
      <xdr:colOff>224367</xdr:colOff>
      <xdr:row>119</xdr:row>
      <xdr:rowOff>148167</xdr:rowOff>
    </xdr:from>
    <xdr:ext cx="762000" cy="762000"/>
    <xdr:pic>
      <xdr:nvPicPr>
        <xdr:cNvPr id="97" name="Grafik 96">
          <a:extLst>
            <a:ext uri="{FF2B5EF4-FFF2-40B4-BE49-F238E27FC236}">
              <a16:creationId xmlns:a16="http://schemas.microsoft.com/office/drawing/2014/main" id="{EEAD1069-24D6-C14F-BE39-7346F23B9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26367" y="24328967"/>
          <a:ext cx="762000" cy="762000"/>
        </a:xfrm>
        <a:prstGeom prst="rect">
          <a:avLst/>
        </a:prstGeom>
      </xdr:spPr>
    </xdr:pic>
    <xdr:clientData/>
  </xdr:oneCellAnchor>
  <xdr:oneCellAnchor>
    <xdr:from>
      <xdr:col>4</xdr:col>
      <xdr:colOff>204407</xdr:colOff>
      <xdr:row>94</xdr:row>
      <xdr:rowOff>275168</xdr:rowOff>
    </xdr:from>
    <xdr:ext cx="787607" cy="656165"/>
    <xdr:pic>
      <xdr:nvPicPr>
        <xdr:cNvPr id="98" name="Grafik 97">
          <a:extLst>
            <a:ext uri="{FF2B5EF4-FFF2-40B4-BE49-F238E27FC236}">
              <a16:creationId xmlns:a16="http://schemas.microsoft.com/office/drawing/2014/main" id="{09AB19C7-18D6-F542-B9D7-834A2BFD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06407" y="19299768"/>
          <a:ext cx="787607" cy="656165"/>
        </a:xfrm>
        <a:prstGeom prst="rect">
          <a:avLst/>
        </a:prstGeom>
      </xdr:spPr>
    </xdr:pic>
    <xdr:clientData/>
  </xdr:oneCellAnchor>
  <xdr:oneCellAnchor>
    <xdr:from>
      <xdr:col>4</xdr:col>
      <xdr:colOff>165100</xdr:colOff>
      <xdr:row>29</xdr:row>
      <xdr:rowOff>63500</xdr:rowOff>
    </xdr:from>
    <xdr:ext cx="457200" cy="330200"/>
    <xdr:pic>
      <xdr:nvPicPr>
        <xdr:cNvPr id="99" name="Bild 2" descr="Ionic_Silver_Cube - Kopie.jpg">
          <a:extLst>
            <a:ext uri="{FF2B5EF4-FFF2-40B4-BE49-F238E27FC236}">
              <a16:creationId xmlns:a16="http://schemas.microsoft.com/office/drawing/2014/main" id="{4BC5B1DE-1479-E044-9DEF-6812FF087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467100" y="5956300"/>
          <a:ext cx="4572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635000</xdr:colOff>
      <xdr:row>29</xdr:row>
      <xdr:rowOff>228600</xdr:rowOff>
    </xdr:from>
    <xdr:ext cx="457200" cy="330200"/>
    <xdr:pic>
      <xdr:nvPicPr>
        <xdr:cNvPr id="100" name="Bild 2" descr="Ionic_Silver_Cube - Kopie.jpg">
          <a:extLst>
            <a:ext uri="{FF2B5EF4-FFF2-40B4-BE49-F238E27FC236}">
              <a16:creationId xmlns:a16="http://schemas.microsoft.com/office/drawing/2014/main" id="{FAC506DB-91E1-5B4F-9F88-C7D15523D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37000" y="6096000"/>
          <a:ext cx="4572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120</xdr:row>
      <xdr:rowOff>0</xdr:rowOff>
    </xdr:from>
    <xdr:ext cx="184731" cy="264560"/>
    <xdr:sp macro="" textlink="">
      <xdr:nvSpPr>
        <xdr:cNvPr id="101" name="Textfeld 100">
          <a:extLst>
            <a:ext uri="{FF2B5EF4-FFF2-40B4-BE49-F238E27FC236}">
              <a16:creationId xmlns:a16="http://schemas.microsoft.com/office/drawing/2014/main" id="{77278653-4D85-294B-905F-9032B96A783B}"/>
            </a:ext>
          </a:extLst>
        </xdr:cNvPr>
        <xdr:cNvSpPr txBox="1"/>
      </xdr:nvSpPr>
      <xdr:spPr>
        <a:xfrm>
          <a:off x="990600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184731" cy="264560"/>
    <xdr:sp macro="" textlink="">
      <xdr:nvSpPr>
        <xdr:cNvPr id="102" name="Textfeld 101">
          <a:extLst>
            <a:ext uri="{FF2B5EF4-FFF2-40B4-BE49-F238E27FC236}">
              <a16:creationId xmlns:a16="http://schemas.microsoft.com/office/drawing/2014/main" id="{27F0BE93-7FE7-8D45-B176-819B057822DC}"/>
            </a:ext>
          </a:extLst>
        </xdr:cNvPr>
        <xdr:cNvSpPr txBox="1"/>
      </xdr:nvSpPr>
      <xdr:spPr>
        <a:xfrm>
          <a:off x="990600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</xdr:col>
      <xdr:colOff>42333</xdr:colOff>
      <xdr:row>120</xdr:row>
      <xdr:rowOff>127000</xdr:rowOff>
    </xdr:from>
    <xdr:ext cx="1016000" cy="1016000"/>
    <xdr:pic>
      <xdr:nvPicPr>
        <xdr:cNvPr id="103" name="Grafik 102">
          <a:extLst>
            <a:ext uri="{FF2B5EF4-FFF2-40B4-BE49-F238E27FC236}">
              <a16:creationId xmlns:a16="http://schemas.microsoft.com/office/drawing/2014/main" id="{44EB24B8-DC38-0144-ADA8-CA7851BB7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44333" y="24511000"/>
          <a:ext cx="1016000" cy="1016000"/>
        </a:xfrm>
        <a:prstGeom prst="rect">
          <a:avLst/>
        </a:prstGeom>
      </xdr:spPr>
    </xdr:pic>
    <xdr:clientData/>
  </xdr:oneCellAnchor>
  <xdr:oneCellAnchor>
    <xdr:from>
      <xdr:col>4</xdr:col>
      <xdr:colOff>63500</xdr:colOff>
      <xdr:row>121</xdr:row>
      <xdr:rowOff>95250</xdr:rowOff>
    </xdr:from>
    <xdr:ext cx="1016000" cy="1016000"/>
    <xdr:pic>
      <xdr:nvPicPr>
        <xdr:cNvPr id="104" name="Grafik 103">
          <a:extLst>
            <a:ext uri="{FF2B5EF4-FFF2-40B4-BE49-F238E27FC236}">
              <a16:creationId xmlns:a16="http://schemas.microsoft.com/office/drawing/2014/main" id="{B429634D-A402-F244-80A6-778C82B10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65500" y="24682450"/>
          <a:ext cx="1016000" cy="1016000"/>
        </a:xfrm>
        <a:prstGeom prst="rect">
          <a:avLst/>
        </a:prstGeom>
      </xdr:spPr>
    </xdr:pic>
    <xdr:clientData/>
  </xdr:oneCellAnchor>
  <xdr:oneCellAnchor>
    <xdr:from>
      <xdr:col>4</xdr:col>
      <xdr:colOff>264584</xdr:colOff>
      <xdr:row>23</xdr:row>
      <xdr:rowOff>105833</xdr:rowOff>
    </xdr:from>
    <xdr:ext cx="602848" cy="761025"/>
    <xdr:pic>
      <xdr:nvPicPr>
        <xdr:cNvPr id="105" name="Grafik 104">
          <a:extLst>
            <a:ext uri="{FF2B5EF4-FFF2-40B4-BE49-F238E27FC236}">
              <a16:creationId xmlns:a16="http://schemas.microsoft.com/office/drawing/2014/main" id="{36F9B7FF-81A7-BD4C-BAC2-AC395715B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66584" y="4779433"/>
          <a:ext cx="602848" cy="761025"/>
        </a:xfrm>
        <a:prstGeom prst="rect">
          <a:avLst/>
        </a:prstGeom>
      </xdr:spPr>
    </xdr:pic>
    <xdr:clientData/>
  </xdr:oneCellAnchor>
  <xdr:oneCellAnchor>
    <xdr:from>
      <xdr:col>4</xdr:col>
      <xdr:colOff>114301</xdr:colOff>
      <xdr:row>82</xdr:row>
      <xdr:rowOff>215900</xdr:rowOff>
    </xdr:from>
    <xdr:ext cx="947792" cy="1307233"/>
    <xdr:pic>
      <xdr:nvPicPr>
        <xdr:cNvPr id="106" name="Grafik 105">
          <a:extLst>
            <a:ext uri="{FF2B5EF4-FFF2-40B4-BE49-F238E27FC236}">
              <a16:creationId xmlns:a16="http://schemas.microsoft.com/office/drawing/2014/main" id="{ACA4B137-77A3-E848-B2BE-81E655A8E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16301" y="16865600"/>
          <a:ext cx="947792" cy="1307233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83</xdr:row>
      <xdr:rowOff>0</xdr:rowOff>
    </xdr:from>
    <xdr:ext cx="184731" cy="264560"/>
    <xdr:sp macro="" textlink="">
      <xdr:nvSpPr>
        <xdr:cNvPr id="107" name="Textfeld 106">
          <a:extLst>
            <a:ext uri="{FF2B5EF4-FFF2-40B4-BE49-F238E27FC236}">
              <a16:creationId xmlns:a16="http://schemas.microsoft.com/office/drawing/2014/main" id="{A9726A6C-773F-9E4A-9A1F-9E2A50CF290E}"/>
            </a:ext>
          </a:extLst>
        </xdr:cNvPr>
        <xdr:cNvSpPr txBox="1"/>
      </xdr:nvSpPr>
      <xdr:spPr>
        <a:xfrm>
          <a:off x="9906000" y="1686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83</xdr:row>
      <xdr:rowOff>0</xdr:rowOff>
    </xdr:from>
    <xdr:ext cx="184731" cy="264560"/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EE75B6A7-88AA-BB4D-83EA-175D3F7C3D98}"/>
            </a:ext>
          </a:extLst>
        </xdr:cNvPr>
        <xdr:cNvSpPr txBox="1"/>
      </xdr:nvSpPr>
      <xdr:spPr>
        <a:xfrm>
          <a:off x="9906000" y="1686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84</xdr:row>
      <xdr:rowOff>0</xdr:rowOff>
    </xdr:from>
    <xdr:ext cx="184731" cy="264560"/>
    <xdr:sp macro="" textlink="">
      <xdr:nvSpPr>
        <xdr:cNvPr id="109" name="Textfeld 108">
          <a:extLst>
            <a:ext uri="{FF2B5EF4-FFF2-40B4-BE49-F238E27FC236}">
              <a16:creationId xmlns:a16="http://schemas.microsoft.com/office/drawing/2014/main" id="{2B4BF7AE-9BB9-6B4C-917B-58BEE2911E9B}"/>
            </a:ext>
          </a:extLst>
        </xdr:cNvPr>
        <xdr:cNvSpPr txBox="1"/>
      </xdr:nvSpPr>
      <xdr:spPr>
        <a:xfrm>
          <a:off x="9906000" y="1706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0</xdr:colOff>
      <xdr:row>84</xdr:row>
      <xdr:rowOff>0</xdr:rowOff>
    </xdr:from>
    <xdr:ext cx="184731" cy="264560"/>
    <xdr:sp macro="" textlink="">
      <xdr:nvSpPr>
        <xdr:cNvPr id="110" name="Textfeld 109">
          <a:extLst>
            <a:ext uri="{FF2B5EF4-FFF2-40B4-BE49-F238E27FC236}">
              <a16:creationId xmlns:a16="http://schemas.microsoft.com/office/drawing/2014/main" id="{813CE951-8129-6443-8636-6332B4000598}"/>
            </a:ext>
          </a:extLst>
        </xdr:cNvPr>
        <xdr:cNvSpPr txBox="1"/>
      </xdr:nvSpPr>
      <xdr:spPr>
        <a:xfrm>
          <a:off x="9906000" y="1706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</xdr:col>
      <xdr:colOff>159238</xdr:colOff>
      <xdr:row>75</xdr:row>
      <xdr:rowOff>14653</xdr:rowOff>
    </xdr:from>
    <xdr:ext cx="798807" cy="838200"/>
    <xdr:pic>
      <xdr:nvPicPr>
        <xdr:cNvPr id="111" name="Grafik 110">
          <a:extLst>
            <a:ext uri="{FF2B5EF4-FFF2-40B4-BE49-F238E27FC236}">
              <a16:creationId xmlns:a16="http://schemas.microsoft.com/office/drawing/2014/main" id="{DD461C7F-9089-C640-B4BC-3F94A13A7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61238" y="15254653"/>
          <a:ext cx="798807" cy="838200"/>
        </a:xfrm>
        <a:prstGeom prst="rect">
          <a:avLst/>
        </a:prstGeom>
      </xdr:spPr>
    </xdr:pic>
    <xdr:clientData/>
  </xdr:oneCellAnchor>
  <xdr:oneCellAnchor>
    <xdr:from>
      <xdr:col>4</xdr:col>
      <xdr:colOff>432313</xdr:colOff>
      <xdr:row>51</xdr:row>
      <xdr:rowOff>158430</xdr:rowOff>
    </xdr:from>
    <xdr:ext cx="346363" cy="568035"/>
    <xdr:pic>
      <xdr:nvPicPr>
        <xdr:cNvPr id="112" name="Grafik 111">
          <a:extLst>
            <a:ext uri="{FF2B5EF4-FFF2-40B4-BE49-F238E27FC236}">
              <a16:creationId xmlns:a16="http://schemas.microsoft.com/office/drawing/2014/main" id="{9793F8D5-7C8A-1540-B404-421B75669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3734313" y="10521630"/>
          <a:ext cx="346363" cy="568035"/>
        </a:xfrm>
        <a:prstGeom prst="rect">
          <a:avLst/>
        </a:prstGeom>
      </xdr:spPr>
    </xdr:pic>
    <xdr:clientData/>
  </xdr:oneCellAnchor>
  <xdr:oneCellAnchor>
    <xdr:from>
      <xdr:col>4</xdr:col>
      <xdr:colOff>459154</xdr:colOff>
      <xdr:row>48</xdr:row>
      <xdr:rowOff>39077</xdr:rowOff>
    </xdr:from>
    <xdr:ext cx="234461" cy="515598"/>
    <xdr:pic>
      <xdr:nvPicPr>
        <xdr:cNvPr id="113" name="Grafik 112">
          <a:extLst>
            <a:ext uri="{FF2B5EF4-FFF2-40B4-BE49-F238E27FC236}">
              <a16:creationId xmlns:a16="http://schemas.microsoft.com/office/drawing/2014/main" id="{F98EAEBF-134D-1C4A-9051-1BA3DCE4F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761154" y="9792677"/>
          <a:ext cx="234461" cy="515598"/>
        </a:xfrm>
        <a:prstGeom prst="rect">
          <a:avLst/>
        </a:prstGeom>
      </xdr:spPr>
    </xdr:pic>
    <xdr:clientData/>
  </xdr:oneCellAnchor>
  <xdr:oneCellAnchor>
    <xdr:from>
      <xdr:col>4</xdr:col>
      <xdr:colOff>254000</xdr:colOff>
      <xdr:row>91</xdr:row>
      <xdr:rowOff>95100</xdr:rowOff>
    </xdr:from>
    <xdr:ext cx="689325" cy="931484"/>
    <xdr:pic>
      <xdr:nvPicPr>
        <xdr:cNvPr id="114" name="Grafik 113">
          <a:extLst>
            <a:ext uri="{FF2B5EF4-FFF2-40B4-BE49-F238E27FC236}">
              <a16:creationId xmlns:a16="http://schemas.microsoft.com/office/drawing/2014/main" id="{92383062-0576-7E47-A9BB-A7B3A8EA7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56000" y="18586300"/>
          <a:ext cx="689325" cy="931484"/>
        </a:xfrm>
        <a:prstGeom prst="rect">
          <a:avLst/>
        </a:prstGeom>
      </xdr:spPr>
    </xdr:pic>
    <xdr:clientData/>
  </xdr:oneCellAnchor>
  <xdr:oneCellAnchor>
    <xdr:from>
      <xdr:col>4</xdr:col>
      <xdr:colOff>243727</xdr:colOff>
      <xdr:row>92</xdr:row>
      <xdr:rowOff>76200</xdr:rowOff>
    </xdr:from>
    <xdr:ext cx="758595" cy="1041399"/>
    <xdr:pic>
      <xdr:nvPicPr>
        <xdr:cNvPr id="115" name="Grafik 114">
          <a:extLst>
            <a:ext uri="{FF2B5EF4-FFF2-40B4-BE49-F238E27FC236}">
              <a16:creationId xmlns:a16="http://schemas.microsoft.com/office/drawing/2014/main" id="{A8D983D4-327D-014C-B04E-638E92B32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3545727" y="18770600"/>
          <a:ext cx="758595" cy="1041399"/>
        </a:xfrm>
        <a:prstGeom prst="rect">
          <a:avLst/>
        </a:prstGeom>
      </xdr:spPr>
    </xdr:pic>
    <xdr:clientData/>
  </xdr:oneCellAnchor>
  <xdr:oneCellAnchor>
    <xdr:from>
      <xdr:col>4</xdr:col>
      <xdr:colOff>204407</xdr:colOff>
      <xdr:row>93</xdr:row>
      <xdr:rowOff>275168</xdr:rowOff>
    </xdr:from>
    <xdr:ext cx="787607" cy="656165"/>
    <xdr:pic>
      <xdr:nvPicPr>
        <xdr:cNvPr id="116" name="Grafik 115">
          <a:extLst>
            <a:ext uri="{FF2B5EF4-FFF2-40B4-BE49-F238E27FC236}">
              <a16:creationId xmlns:a16="http://schemas.microsoft.com/office/drawing/2014/main" id="{41D11C17-6555-C94E-A3B0-2ADA1075C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06407" y="19096568"/>
          <a:ext cx="787607" cy="656165"/>
        </a:xfrm>
        <a:prstGeom prst="rect">
          <a:avLst/>
        </a:prstGeom>
      </xdr:spPr>
    </xdr:pic>
    <xdr:clientData/>
  </xdr:oneCellAnchor>
  <xdr:oneCellAnchor>
    <xdr:from>
      <xdr:col>4</xdr:col>
      <xdr:colOff>101600</xdr:colOff>
      <xdr:row>94</xdr:row>
      <xdr:rowOff>152400</xdr:rowOff>
    </xdr:from>
    <xdr:ext cx="962440" cy="800100"/>
    <xdr:pic>
      <xdr:nvPicPr>
        <xdr:cNvPr id="117" name="Grafik 116">
          <a:extLst>
            <a:ext uri="{FF2B5EF4-FFF2-40B4-BE49-F238E27FC236}">
              <a16:creationId xmlns:a16="http://schemas.microsoft.com/office/drawing/2014/main" id="{1DA2E75C-49C6-5A49-A8EB-021F84898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403600" y="19253200"/>
          <a:ext cx="96244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324556</xdr:colOff>
      <xdr:row>117</xdr:row>
      <xdr:rowOff>141111</xdr:rowOff>
    </xdr:from>
    <xdr:ext cx="512234" cy="683909"/>
    <xdr:pic>
      <xdr:nvPicPr>
        <xdr:cNvPr id="118" name="Grafik 117">
          <a:extLst>
            <a:ext uri="{FF2B5EF4-FFF2-40B4-BE49-F238E27FC236}">
              <a16:creationId xmlns:a16="http://schemas.microsoft.com/office/drawing/2014/main" id="{B37761E0-EB95-6040-A659-39B104C55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3626556" y="23915511"/>
          <a:ext cx="512234" cy="683909"/>
        </a:xfrm>
        <a:prstGeom prst="rect">
          <a:avLst/>
        </a:prstGeom>
      </xdr:spPr>
    </xdr:pic>
    <xdr:clientData/>
  </xdr:oneCellAnchor>
  <xdr:oneCellAnchor>
    <xdr:from>
      <xdr:col>4</xdr:col>
      <xdr:colOff>282222</xdr:colOff>
      <xdr:row>41</xdr:row>
      <xdr:rowOff>141112</xdr:rowOff>
    </xdr:from>
    <xdr:ext cx="633330" cy="550333"/>
    <xdr:pic>
      <xdr:nvPicPr>
        <xdr:cNvPr id="119" name="Grafik 118">
          <a:extLst>
            <a:ext uri="{FF2B5EF4-FFF2-40B4-BE49-F238E27FC236}">
              <a16:creationId xmlns:a16="http://schemas.microsoft.com/office/drawing/2014/main" id="{C37B4A80-5176-0A4F-AF5F-0900394B6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3584222" y="8472312"/>
          <a:ext cx="633330" cy="55033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AD81-A55F-764F-BA30-B9682A4C7D2D}">
  <sheetPr filterMode="1"/>
  <dimension ref="A1:G1702"/>
  <sheetViews>
    <sheetView tabSelected="1" workbookViewId="0">
      <selection activeCell="I1524" sqref="I1524"/>
    </sheetView>
  </sheetViews>
  <sheetFormatPr baseColWidth="10" defaultRowHeight="16"/>
  <cols>
    <col min="1" max="1" width="13" bestFit="1" customWidth="1"/>
    <col min="2" max="2" width="27.33203125" customWidth="1"/>
    <col min="3" max="3" width="49.6640625" bestFit="1" customWidth="1"/>
    <col min="4" max="4" width="47.6640625" bestFit="1" customWidth="1"/>
    <col min="7" max="7" width="20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3315</v>
      </c>
      <c r="G1" s="1" t="s">
        <v>3314</v>
      </c>
    </row>
    <row r="2" spans="1:7" hidden="1">
      <c r="A2" s="2" t="s">
        <v>5</v>
      </c>
      <c r="B2" s="2"/>
      <c r="C2" s="2" t="s">
        <v>6</v>
      </c>
      <c r="D2" s="2"/>
      <c r="E2" s="2">
        <v>0</v>
      </c>
      <c r="F2" s="2" t="e">
        <f>VLOOKUP(A2,'Preisliste Galaxus ab 01.05.25'!F:O,10,FALSE)</f>
        <v>#N/A</v>
      </c>
    </row>
    <row r="3" spans="1:7" hidden="1">
      <c r="A3" s="2" t="s">
        <v>7</v>
      </c>
      <c r="B3" s="2"/>
      <c r="C3" s="2" t="s">
        <v>8</v>
      </c>
      <c r="D3" s="2"/>
      <c r="E3" s="2">
        <v>0</v>
      </c>
      <c r="F3" s="2" t="e">
        <f>VLOOKUP(A3,'Preisliste Galaxus ab 01.05.25'!F:O,10,FALSE)</f>
        <v>#N/A</v>
      </c>
    </row>
    <row r="4" spans="1:7" hidden="1">
      <c r="A4" s="2" t="s">
        <v>9</v>
      </c>
      <c r="B4" s="2"/>
      <c r="C4" s="2" t="s">
        <v>10</v>
      </c>
      <c r="D4" s="2"/>
      <c r="E4" s="2">
        <v>0</v>
      </c>
      <c r="F4" s="2" t="e">
        <f>VLOOKUP(A4,'Preisliste Galaxus ab 01.05.25'!F:O,10,FALSE)</f>
        <v>#N/A</v>
      </c>
    </row>
    <row r="5" spans="1:7" hidden="1">
      <c r="A5" s="2" t="s">
        <v>11</v>
      </c>
      <c r="B5" s="2"/>
      <c r="C5" s="2" t="s">
        <v>12</v>
      </c>
      <c r="D5" s="2" t="s">
        <v>13</v>
      </c>
      <c r="E5" s="2">
        <v>0</v>
      </c>
      <c r="F5" s="2" t="e">
        <f>VLOOKUP(A5,'Preisliste Galaxus ab 01.05.25'!F:O,10,FALSE)</f>
        <v>#N/A</v>
      </c>
    </row>
    <row r="6" spans="1:7" hidden="1">
      <c r="A6" s="2" t="s">
        <v>14</v>
      </c>
      <c r="B6" s="2"/>
      <c r="C6" s="2" t="s">
        <v>15</v>
      </c>
      <c r="D6" s="2"/>
      <c r="E6" s="2">
        <v>0</v>
      </c>
      <c r="F6" s="2" t="e">
        <f>VLOOKUP(A6,'Preisliste Galaxus ab 01.05.25'!F:O,10,FALSE)</f>
        <v>#N/A</v>
      </c>
    </row>
    <row r="7" spans="1:7" hidden="1">
      <c r="A7" s="2" t="s">
        <v>16</v>
      </c>
      <c r="B7" s="2"/>
      <c r="C7" s="2" t="s">
        <v>17</v>
      </c>
      <c r="D7" s="2"/>
      <c r="E7" s="2">
        <v>0</v>
      </c>
      <c r="F7" s="2" t="e">
        <f>VLOOKUP(A7,'Preisliste Galaxus ab 01.05.25'!F:O,10,FALSE)</f>
        <v>#N/A</v>
      </c>
    </row>
    <row r="8" spans="1:7" hidden="1">
      <c r="A8" s="2" t="s">
        <v>18</v>
      </c>
      <c r="B8" s="2"/>
      <c r="C8" s="2" t="s">
        <v>19</v>
      </c>
      <c r="D8" s="2" t="s">
        <v>20</v>
      </c>
      <c r="E8" s="2">
        <v>0</v>
      </c>
      <c r="F8" s="2" t="e">
        <f>VLOOKUP(A8,'Preisliste Galaxus ab 01.05.25'!F:O,10,FALSE)</f>
        <v>#N/A</v>
      </c>
    </row>
    <row r="9" spans="1:7" hidden="1">
      <c r="A9" s="2" t="s">
        <v>21</v>
      </c>
      <c r="B9" s="2"/>
      <c r="C9" s="2" t="s">
        <v>22</v>
      </c>
      <c r="D9" s="2"/>
      <c r="E9" s="2">
        <v>0</v>
      </c>
      <c r="F9" s="2" t="e">
        <f>VLOOKUP(A9,'Preisliste Galaxus ab 01.05.25'!F:O,10,FALSE)</f>
        <v>#N/A</v>
      </c>
    </row>
    <row r="10" spans="1:7" hidden="1">
      <c r="A10" s="2" t="s">
        <v>23</v>
      </c>
      <c r="B10" s="2"/>
      <c r="C10" s="2" t="s">
        <v>24</v>
      </c>
      <c r="D10" s="2" t="s">
        <v>25</v>
      </c>
      <c r="E10" s="2">
        <v>0</v>
      </c>
      <c r="F10" s="2" t="e">
        <f>VLOOKUP(A10,'Preisliste Galaxus ab 01.05.25'!F:O,10,FALSE)</f>
        <v>#N/A</v>
      </c>
    </row>
    <row r="11" spans="1:7">
      <c r="A11" s="2" t="s">
        <v>26</v>
      </c>
      <c r="B11" s="121" t="s">
        <v>3299</v>
      </c>
      <c r="C11" s="2" t="s">
        <v>27</v>
      </c>
      <c r="D11" s="2" t="s">
        <v>28</v>
      </c>
      <c r="E11" s="2">
        <v>200</v>
      </c>
      <c r="F11" s="120">
        <f>VLOOKUP(A11,'Preisliste Galaxus ab 01.05.25'!F:O,10,FALSE)</f>
        <v>74.091500000000011</v>
      </c>
      <c r="G11" t="str">
        <f>VLOOKUP(A11,kategorie!A:B,2,FALSE)</f>
        <v>Luftbefeuchter</v>
      </c>
    </row>
    <row r="12" spans="1:7" hidden="1">
      <c r="A12" s="2" t="s">
        <v>29</v>
      </c>
      <c r="B12" s="2"/>
      <c r="C12" s="2" t="s">
        <v>30</v>
      </c>
      <c r="D12" s="2" t="s">
        <v>28</v>
      </c>
      <c r="E12" s="2">
        <v>0</v>
      </c>
      <c r="F12" s="2" t="e">
        <f>VLOOKUP(A12,'Preisliste Galaxus ab 01.05.25'!F:O,10,FALSE)</f>
        <v>#N/A</v>
      </c>
    </row>
    <row r="13" spans="1:7" hidden="1">
      <c r="A13" s="2" t="s">
        <v>31</v>
      </c>
      <c r="B13" s="2"/>
      <c r="C13" s="2" t="s">
        <v>32</v>
      </c>
      <c r="D13" s="2"/>
      <c r="E13" s="2">
        <v>0</v>
      </c>
      <c r="F13" s="2" t="e">
        <f>VLOOKUP(A13,'Preisliste Galaxus ab 01.05.25'!F:O,10,FALSE)</f>
        <v>#N/A</v>
      </c>
    </row>
    <row r="14" spans="1:7" hidden="1">
      <c r="A14" s="2" t="s">
        <v>33</v>
      </c>
      <c r="B14" s="2"/>
      <c r="C14" s="2" t="s">
        <v>34</v>
      </c>
      <c r="D14" s="2"/>
      <c r="E14" s="2">
        <v>0</v>
      </c>
      <c r="F14" s="2" t="e">
        <f>VLOOKUP(A14,'Preisliste Galaxus ab 01.05.25'!F:O,10,FALSE)</f>
        <v>#N/A</v>
      </c>
    </row>
    <row r="15" spans="1:7" hidden="1">
      <c r="A15" s="2" t="s">
        <v>35</v>
      </c>
      <c r="B15" s="2"/>
      <c r="C15" s="2" t="s">
        <v>36</v>
      </c>
      <c r="D15" s="2"/>
      <c r="E15" s="2">
        <v>0</v>
      </c>
      <c r="F15" s="2" t="e">
        <f>VLOOKUP(A15,'Preisliste Galaxus ab 01.05.25'!F:O,10,FALSE)</f>
        <v>#N/A</v>
      </c>
    </row>
    <row r="16" spans="1:7">
      <c r="A16" s="2" t="s">
        <v>37</v>
      </c>
      <c r="B16" s="121" t="s">
        <v>3156</v>
      </c>
      <c r="C16" s="2" t="s">
        <v>38</v>
      </c>
      <c r="D16" s="2" t="s">
        <v>39</v>
      </c>
      <c r="E16" s="2">
        <v>58</v>
      </c>
      <c r="F16" s="2">
        <f>VLOOKUP(A16,'Preisliste Galaxus ab 01.05.25'!F:O,10,FALSE)</f>
        <v>98.762499999999989</v>
      </c>
      <c r="G16" t="str">
        <f>VLOOKUP(A16,kategorie!A:B,2,FALSE)</f>
        <v>Ventilator</v>
      </c>
    </row>
    <row r="17" spans="1:7" hidden="1">
      <c r="A17" s="2" t="s">
        <v>40</v>
      </c>
      <c r="B17" s="2">
        <v>802322001808</v>
      </c>
      <c r="C17" s="2" t="s">
        <v>24</v>
      </c>
      <c r="D17" s="2" t="s">
        <v>25</v>
      </c>
      <c r="E17" s="2">
        <v>0</v>
      </c>
      <c r="F17" s="2" t="e">
        <f>VLOOKUP(A17,'Preisliste Galaxus ab 01.05.25'!F:O,10,FALSE)</f>
        <v>#N/A</v>
      </c>
    </row>
    <row r="18" spans="1:7" hidden="1">
      <c r="A18" s="2" t="s">
        <v>41</v>
      </c>
      <c r="B18" s="2"/>
      <c r="C18" s="2" t="s">
        <v>42</v>
      </c>
      <c r="D18" s="2"/>
      <c r="E18" s="2">
        <v>0</v>
      </c>
      <c r="F18" s="2" t="e">
        <f>VLOOKUP(A18,'Preisliste Galaxus ab 01.05.25'!F:O,10,FALSE)</f>
        <v>#N/A</v>
      </c>
    </row>
    <row r="19" spans="1:7" hidden="1">
      <c r="A19" s="2" t="s">
        <v>43</v>
      </c>
      <c r="B19" s="2"/>
      <c r="C19" s="2" t="s">
        <v>44</v>
      </c>
      <c r="D19" s="2" t="s">
        <v>45</v>
      </c>
      <c r="E19" s="2">
        <v>0</v>
      </c>
      <c r="F19" s="2" t="e">
        <f>VLOOKUP(A19,'Preisliste Galaxus ab 01.05.25'!F:O,10,FALSE)</f>
        <v>#N/A</v>
      </c>
    </row>
    <row r="20" spans="1:7" hidden="1">
      <c r="A20" s="2" t="s">
        <v>46</v>
      </c>
      <c r="B20" s="2"/>
      <c r="C20" s="2" t="s">
        <v>47</v>
      </c>
      <c r="D20" s="2" t="s">
        <v>48</v>
      </c>
      <c r="E20" s="2">
        <v>0</v>
      </c>
      <c r="F20" s="2" t="e">
        <f>VLOOKUP(A20,'Preisliste Galaxus ab 01.05.25'!F:O,10,FALSE)</f>
        <v>#N/A</v>
      </c>
    </row>
    <row r="21" spans="1:7">
      <c r="A21" s="2" t="s">
        <v>49</v>
      </c>
      <c r="B21" s="121" t="s">
        <v>3281</v>
      </c>
      <c r="C21" s="2" t="s">
        <v>50</v>
      </c>
      <c r="D21" s="2" t="s">
        <v>51</v>
      </c>
      <c r="E21" s="2">
        <v>745</v>
      </c>
      <c r="F21" s="2">
        <f>VLOOKUP(A21,'Preisliste Galaxus ab 01.05.25'!F:O,10,FALSE)</f>
        <v>8.1354000000000006</v>
      </c>
      <c r="G21" t="str">
        <f>VLOOKUP(A21,kategorie!A:B,2,FALSE)</f>
        <v>Luftbefeuchter Zubehör</v>
      </c>
    </row>
    <row r="22" spans="1:7">
      <c r="A22" s="2" t="s">
        <v>52</v>
      </c>
      <c r="B22" s="121" t="s">
        <v>3296</v>
      </c>
      <c r="C22" s="2" t="s">
        <v>53</v>
      </c>
      <c r="D22" s="2" t="s">
        <v>54</v>
      </c>
      <c r="E22" s="2" t="s">
        <v>55</v>
      </c>
      <c r="F22" s="2">
        <f>VLOOKUP(A22,'Preisliste Galaxus ab 01.05.25'!F:O,10,FALSE)</f>
        <v>83.961500000000015</v>
      </c>
      <c r="G22" t="str">
        <f>VLOOKUP(A22,kategorie!A:B,2,FALSE)</f>
        <v>Luftbefeuchter</v>
      </c>
    </row>
    <row r="23" spans="1:7">
      <c r="A23" s="2" t="s">
        <v>56</v>
      </c>
      <c r="B23" s="121" t="s">
        <v>3295</v>
      </c>
      <c r="C23" s="2" t="s">
        <v>57</v>
      </c>
      <c r="D23" s="2" t="s">
        <v>54</v>
      </c>
      <c r="E23" s="2">
        <v>332</v>
      </c>
      <c r="F23" s="2">
        <f>VLOOKUP(A23,'Preisliste Galaxus ab 01.05.25'!F:O,10,FALSE)</f>
        <v>83.961500000000015</v>
      </c>
      <c r="G23" t="str">
        <f>VLOOKUP(A23,kategorie!A:B,2,FALSE)</f>
        <v>Luftbefeuchter</v>
      </c>
    </row>
    <row r="24" spans="1:7">
      <c r="A24" s="2" t="s">
        <v>58</v>
      </c>
      <c r="B24" s="121" t="s">
        <v>3271</v>
      </c>
      <c r="C24" s="2" t="s">
        <v>59</v>
      </c>
      <c r="D24" s="2"/>
      <c r="E24" s="2" t="s">
        <v>60</v>
      </c>
      <c r="F24" s="2">
        <f>VLOOKUP(A24,'Preisliste Galaxus ab 01.05.25'!F:O,10,FALSE)</f>
        <v>9.2273999999999994</v>
      </c>
      <c r="G24" t="str">
        <f>VLOOKUP(A24,kategorie!A:B,2,FALSE)</f>
        <v>Luftbefeuchter Zubehör</v>
      </c>
    </row>
    <row r="25" spans="1:7">
      <c r="A25" s="2" t="s">
        <v>61</v>
      </c>
      <c r="B25" s="121" t="s">
        <v>3187</v>
      </c>
      <c r="C25" s="2" t="s">
        <v>62</v>
      </c>
      <c r="D25" s="2" t="s">
        <v>63</v>
      </c>
      <c r="E25" s="2">
        <v>850</v>
      </c>
      <c r="F25" s="2">
        <f>VLOOKUP(A25,'Preisliste Galaxus ab 01.05.25'!F:O,10,FALSE)</f>
        <v>100.51649999999999</v>
      </c>
      <c r="G25" t="str">
        <f>VLOOKUP(A25,kategorie!A:B,2,FALSE)</f>
        <v>Luftreiniger</v>
      </c>
    </row>
    <row r="26" spans="1:7">
      <c r="A26" s="2" t="s">
        <v>64</v>
      </c>
      <c r="B26" s="121" t="s">
        <v>3186</v>
      </c>
      <c r="C26" s="2" t="s">
        <v>65</v>
      </c>
      <c r="D26" s="2" t="s">
        <v>63</v>
      </c>
      <c r="E26" s="2">
        <v>341</v>
      </c>
      <c r="F26" s="2">
        <f>VLOOKUP(A26,'Preisliste Galaxus ab 01.05.25'!F:O,10,FALSE)</f>
        <v>100.51649999999999</v>
      </c>
      <c r="G26" t="str">
        <f>VLOOKUP(A26,kategorie!A:B,2,FALSE)</f>
        <v>Luftreiniger</v>
      </c>
    </row>
    <row r="27" spans="1:7">
      <c r="A27" s="2" t="s">
        <v>66</v>
      </c>
      <c r="B27" s="121" t="s">
        <v>3183</v>
      </c>
      <c r="C27" s="2" t="s">
        <v>67</v>
      </c>
      <c r="D27" s="2" t="s">
        <v>68</v>
      </c>
      <c r="E27" s="2">
        <v>914</v>
      </c>
      <c r="F27" s="2">
        <f>VLOOKUP(A27,'Preisliste Galaxus ab 01.05.25'!F:O,10,FALSE)</f>
        <v>14.141399999999999</v>
      </c>
      <c r="G27" t="str">
        <f>VLOOKUP(A27,kategorie!A:B,2,FALSE)</f>
        <v>Luftreiniger Zubehör</v>
      </c>
    </row>
    <row r="28" spans="1:7" hidden="1">
      <c r="A28" s="2" t="s">
        <v>69</v>
      </c>
      <c r="B28" s="2">
        <v>802322000344</v>
      </c>
      <c r="C28" s="2" t="s">
        <v>70</v>
      </c>
      <c r="D28" s="2" t="s">
        <v>28</v>
      </c>
      <c r="E28" s="2">
        <v>0</v>
      </c>
      <c r="F28" s="2" t="e">
        <f>VLOOKUP(A28,'Preisliste Galaxus ab 01.05.25'!F:O,10,FALSE)</f>
        <v>#N/A</v>
      </c>
    </row>
    <row r="29" spans="1:7" hidden="1">
      <c r="A29" s="2" t="s">
        <v>71</v>
      </c>
      <c r="B29" s="2"/>
      <c r="C29" s="2" t="s">
        <v>72</v>
      </c>
      <c r="D29" s="2" t="s">
        <v>54</v>
      </c>
      <c r="E29" s="2">
        <v>0</v>
      </c>
      <c r="F29" s="2" t="e">
        <f>VLOOKUP(A29,'Preisliste Galaxus ab 01.05.25'!F:O,10,FALSE)</f>
        <v>#N/A</v>
      </c>
    </row>
    <row r="30" spans="1:7" hidden="1">
      <c r="A30" s="2" t="s">
        <v>73</v>
      </c>
      <c r="B30" s="2"/>
      <c r="C30" s="2" t="s">
        <v>74</v>
      </c>
      <c r="D30" s="2" t="s">
        <v>54</v>
      </c>
      <c r="E30" s="2">
        <v>0</v>
      </c>
      <c r="F30" s="2" t="e">
        <f>VLOOKUP(A30,'Preisliste Galaxus ab 01.05.25'!F:O,10,FALSE)</f>
        <v>#N/A</v>
      </c>
    </row>
    <row r="31" spans="1:7" hidden="1">
      <c r="A31" s="2" t="s">
        <v>75</v>
      </c>
      <c r="B31" s="2">
        <v>802322002003</v>
      </c>
      <c r="C31" s="2" t="s">
        <v>76</v>
      </c>
      <c r="D31" s="2" t="s">
        <v>54</v>
      </c>
      <c r="E31" s="2">
        <v>0</v>
      </c>
      <c r="F31" s="2" t="e">
        <f>VLOOKUP(A31,'Preisliste Galaxus ab 01.05.25'!F:O,10,FALSE)</f>
        <v>#N/A</v>
      </c>
    </row>
    <row r="32" spans="1:7" hidden="1">
      <c r="A32" s="2" t="s">
        <v>77</v>
      </c>
      <c r="B32" s="2">
        <v>802322002010</v>
      </c>
      <c r="C32" s="2" t="s">
        <v>78</v>
      </c>
      <c r="D32" s="2" t="s">
        <v>54</v>
      </c>
      <c r="E32" s="2">
        <v>0</v>
      </c>
      <c r="F32" s="2" t="e">
        <f>VLOOKUP(A32,'Preisliste Galaxus ab 01.05.25'!F:O,10,FALSE)</f>
        <v>#N/A</v>
      </c>
    </row>
    <row r="33" spans="1:7" hidden="1">
      <c r="A33" s="2" t="s">
        <v>79</v>
      </c>
      <c r="B33" s="2"/>
      <c r="C33" s="2" t="s">
        <v>80</v>
      </c>
      <c r="D33" s="2" t="s">
        <v>63</v>
      </c>
      <c r="E33" s="2">
        <v>0</v>
      </c>
      <c r="F33" s="2" t="e">
        <f>VLOOKUP(A33,'Preisliste Galaxus ab 01.05.25'!F:O,10,FALSE)</f>
        <v>#N/A</v>
      </c>
    </row>
    <row r="34" spans="1:7" hidden="1">
      <c r="A34" s="2" t="s">
        <v>81</v>
      </c>
      <c r="B34" s="2"/>
      <c r="C34" s="2" t="s">
        <v>82</v>
      </c>
      <c r="D34" s="2" t="s">
        <v>63</v>
      </c>
      <c r="E34" s="2">
        <v>0</v>
      </c>
      <c r="F34" s="2" t="e">
        <f>VLOOKUP(A34,'Preisliste Galaxus ab 01.05.25'!F:O,10,FALSE)</f>
        <v>#N/A</v>
      </c>
    </row>
    <row r="35" spans="1:7" hidden="1">
      <c r="A35" s="2" t="s">
        <v>83</v>
      </c>
      <c r="B35" s="2"/>
      <c r="C35" s="2" t="s">
        <v>84</v>
      </c>
      <c r="D35" s="2"/>
      <c r="E35" s="2">
        <v>0</v>
      </c>
      <c r="F35" s="2" t="e">
        <f>VLOOKUP(A35,'Preisliste Galaxus ab 01.05.25'!F:O,10,FALSE)</f>
        <v>#N/A</v>
      </c>
    </row>
    <row r="36" spans="1:7" hidden="1">
      <c r="A36" s="2" t="s">
        <v>85</v>
      </c>
      <c r="B36" s="2"/>
      <c r="C36" s="2" t="s">
        <v>86</v>
      </c>
      <c r="D36" s="2"/>
      <c r="E36" s="2">
        <v>0</v>
      </c>
      <c r="F36" s="2" t="e">
        <f>VLOOKUP(A36,'Preisliste Galaxus ab 01.05.25'!F:O,10,FALSE)</f>
        <v>#N/A</v>
      </c>
    </row>
    <row r="37" spans="1:7" hidden="1">
      <c r="A37" s="2" t="s">
        <v>87</v>
      </c>
      <c r="B37" s="2">
        <v>802322002102</v>
      </c>
      <c r="C37" s="2" t="s">
        <v>88</v>
      </c>
      <c r="D37" s="2" t="s">
        <v>63</v>
      </c>
      <c r="E37" s="2">
        <v>0</v>
      </c>
      <c r="F37" s="2" t="e">
        <f>VLOOKUP(A37,'Preisliste Galaxus ab 01.05.25'!F:O,10,FALSE)</f>
        <v>#N/A</v>
      </c>
    </row>
    <row r="38" spans="1:7" hidden="1">
      <c r="A38" s="2" t="s">
        <v>89</v>
      </c>
      <c r="B38" s="2">
        <v>802322002119</v>
      </c>
      <c r="C38" s="2" t="s">
        <v>90</v>
      </c>
      <c r="D38" s="2" t="s">
        <v>63</v>
      </c>
      <c r="E38" s="2">
        <v>0</v>
      </c>
      <c r="F38" s="2" t="e">
        <f>VLOOKUP(A38,'Preisliste Galaxus ab 01.05.25'!F:O,10,FALSE)</f>
        <v>#N/A</v>
      </c>
    </row>
    <row r="39" spans="1:7" hidden="1">
      <c r="A39" s="2" t="s">
        <v>91</v>
      </c>
      <c r="B39" s="2"/>
      <c r="C39" s="2" t="s">
        <v>92</v>
      </c>
      <c r="D39" s="2" t="s">
        <v>93</v>
      </c>
      <c r="E39" s="2" t="s">
        <v>94</v>
      </c>
      <c r="F39" s="2" t="e">
        <f>VLOOKUP(A39,'Preisliste Galaxus ab 01.05.25'!F:O,10,FALSE)</f>
        <v>#N/A</v>
      </c>
    </row>
    <row r="40" spans="1:7" hidden="1">
      <c r="A40" s="2" t="s">
        <v>95</v>
      </c>
      <c r="B40" s="2">
        <v>802322002201</v>
      </c>
      <c r="C40" s="2" t="s">
        <v>96</v>
      </c>
      <c r="D40" s="2" t="s">
        <v>97</v>
      </c>
      <c r="E40" s="2">
        <v>0</v>
      </c>
      <c r="F40" s="2" t="e">
        <f>VLOOKUP(A40,'Preisliste Galaxus ab 01.05.25'!F:O,10,FALSE)</f>
        <v>#N/A</v>
      </c>
    </row>
    <row r="41" spans="1:7" hidden="1">
      <c r="A41" s="2" t="s">
        <v>98</v>
      </c>
      <c r="B41" s="2">
        <v>802322002218</v>
      </c>
      <c r="C41" s="2" t="s">
        <v>99</v>
      </c>
      <c r="D41" s="2" t="s">
        <v>97</v>
      </c>
      <c r="E41" s="2">
        <v>0</v>
      </c>
      <c r="F41" s="2" t="e">
        <f>VLOOKUP(A41,'Preisliste Galaxus ab 01.05.25'!F:O,10,FALSE)</f>
        <v>#N/A</v>
      </c>
    </row>
    <row r="42" spans="1:7">
      <c r="A42" s="2" t="s">
        <v>100</v>
      </c>
      <c r="B42" s="121" t="s">
        <v>3278</v>
      </c>
      <c r="C42" s="2" t="s">
        <v>101</v>
      </c>
      <c r="D42" s="2" t="s">
        <v>102</v>
      </c>
      <c r="E42" s="2" t="s">
        <v>103</v>
      </c>
      <c r="F42" s="2">
        <f>VLOOKUP(A42,'Preisliste Galaxus ab 01.05.25'!F:O,10,FALSE)</f>
        <v>9.2273999999999994</v>
      </c>
      <c r="G42" t="str">
        <f>VLOOKUP(A42,kategorie!A:B,2,FALSE)</f>
        <v>Luftbefeuchter Zubehör</v>
      </c>
    </row>
    <row r="43" spans="1:7" hidden="1">
      <c r="A43" s="2" t="s">
        <v>104</v>
      </c>
      <c r="B43" s="2">
        <v>802322002102</v>
      </c>
      <c r="C43" s="2" t="s">
        <v>105</v>
      </c>
      <c r="D43" s="2" t="s">
        <v>63</v>
      </c>
      <c r="E43" s="2">
        <v>0</v>
      </c>
      <c r="F43" s="2" t="e">
        <f>VLOOKUP(A43,'Preisliste Galaxus ab 01.05.25'!F:O,10,FALSE)</f>
        <v>#N/A</v>
      </c>
    </row>
    <row r="44" spans="1:7" hidden="1">
      <c r="A44" s="2" t="s">
        <v>106</v>
      </c>
      <c r="B44" s="2">
        <v>802322002003</v>
      </c>
      <c r="C44" s="2" t="s">
        <v>107</v>
      </c>
      <c r="D44" s="2" t="s">
        <v>54</v>
      </c>
      <c r="E44" s="2">
        <v>0</v>
      </c>
      <c r="F44" s="2" t="e">
        <f>VLOOKUP(A44,'Preisliste Galaxus ab 01.05.25'!F:O,10,FALSE)</f>
        <v>#N/A</v>
      </c>
    </row>
    <row r="45" spans="1:7" hidden="1">
      <c r="A45" s="2" t="s">
        <v>108</v>
      </c>
      <c r="B45" s="2"/>
      <c r="C45" s="2" t="s">
        <v>109</v>
      </c>
      <c r="D45" s="2" t="s">
        <v>110</v>
      </c>
      <c r="E45" s="2">
        <v>-2</v>
      </c>
      <c r="F45" s="2" t="e">
        <f>VLOOKUP(A45,'Preisliste Galaxus ab 01.05.25'!F:O,10,FALSE)</f>
        <v>#N/A</v>
      </c>
    </row>
    <row r="46" spans="1:7" hidden="1">
      <c r="A46" s="2" t="s">
        <v>111</v>
      </c>
      <c r="B46" s="2"/>
      <c r="C46" s="2" t="s">
        <v>112</v>
      </c>
      <c r="D46" s="2" t="s">
        <v>97</v>
      </c>
      <c r="E46" s="2">
        <v>0</v>
      </c>
      <c r="F46" s="2" t="e">
        <f>VLOOKUP(A46,'Preisliste Galaxus ab 01.05.25'!F:O,10,FALSE)</f>
        <v>#N/A</v>
      </c>
    </row>
    <row r="47" spans="1:7" hidden="1">
      <c r="A47" s="2" t="s">
        <v>113</v>
      </c>
      <c r="B47" s="2"/>
      <c r="C47" s="2" t="s">
        <v>114</v>
      </c>
      <c r="D47" s="2" t="s">
        <v>97</v>
      </c>
      <c r="E47" s="2">
        <v>0</v>
      </c>
      <c r="F47" s="2" t="e">
        <f>VLOOKUP(A47,'Preisliste Galaxus ab 01.05.25'!F:O,10,FALSE)</f>
        <v>#N/A</v>
      </c>
    </row>
    <row r="48" spans="1:7" hidden="1">
      <c r="A48" s="2" t="s">
        <v>115</v>
      </c>
      <c r="B48" s="2">
        <v>802322002201</v>
      </c>
      <c r="C48" s="2" t="s">
        <v>116</v>
      </c>
      <c r="D48" s="2" t="s">
        <v>97</v>
      </c>
      <c r="E48" s="2">
        <v>0</v>
      </c>
      <c r="F48" s="2" t="e">
        <f>VLOOKUP(A48,'Preisliste Galaxus ab 01.05.25'!F:O,10,FALSE)</f>
        <v>#N/A</v>
      </c>
    </row>
    <row r="49" spans="1:7" hidden="1">
      <c r="A49" s="2" t="s">
        <v>117</v>
      </c>
      <c r="B49" s="2">
        <v>802322002218</v>
      </c>
      <c r="C49" s="2" t="s">
        <v>118</v>
      </c>
      <c r="D49" s="2" t="s">
        <v>97</v>
      </c>
      <c r="E49" s="2">
        <v>0</v>
      </c>
      <c r="F49" s="2" t="e">
        <f>VLOOKUP(A49,'Preisliste Galaxus ab 01.05.25'!F:O,10,FALSE)</f>
        <v>#N/A</v>
      </c>
    </row>
    <row r="50" spans="1:7" hidden="1">
      <c r="A50" s="2" t="s">
        <v>119</v>
      </c>
      <c r="B50" s="2">
        <v>802322002201</v>
      </c>
      <c r="C50" s="2" t="s">
        <v>120</v>
      </c>
      <c r="D50" s="2" t="s">
        <v>97</v>
      </c>
      <c r="E50" s="2">
        <v>0</v>
      </c>
      <c r="F50" s="2" t="e">
        <f>VLOOKUP(A50,'Preisliste Galaxus ab 01.05.25'!F:O,10,FALSE)</f>
        <v>#N/A</v>
      </c>
    </row>
    <row r="51" spans="1:7" hidden="1">
      <c r="A51" s="2" t="s">
        <v>121</v>
      </c>
      <c r="B51" s="2"/>
      <c r="C51" s="2" t="s">
        <v>122</v>
      </c>
      <c r="D51" s="2"/>
      <c r="E51" s="2">
        <v>0</v>
      </c>
      <c r="F51" s="2" t="e">
        <f>VLOOKUP(A51,'Preisliste Galaxus ab 01.05.25'!F:O,10,FALSE)</f>
        <v>#N/A</v>
      </c>
    </row>
    <row r="52" spans="1:7" hidden="1">
      <c r="A52" s="2" t="s">
        <v>123</v>
      </c>
      <c r="B52" s="2"/>
      <c r="C52" s="2" t="s">
        <v>124</v>
      </c>
      <c r="D52" s="2"/>
      <c r="E52" s="2">
        <v>0</v>
      </c>
      <c r="F52" s="2" t="e">
        <f>VLOOKUP(A52,'Preisliste Galaxus ab 01.05.25'!F:O,10,FALSE)</f>
        <v>#N/A</v>
      </c>
    </row>
    <row r="53" spans="1:7" hidden="1">
      <c r="A53" s="2" t="s">
        <v>125</v>
      </c>
      <c r="B53" s="2">
        <v>802322002003</v>
      </c>
      <c r="C53" s="2" t="s">
        <v>126</v>
      </c>
      <c r="D53" s="2" t="s">
        <v>54</v>
      </c>
      <c r="E53" s="2">
        <v>0</v>
      </c>
      <c r="F53" s="2" t="e">
        <f>VLOOKUP(A53,'Preisliste Galaxus ab 01.05.25'!F:O,10,FALSE)</f>
        <v>#N/A</v>
      </c>
    </row>
    <row r="54" spans="1:7" hidden="1">
      <c r="A54" s="2" t="s">
        <v>127</v>
      </c>
      <c r="B54" s="2">
        <v>802322002010</v>
      </c>
      <c r="C54" s="2" t="s">
        <v>128</v>
      </c>
      <c r="D54" s="2" t="s">
        <v>54</v>
      </c>
      <c r="E54" s="2">
        <v>0</v>
      </c>
      <c r="F54" s="2" t="e">
        <f>VLOOKUP(A54,'Preisliste Galaxus ab 01.05.25'!F:O,10,FALSE)</f>
        <v>#N/A</v>
      </c>
    </row>
    <row r="55" spans="1:7" hidden="1">
      <c r="A55" s="2" t="s">
        <v>129</v>
      </c>
      <c r="B55" s="2">
        <v>802322002201</v>
      </c>
      <c r="C55" s="2" t="s">
        <v>130</v>
      </c>
      <c r="D55" s="2" t="s">
        <v>97</v>
      </c>
      <c r="E55" s="2">
        <v>0</v>
      </c>
      <c r="F55" s="2" t="e">
        <f>VLOOKUP(A55,'Preisliste Galaxus ab 01.05.25'!F:O,10,FALSE)</f>
        <v>#N/A</v>
      </c>
    </row>
    <row r="56" spans="1:7" hidden="1">
      <c r="A56" s="2" t="s">
        <v>131</v>
      </c>
      <c r="B56" s="2">
        <v>802322002218</v>
      </c>
      <c r="C56" s="2" t="s">
        <v>132</v>
      </c>
      <c r="D56" s="2" t="s">
        <v>97</v>
      </c>
      <c r="E56" s="2">
        <v>0</v>
      </c>
      <c r="F56" s="2" t="e">
        <f>VLOOKUP(A56,'Preisliste Galaxus ab 01.05.25'!F:O,10,FALSE)</f>
        <v>#N/A</v>
      </c>
    </row>
    <row r="57" spans="1:7" hidden="1">
      <c r="A57" s="2" t="s">
        <v>133</v>
      </c>
      <c r="B57" s="2">
        <v>802322002119</v>
      </c>
      <c r="C57" s="2" t="s">
        <v>134</v>
      </c>
      <c r="D57" s="2" t="s">
        <v>63</v>
      </c>
      <c r="E57" s="2">
        <v>0</v>
      </c>
      <c r="F57" s="2" t="e">
        <f>VLOOKUP(A57,'Preisliste Galaxus ab 01.05.25'!F:O,10,FALSE)</f>
        <v>#N/A</v>
      </c>
    </row>
    <row r="58" spans="1:7" hidden="1">
      <c r="A58" s="2" t="s">
        <v>135</v>
      </c>
      <c r="B58" s="2"/>
      <c r="C58" s="2" t="s">
        <v>136</v>
      </c>
      <c r="D58" s="2" t="s">
        <v>93</v>
      </c>
      <c r="E58" s="2" t="s">
        <v>137</v>
      </c>
      <c r="F58" s="2" t="e">
        <f>VLOOKUP(A58,'Preisliste Galaxus ab 01.05.25'!F:O,10,FALSE)</f>
        <v>#N/A</v>
      </c>
    </row>
    <row r="59" spans="1:7">
      <c r="A59" s="2" t="s">
        <v>138</v>
      </c>
      <c r="B59" s="121" t="s">
        <v>3211</v>
      </c>
      <c r="C59" s="2" t="s">
        <v>139</v>
      </c>
      <c r="D59" s="2" t="s">
        <v>140</v>
      </c>
      <c r="E59" s="2">
        <v>10</v>
      </c>
      <c r="F59" s="2">
        <f>VLOOKUP(A59,'Preisliste Galaxus ab 01.05.25'!F:O,10,FALSE)</f>
        <v>49.416500000000006</v>
      </c>
      <c r="G59" t="str">
        <f>VLOOKUP(A59,kategorie!A:B,2,FALSE)</f>
        <v>Heizlüfter</v>
      </c>
    </row>
    <row r="60" spans="1:7">
      <c r="A60" s="2" t="s">
        <v>141</v>
      </c>
      <c r="B60" s="121" t="s">
        <v>3210</v>
      </c>
      <c r="C60" s="2" t="s">
        <v>142</v>
      </c>
      <c r="D60" s="2" t="s">
        <v>140</v>
      </c>
      <c r="E60" s="2">
        <v>10</v>
      </c>
      <c r="F60" s="2">
        <f>VLOOKUP(A60,'Preisliste Galaxus ab 01.05.25'!F:O,10,FALSE)</f>
        <v>49.416500000000006</v>
      </c>
      <c r="G60" t="str">
        <f>VLOOKUP(A60,kategorie!A:B,2,FALSE)</f>
        <v>Heizlüfter</v>
      </c>
    </row>
    <row r="61" spans="1:7" hidden="1">
      <c r="A61" s="2" t="s">
        <v>143</v>
      </c>
      <c r="B61" s="2">
        <v>802322002348</v>
      </c>
      <c r="C61" s="2" t="s">
        <v>144</v>
      </c>
      <c r="D61" s="2" t="s">
        <v>140</v>
      </c>
      <c r="E61" s="2">
        <v>0</v>
      </c>
      <c r="F61" s="2" t="e">
        <f>VLOOKUP(A61,'Preisliste Galaxus ab 01.05.25'!F:O,10,FALSE)</f>
        <v>#N/A</v>
      </c>
    </row>
    <row r="62" spans="1:7" hidden="1">
      <c r="A62" s="2" t="s">
        <v>145</v>
      </c>
      <c r="B62" s="2">
        <v>802322002348</v>
      </c>
      <c r="C62" s="2" t="s">
        <v>146</v>
      </c>
      <c r="D62" s="2" t="s">
        <v>140</v>
      </c>
      <c r="E62" s="2">
        <v>0</v>
      </c>
      <c r="F62" s="2" t="e">
        <f>VLOOKUP(A62,'Preisliste Galaxus ab 01.05.25'!F:O,10,FALSE)</f>
        <v>#N/A</v>
      </c>
    </row>
    <row r="63" spans="1:7" hidden="1">
      <c r="A63" s="2" t="s">
        <v>147</v>
      </c>
      <c r="B63" s="2"/>
      <c r="C63" s="2" t="s">
        <v>148</v>
      </c>
      <c r="D63" s="2" t="s">
        <v>140</v>
      </c>
      <c r="E63" s="2">
        <v>0</v>
      </c>
      <c r="F63" s="2" t="e">
        <f>VLOOKUP(A63,'Preisliste Galaxus ab 01.05.25'!F:O,10,FALSE)</f>
        <v>#N/A</v>
      </c>
    </row>
    <row r="64" spans="1:7" hidden="1">
      <c r="A64" s="2" t="s">
        <v>149</v>
      </c>
      <c r="B64" s="2">
        <v>802322002331</v>
      </c>
      <c r="C64" s="2" t="s">
        <v>150</v>
      </c>
      <c r="D64" s="2" t="s">
        <v>140</v>
      </c>
      <c r="E64" s="2">
        <v>317</v>
      </c>
      <c r="F64" s="2" t="e">
        <f>VLOOKUP(A64,'Preisliste Galaxus ab 01.05.25'!F:O,10,FALSE)</f>
        <v>#N/A</v>
      </c>
    </row>
    <row r="65" spans="1:7" hidden="1">
      <c r="A65" s="2" t="s">
        <v>151</v>
      </c>
      <c r="B65" s="2">
        <v>802322002331</v>
      </c>
      <c r="C65" s="2" t="s">
        <v>152</v>
      </c>
      <c r="D65" s="2" t="s">
        <v>140</v>
      </c>
      <c r="E65" s="2">
        <v>0</v>
      </c>
      <c r="F65" s="2" t="e">
        <f>VLOOKUP(A65,'Preisliste Galaxus ab 01.05.25'!F:O,10,FALSE)</f>
        <v>#N/A</v>
      </c>
    </row>
    <row r="66" spans="1:7" hidden="1">
      <c r="A66" s="2" t="s">
        <v>153</v>
      </c>
      <c r="B66" s="2"/>
      <c r="C66" s="2" t="s">
        <v>154</v>
      </c>
      <c r="D66" s="2" t="s">
        <v>140</v>
      </c>
      <c r="E66" s="2">
        <v>0</v>
      </c>
      <c r="F66" s="2" t="e">
        <f>VLOOKUP(A66,'Preisliste Galaxus ab 01.05.25'!F:O,10,FALSE)</f>
        <v>#N/A</v>
      </c>
    </row>
    <row r="67" spans="1:7">
      <c r="A67" s="2" t="s">
        <v>155</v>
      </c>
      <c r="B67" s="121" t="s">
        <v>3208</v>
      </c>
      <c r="C67" s="2" t="s">
        <v>156</v>
      </c>
      <c r="D67" s="2" t="s">
        <v>140</v>
      </c>
      <c r="E67" s="2">
        <v>243</v>
      </c>
      <c r="F67" s="2">
        <f>VLOOKUP(A67,'Preisliste Galaxus ab 01.05.25'!F:O,10,FALSE)</f>
        <v>37.079000000000001</v>
      </c>
      <c r="G67" t="str">
        <f>VLOOKUP(A67,kategorie!A:B,2,FALSE)</f>
        <v>Heizlüfter</v>
      </c>
    </row>
    <row r="68" spans="1:7" hidden="1">
      <c r="A68" s="2" t="s">
        <v>157</v>
      </c>
      <c r="B68" s="2">
        <v>802322002355</v>
      </c>
      <c r="C68" s="2" t="s">
        <v>158</v>
      </c>
      <c r="D68" s="2" t="s">
        <v>140</v>
      </c>
      <c r="E68" s="2">
        <v>0</v>
      </c>
      <c r="F68" s="2" t="e">
        <f>VLOOKUP(A68,'Preisliste Galaxus ab 01.05.25'!F:O,10,FALSE)</f>
        <v>#N/A</v>
      </c>
    </row>
    <row r="69" spans="1:7" hidden="1">
      <c r="A69" s="2" t="s">
        <v>159</v>
      </c>
      <c r="B69" s="2">
        <v>802322002355</v>
      </c>
      <c r="C69" s="2" t="s">
        <v>160</v>
      </c>
      <c r="D69" s="2" t="s">
        <v>140</v>
      </c>
      <c r="E69" s="2">
        <v>0</v>
      </c>
      <c r="F69" s="2" t="e">
        <f>VLOOKUP(A69,'Preisliste Galaxus ab 01.05.25'!F:O,10,FALSE)</f>
        <v>#N/A</v>
      </c>
    </row>
    <row r="70" spans="1:7" hidden="1">
      <c r="A70" s="2" t="s">
        <v>161</v>
      </c>
      <c r="B70" s="2"/>
      <c r="C70" s="2" t="s">
        <v>162</v>
      </c>
      <c r="D70" s="2" t="s">
        <v>140</v>
      </c>
      <c r="E70" s="2">
        <v>0</v>
      </c>
      <c r="F70" s="2" t="e">
        <f>VLOOKUP(A70,'Preisliste Galaxus ab 01.05.25'!F:O,10,FALSE)</f>
        <v>#N/A</v>
      </c>
    </row>
    <row r="71" spans="1:7" hidden="1">
      <c r="A71" s="2" t="s">
        <v>163</v>
      </c>
      <c r="B71" s="2"/>
      <c r="C71" s="2" t="s">
        <v>164</v>
      </c>
      <c r="D71" s="2" t="s">
        <v>140</v>
      </c>
      <c r="E71" s="2">
        <v>0</v>
      </c>
      <c r="F71" s="2" t="e">
        <f>VLOOKUP(A71,'Preisliste Galaxus ab 01.05.25'!F:O,10,FALSE)</f>
        <v>#N/A</v>
      </c>
    </row>
    <row r="72" spans="1:7" hidden="1">
      <c r="A72" s="2" t="s">
        <v>165</v>
      </c>
      <c r="B72" s="2">
        <v>802322002362</v>
      </c>
      <c r="C72" s="2" t="s">
        <v>166</v>
      </c>
      <c r="D72" s="2" t="s">
        <v>140</v>
      </c>
      <c r="E72" s="2">
        <v>0</v>
      </c>
      <c r="F72" s="2" t="e">
        <f>VLOOKUP(A72,'Preisliste Galaxus ab 01.05.25'!F:O,10,FALSE)</f>
        <v>#N/A</v>
      </c>
    </row>
    <row r="73" spans="1:7" hidden="1">
      <c r="A73" s="2" t="s">
        <v>167</v>
      </c>
      <c r="B73" s="2">
        <v>802322002362</v>
      </c>
      <c r="C73" s="2" t="s">
        <v>168</v>
      </c>
      <c r="D73" s="2" t="s">
        <v>140</v>
      </c>
      <c r="E73" s="2">
        <v>0</v>
      </c>
      <c r="F73" s="2" t="e">
        <f>VLOOKUP(A73,'Preisliste Galaxus ab 01.05.25'!F:O,10,FALSE)</f>
        <v>#N/A</v>
      </c>
    </row>
    <row r="74" spans="1:7">
      <c r="A74" s="2" t="s">
        <v>169</v>
      </c>
      <c r="B74" s="121" t="s">
        <v>3207</v>
      </c>
      <c r="C74" s="2" t="s">
        <v>170</v>
      </c>
      <c r="D74" s="2" t="s">
        <v>140</v>
      </c>
      <c r="E74" s="2">
        <v>28</v>
      </c>
      <c r="F74" s="2">
        <f>VLOOKUP(A74,'Preisliste Galaxus ab 01.05.25'!F:O,10,FALSE)</f>
        <v>37.079000000000001</v>
      </c>
      <c r="G74" t="str">
        <f>VLOOKUP(A74,kategorie!A:B,2,FALSE)</f>
        <v>Heizlüfter</v>
      </c>
    </row>
    <row r="75" spans="1:7" hidden="1">
      <c r="A75" s="2" t="s">
        <v>171</v>
      </c>
      <c r="B75" s="2">
        <v>802322002010</v>
      </c>
      <c r="C75" s="2" t="s">
        <v>172</v>
      </c>
      <c r="D75" s="2" t="s">
        <v>54</v>
      </c>
      <c r="E75" s="2">
        <v>0</v>
      </c>
      <c r="F75" s="2" t="e">
        <f>VLOOKUP(A75,'Preisliste Galaxus ab 01.05.25'!F:O,10,FALSE)</f>
        <v>#N/A</v>
      </c>
    </row>
    <row r="76" spans="1:7" hidden="1">
      <c r="A76" s="2" t="s">
        <v>173</v>
      </c>
      <c r="B76" s="2">
        <v>802322002003</v>
      </c>
      <c r="C76" s="2" t="s">
        <v>174</v>
      </c>
      <c r="D76" s="2" t="s">
        <v>54</v>
      </c>
      <c r="E76" s="2">
        <v>0</v>
      </c>
      <c r="F76" s="2" t="e">
        <f>VLOOKUP(A76,'Preisliste Galaxus ab 01.05.25'!F:O,10,FALSE)</f>
        <v>#N/A</v>
      </c>
    </row>
    <row r="77" spans="1:7" hidden="1">
      <c r="A77" s="2" t="s">
        <v>175</v>
      </c>
      <c r="B77" s="2"/>
      <c r="C77" s="2" t="s">
        <v>176</v>
      </c>
      <c r="D77" s="2" t="s">
        <v>177</v>
      </c>
      <c r="E77" s="2">
        <v>0</v>
      </c>
      <c r="F77" s="2" t="e">
        <f>VLOOKUP(A77,'Preisliste Galaxus ab 01.05.25'!F:O,10,FALSE)</f>
        <v>#N/A</v>
      </c>
    </row>
    <row r="78" spans="1:7" hidden="1">
      <c r="A78" s="2" t="s">
        <v>178</v>
      </c>
      <c r="B78" s="2"/>
      <c r="C78" s="2" t="s">
        <v>179</v>
      </c>
      <c r="D78" s="2" t="s">
        <v>177</v>
      </c>
      <c r="E78" s="2">
        <v>0</v>
      </c>
      <c r="F78" s="2" t="e">
        <f>VLOOKUP(A78,'Preisliste Galaxus ab 01.05.25'!F:O,10,FALSE)</f>
        <v>#N/A</v>
      </c>
    </row>
    <row r="79" spans="1:7">
      <c r="A79" s="2" t="s">
        <v>180</v>
      </c>
      <c r="B79" s="121" t="s">
        <v>3254</v>
      </c>
      <c r="C79" s="2" t="s">
        <v>181</v>
      </c>
      <c r="D79" s="2" t="s">
        <v>177</v>
      </c>
      <c r="E79" s="2">
        <v>91</v>
      </c>
      <c r="F79" s="2">
        <f>VLOOKUP(A79,'Preisliste Galaxus ab 01.05.25'!F:O,10,FALSE)</f>
        <v>24.741499999999998</v>
      </c>
      <c r="G79" t="str">
        <f>VLOOKUP(A79,kategorie!A:B,2,FALSE)</f>
        <v>Aroma Diffuser</v>
      </c>
    </row>
    <row r="80" spans="1:7">
      <c r="A80" s="2" t="s">
        <v>182</v>
      </c>
      <c r="B80" s="121" t="s">
        <v>3253</v>
      </c>
      <c r="C80" s="2" t="s">
        <v>183</v>
      </c>
      <c r="D80" s="2" t="s">
        <v>177</v>
      </c>
      <c r="E80" s="2">
        <v>888</v>
      </c>
      <c r="F80" s="2">
        <f>VLOOKUP(A80,'Preisliste Galaxus ab 01.05.25'!F:O,10,FALSE)</f>
        <v>24.741499999999998</v>
      </c>
      <c r="G80" t="str">
        <f>VLOOKUP(A80,kategorie!A:B,2,FALSE)</f>
        <v>Aroma Diffuser</v>
      </c>
    </row>
    <row r="81" spans="1:6" hidden="1">
      <c r="A81" s="2" t="s">
        <v>184</v>
      </c>
      <c r="B81" s="2">
        <v>802322002386</v>
      </c>
      <c r="C81" s="2" t="s">
        <v>185</v>
      </c>
      <c r="D81" s="2" t="s">
        <v>177</v>
      </c>
      <c r="E81" s="2">
        <v>0</v>
      </c>
      <c r="F81" s="2" t="e">
        <f>VLOOKUP(A81,'Preisliste Galaxus ab 01.05.25'!F:O,10,FALSE)</f>
        <v>#N/A</v>
      </c>
    </row>
    <row r="82" spans="1:6" hidden="1">
      <c r="A82" s="2" t="s">
        <v>186</v>
      </c>
      <c r="B82" s="2">
        <v>802322002393</v>
      </c>
      <c r="C82" s="2" t="s">
        <v>187</v>
      </c>
      <c r="D82" s="2" t="s">
        <v>177</v>
      </c>
      <c r="E82" s="2">
        <v>0</v>
      </c>
      <c r="F82" s="2" t="e">
        <f>VLOOKUP(A82,'Preisliste Galaxus ab 01.05.25'!F:O,10,FALSE)</f>
        <v>#N/A</v>
      </c>
    </row>
    <row r="83" spans="1:6" hidden="1">
      <c r="A83" s="2" t="s">
        <v>188</v>
      </c>
      <c r="B83" s="2">
        <v>802322000610</v>
      </c>
      <c r="C83" s="2" t="s">
        <v>189</v>
      </c>
      <c r="D83" s="2" t="s">
        <v>39</v>
      </c>
      <c r="E83" s="2">
        <v>0</v>
      </c>
      <c r="F83" s="2" t="e">
        <f>VLOOKUP(A83,'Preisliste Galaxus ab 01.05.25'!F:O,10,FALSE)</f>
        <v>#N/A</v>
      </c>
    </row>
    <row r="84" spans="1:6" hidden="1">
      <c r="A84" s="2" t="s">
        <v>190</v>
      </c>
      <c r="B84" s="2">
        <v>802322000610</v>
      </c>
      <c r="C84" s="2" t="s">
        <v>191</v>
      </c>
      <c r="D84" s="2" t="s">
        <v>39</v>
      </c>
      <c r="E84" s="2">
        <v>882</v>
      </c>
      <c r="F84" s="2" t="e">
        <f>VLOOKUP(A84,'Preisliste Galaxus ab 01.05.25'!F:O,10,FALSE)</f>
        <v>#N/A</v>
      </c>
    </row>
    <row r="85" spans="1:6" hidden="1">
      <c r="A85" s="2" t="s">
        <v>192</v>
      </c>
      <c r="B85" s="2">
        <v>802322000610</v>
      </c>
      <c r="C85" s="2" t="s">
        <v>193</v>
      </c>
      <c r="D85" s="2" t="s">
        <v>39</v>
      </c>
      <c r="E85" s="2">
        <v>0</v>
      </c>
      <c r="F85" s="2" t="e">
        <f>VLOOKUP(A85,'Preisliste Galaxus ab 01.05.25'!F:O,10,FALSE)</f>
        <v>#N/A</v>
      </c>
    </row>
    <row r="86" spans="1:6" hidden="1">
      <c r="A86" s="2" t="s">
        <v>194</v>
      </c>
      <c r="B86" s="2"/>
      <c r="C86" s="2" t="s">
        <v>195</v>
      </c>
      <c r="D86" s="2" t="s">
        <v>39</v>
      </c>
      <c r="E86" s="2">
        <v>0</v>
      </c>
      <c r="F86" s="2" t="e">
        <f>VLOOKUP(A86,'Preisliste Galaxus ab 01.05.25'!F:O,10,FALSE)</f>
        <v>#N/A</v>
      </c>
    </row>
    <row r="87" spans="1:6" hidden="1">
      <c r="A87" s="2" t="s">
        <v>196</v>
      </c>
      <c r="B87" s="2">
        <v>802322007930</v>
      </c>
      <c r="C87" s="2" t="s">
        <v>197</v>
      </c>
      <c r="D87" s="2" t="s">
        <v>39</v>
      </c>
      <c r="E87" s="2">
        <v>0</v>
      </c>
      <c r="F87" s="2" t="e">
        <f>VLOOKUP(A87,'Preisliste Galaxus ab 01.05.25'!F:O,10,FALSE)</f>
        <v>#N/A</v>
      </c>
    </row>
    <row r="88" spans="1:6" hidden="1">
      <c r="A88" s="2" t="s">
        <v>198</v>
      </c>
      <c r="B88" s="2">
        <v>802322002430</v>
      </c>
      <c r="C88" s="2" t="s">
        <v>199</v>
      </c>
      <c r="D88" s="2" t="s">
        <v>39</v>
      </c>
      <c r="E88" s="2">
        <v>0</v>
      </c>
      <c r="F88" s="2" t="e">
        <f>VLOOKUP(A88,'Preisliste Galaxus ab 01.05.25'!F:O,10,FALSE)</f>
        <v>#N/A</v>
      </c>
    </row>
    <row r="89" spans="1:6" hidden="1">
      <c r="A89" s="2" t="s">
        <v>200</v>
      </c>
      <c r="B89" s="2">
        <v>802322002430</v>
      </c>
      <c r="C89" s="2" t="s">
        <v>201</v>
      </c>
      <c r="D89" s="2" t="s">
        <v>39</v>
      </c>
      <c r="E89" s="2">
        <v>0</v>
      </c>
      <c r="F89" s="2" t="e">
        <f>VLOOKUP(A89,'Preisliste Galaxus ab 01.05.25'!F:O,10,FALSE)</f>
        <v>#N/A</v>
      </c>
    </row>
    <row r="90" spans="1:6" hidden="1">
      <c r="A90" s="2" t="s">
        <v>202</v>
      </c>
      <c r="B90" s="2">
        <v>802322002430</v>
      </c>
      <c r="C90" s="2" t="s">
        <v>203</v>
      </c>
      <c r="D90" s="2" t="s">
        <v>39</v>
      </c>
      <c r="E90" s="2">
        <v>0</v>
      </c>
      <c r="F90" s="2" t="e">
        <f>VLOOKUP(A90,'Preisliste Galaxus ab 01.05.25'!F:O,10,FALSE)</f>
        <v>#N/A</v>
      </c>
    </row>
    <row r="91" spans="1:6" hidden="1">
      <c r="A91" s="2" t="s">
        <v>204</v>
      </c>
      <c r="B91" s="2"/>
      <c r="C91" s="2" t="s">
        <v>205</v>
      </c>
      <c r="D91" s="2" t="s">
        <v>39</v>
      </c>
      <c r="E91" s="2">
        <v>0</v>
      </c>
      <c r="F91" s="2" t="e">
        <f>VLOOKUP(A91,'Preisliste Galaxus ab 01.05.25'!F:O,10,FALSE)</f>
        <v>#N/A</v>
      </c>
    </row>
    <row r="92" spans="1:6" hidden="1">
      <c r="A92" s="2" t="s">
        <v>206</v>
      </c>
      <c r="B92" s="2">
        <v>802322002430</v>
      </c>
      <c r="C92" s="2" t="s">
        <v>207</v>
      </c>
      <c r="D92" s="2" t="s">
        <v>39</v>
      </c>
      <c r="E92" s="2">
        <v>0</v>
      </c>
      <c r="F92" s="2" t="e">
        <f>VLOOKUP(A92,'Preisliste Galaxus ab 01.05.25'!F:O,10,FALSE)</f>
        <v>#N/A</v>
      </c>
    </row>
    <row r="93" spans="1:6" hidden="1">
      <c r="A93" s="2" t="s">
        <v>208</v>
      </c>
      <c r="B93" s="2"/>
      <c r="C93" s="2" t="s">
        <v>209</v>
      </c>
      <c r="D93" s="2"/>
      <c r="E93" s="2">
        <v>0</v>
      </c>
      <c r="F93" s="2" t="e">
        <f>VLOOKUP(A93,'Preisliste Galaxus ab 01.05.25'!F:O,10,FALSE)</f>
        <v>#N/A</v>
      </c>
    </row>
    <row r="94" spans="1:6" hidden="1">
      <c r="A94" s="2" t="s">
        <v>210</v>
      </c>
      <c r="B94" s="2"/>
      <c r="C94" s="2" t="s">
        <v>211</v>
      </c>
      <c r="D94" s="2"/>
      <c r="E94" s="2">
        <v>0</v>
      </c>
      <c r="F94" s="2" t="e">
        <f>VLOOKUP(A94,'Preisliste Galaxus ab 01.05.25'!F:O,10,FALSE)</f>
        <v>#N/A</v>
      </c>
    </row>
    <row r="95" spans="1:6" hidden="1">
      <c r="A95" s="2" t="s">
        <v>212</v>
      </c>
      <c r="B95" s="2"/>
      <c r="C95" s="2" t="s">
        <v>213</v>
      </c>
      <c r="D95" s="2" t="s">
        <v>102</v>
      </c>
      <c r="E95" s="2">
        <v>0</v>
      </c>
      <c r="F95" s="2" t="e">
        <f>VLOOKUP(A95,'Preisliste Galaxus ab 01.05.25'!F:O,10,FALSE)</f>
        <v>#N/A</v>
      </c>
    </row>
    <row r="96" spans="1:6" hidden="1">
      <c r="A96" s="2" t="s">
        <v>214</v>
      </c>
      <c r="B96" s="2"/>
      <c r="C96" s="2" t="s">
        <v>215</v>
      </c>
      <c r="D96" s="2" t="s">
        <v>102</v>
      </c>
      <c r="E96" s="2">
        <v>0</v>
      </c>
      <c r="F96" s="2" t="e">
        <f>VLOOKUP(A96,'Preisliste Galaxus ab 01.05.25'!F:O,10,FALSE)</f>
        <v>#N/A</v>
      </c>
    </row>
    <row r="97" spans="1:7" hidden="1">
      <c r="A97" s="2" t="s">
        <v>216</v>
      </c>
      <c r="B97" s="2"/>
      <c r="C97" s="2" t="s">
        <v>217</v>
      </c>
      <c r="D97" s="2" t="s">
        <v>13</v>
      </c>
      <c r="E97" s="2">
        <v>0</v>
      </c>
      <c r="F97" s="2" t="e">
        <f>VLOOKUP(A97,'Preisliste Galaxus ab 01.05.25'!F:O,10,FALSE)</f>
        <v>#N/A</v>
      </c>
    </row>
    <row r="98" spans="1:7">
      <c r="A98" s="2" t="s">
        <v>218</v>
      </c>
      <c r="B98" s="121" t="s">
        <v>3294</v>
      </c>
      <c r="C98" s="2" t="s">
        <v>219</v>
      </c>
      <c r="D98" s="2" t="s">
        <v>54</v>
      </c>
      <c r="E98" s="2">
        <v>543</v>
      </c>
      <c r="F98" s="2">
        <f>VLOOKUP(A98,'Preisliste Galaxus ab 01.05.25'!F:O,10,FALSE)</f>
        <v>118.5065</v>
      </c>
      <c r="G98" t="str">
        <f>VLOOKUP(A98,kategorie!A:B,2,FALSE)</f>
        <v>Luftbefeuchter</v>
      </c>
    </row>
    <row r="99" spans="1:7">
      <c r="A99" s="2" t="s">
        <v>220</v>
      </c>
      <c r="B99" s="121" t="s">
        <v>3293</v>
      </c>
      <c r="C99" s="2" t="s">
        <v>221</v>
      </c>
      <c r="D99" s="2" t="s">
        <v>54</v>
      </c>
      <c r="E99" s="2">
        <v>572</v>
      </c>
      <c r="F99" s="2">
        <f>VLOOKUP(A99,'Preisliste Galaxus ab 01.05.25'!F:O,10,FALSE)</f>
        <v>118.5065</v>
      </c>
      <c r="G99" t="str">
        <f>VLOOKUP(A99,kategorie!A:B,2,FALSE)</f>
        <v>Luftbefeuchter</v>
      </c>
    </row>
    <row r="100" spans="1:7" hidden="1">
      <c r="A100" s="2" t="s">
        <v>222</v>
      </c>
      <c r="B100" s="2">
        <v>802322007756</v>
      </c>
      <c r="C100" s="2" t="s">
        <v>223</v>
      </c>
      <c r="D100" s="2" t="s">
        <v>224</v>
      </c>
      <c r="E100" s="2">
        <v>2</v>
      </c>
      <c r="F100" s="2" t="e">
        <f>VLOOKUP(A100,'Preisliste Galaxus ab 01.05.25'!F:O,10,FALSE)</f>
        <v>#N/A</v>
      </c>
    </row>
    <row r="101" spans="1:7">
      <c r="A101" s="2" t="s">
        <v>225</v>
      </c>
      <c r="B101" s="121" t="s">
        <v>3198</v>
      </c>
      <c r="C101" s="2" t="s">
        <v>226</v>
      </c>
      <c r="D101" s="2" t="s">
        <v>224</v>
      </c>
      <c r="E101" s="2">
        <v>609</v>
      </c>
      <c r="F101" s="2">
        <f>VLOOKUP(A101,'Preisliste Galaxus ab 01.05.25'!F:O,10,FALSE)</f>
        <v>186.4265</v>
      </c>
      <c r="G101" t="str">
        <f>VLOOKUP(A101,kategorie!A:B,2,FALSE)</f>
        <v>Luftentfeuchter</v>
      </c>
    </row>
    <row r="102" spans="1:7" hidden="1">
      <c r="A102" s="2" t="s">
        <v>227</v>
      </c>
      <c r="B102" s="2">
        <v>802322002478</v>
      </c>
      <c r="C102" s="2" t="s">
        <v>228</v>
      </c>
      <c r="D102" s="2" t="s">
        <v>224</v>
      </c>
      <c r="E102" s="2">
        <v>0</v>
      </c>
      <c r="F102" s="2" t="e">
        <f>VLOOKUP(A102,'Preisliste Galaxus ab 01.05.25'!F:O,10,FALSE)</f>
        <v>#N/A</v>
      </c>
    </row>
    <row r="103" spans="1:7" hidden="1">
      <c r="A103" s="2" t="s">
        <v>229</v>
      </c>
      <c r="B103" s="2">
        <v>802322002485</v>
      </c>
      <c r="C103" s="2" t="s">
        <v>230</v>
      </c>
      <c r="D103" s="2" t="s">
        <v>224</v>
      </c>
      <c r="E103" s="2">
        <v>0</v>
      </c>
      <c r="F103" s="2" t="e">
        <f>VLOOKUP(A103,'Preisliste Galaxus ab 01.05.25'!F:O,10,FALSE)</f>
        <v>#N/A</v>
      </c>
    </row>
    <row r="104" spans="1:7" hidden="1">
      <c r="A104" s="2" t="s">
        <v>231</v>
      </c>
      <c r="B104" s="2">
        <v>802322002478</v>
      </c>
      <c r="C104" s="2" t="s">
        <v>232</v>
      </c>
      <c r="D104" s="2" t="s">
        <v>224</v>
      </c>
      <c r="E104" s="2">
        <v>0</v>
      </c>
      <c r="F104" s="2" t="e">
        <f>VLOOKUP(A104,'Preisliste Galaxus ab 01.05.25'!F:O,10,FALSE)</f>
        <v>#N/A</v>
      </c>
    </row>
    <row r="105" spans="1:7">
      <c r="A105" s="2" t="s">
        <v>233</v>
      </c>
      <c r="B105" s="121" t="s">
        <v>3269</v>
      </c>
      <c r="C105" s="2" t="s">
        <v>234</v>
      </c>
      <c r="D105" s="2"/>
      <c r="E105" s="2" t="s">
        <v>235</v>
      </c>
      <c r="F105" s="2">
        <f>VLOOKUP(A105,'Preisliste Galaxus ab 01.05.25'!F:O,10,FALSE)</f>
        <v>15.779399999999999</v>
      </c>
      <c r="G105" t="str">
        <f>VLOOKUP(A105,kategorie!A:B,2,FALSE)</f>
        <v>Luftbefeuchter Zubehör</v>
      </c>
    </row>
    <row r="106" spans="1:7" hidden="1">
      <c r="A106" s="2" t="s">
        <v>236</v>
      </c>
      <c r="B106" s="2">
        <v>802322002454</v>
      </c>
      <c r="C106" s="2" t="s">
        <v>237</v>
      </c>
      <c r="D106" s="2" t="s">
        <v>54</v>
      </c>
      <c r="E106" s="2">
        <v>0</v>
      </c>
      <c r="F106" s="2" t="e">
        <f>VLOOKUP(A106,'Preisliste Galaxus ab 01.05.25'!F:O,10,FALSE)</f>
        <v>#N/A</v>
      </c>
    </row>
    <row r="107" spans="1:7" hidden="1">
      <c r="A107" s="2" t="s">
        <v>238</v>
      </c>
      <c r="B107" s="2">
        <v>802322002461</v>
      </c>
      <c r="C107" s="2" t="s">
        <v>239</v>
      </c>
      <c r="D107" s="2" t="s">
        <v>54</v>
      </c>
      <c r="E107" s="2">
        <v>0</v>
      </c>
      <c r="F107" s="2" t="e">
        <f>VLOOKUP(A107,'Preisliste Galaxus ab 01.05.25'!F:O,10,FALSE)</f>
        <v>#N/A</v>
      </c>
    </row>
    <row r="108" spans="1:7" hidden="1">
      <c r="A108" s="2" t="s">
        <v>240</v>
      </c>
      <c r="B108" s="2">
        <v>802322002386</v>
      </c>
      <c r="C108" s="2" t="s">
        <v>241</v>
      </c>
      <c r="D108" s="2" t="s">
        <v>177</v>
      </c>
      <c r="E108" s="2">
        <v>0</v>
      </c>
      <c r="F108" s="2" t="e">
        <f>VLOOKUP(A108,'Preisliste Galaxus ab 01.05.25'!F:O,10,FALSE)</f>
        <v>#N/A</v>
      </c>
    </row>
    <row r="109" spans="1:7" hidden="1">
      <c r="A109" s="2" t="s">
        <v>242</v>
      </c>
      <c r="B109" s="2">
        <v>802322002393</v>
      </c>
      <c r="C109" s="2" t="s">
        <v>243</v>
      </c>
      <c r="D109" s="2" t="s">
        <v>177</v>
      </c>
      <c r="E109" s="2">
        <v>0</v>
      </c>
      <c r="F109" s="2" t="e">
        <f>VLOOKUP(A109,'Preisliste Galaxus ab 01.05.25'!F:O,10,FALSE)</f>
        <v>#N/A</v>
      </c>
    </row>
    <row r="110" spans="1:7" hidden="1">
      <c r="A110" s="2" t="s">
        <v>244</v>
      </c>
      <c r="B110" s="2"/>
      <c r="C110" s="2" t="s">
        <v>245</v>
      </c>
      <c r="D110" s="2" t="s">
        <v>54</v>
      </c>
      <c r="E110" s="2">
        <v>0</v>
      </c>
      <c r="F110" s="2" t="e">
        <f>VLOOKUP(A110,'Preisliste Galaxus ab 01.05.25'!F:O,10,FALSE)</f>
        <v>#N/A</v>
      </c>
    </row>
    <row r="111" spans="1:7" hidden="1">
      <c r="A111" s="2" t="s">
        <v>246</v>
      </c>
      <c r="B111" s="2"/>
      <c r="C111" s="2" t="s">
        <v>247</v>
      </c>
      <c r="D111" s="2" t="s">
        <v>54</v>
      </c>
      <c r="E111" s="2">
        <v>0</v>
      </c>
      <c r="F111" s="2" t="e">
        <f>VLOOKUP(A111,'Preisliste Galaxus ab 01.05.25'!F:O,10,FALSE)</f>
        <v>#N/A</v>
      </c>
    </row>
    <row r="112" spans="1:7" hidden="1">
      <c r="A112" s="2" t="s">
        <v>248</v>
      </c>
      <c r="B112" s="2">
        <v>802322000344</v>
      </c>
      <c r="C112" s="2" t="s">
        <v>249</v>
      </c>
      <c r="D112" s="2" t="s">
        <v>28</v>
      </c>
      <c r="E112" s="2">
        <v>0</v>
      </c>
      <c r="F112" s="2" t="e">
        <f>VLOOKUP(A112,'Preisliste Galaxus ab 01.05.25'!F:O,10,FALSE)</f>
        <v>#N/A</v>
      </c>
    </row>
    <row r="113" spans="1:6" hidden="1">
      <c r="A113" s="2" t="s">
        <v>250</v>
      </c>
      <c r="B113" s="2"/>
      <c r="C113" s="2" t="s">
        <v>251</v>
      </c>
      <c r="D113" s="2" t="s">
        <v>252</v>
      </c>
      <c r="E113" s="2">
        <v>0</v>
      </c>
      <c r="F113" s="2" t="e">
        <f>VLOOKUP(A113,'Preisliste Galaxus ab 01.05.25'!F:O,10,FALSE)</f>
        <v>#N/A</v>
      </c>
    </row>
    <row r="114" spans="1:6" hidden="1">
      <c r="A114" s="2" t="s">
        <v>253</v>
      </c>
      <c r="B114" s="2">
        <v>802322002331</v>
      </c>
      <c r="C114" s="2" t="s">
        <v>254</v>
      </c>
      <c r="D114" s="2" t="s">
        <v>140</v>
      </c>
      <c r="E114" s="2">
        <v>0</v>
      </c>
      <c r="F114" s="2" t="e">
        <f>VLOOKUP(A114,'Preisliste Galaxus ab 01.05.25'!F:O,10,FALSE)</f>
        <v>#N/A</v>
      </c>
    </row>
    <row r="115" spans="1:6" hidden="1">
      <c r="A115" s="2" t="s">
        <v>255</v>
      </c>
      <c r="B115" s="2">
        <v>802322002348</v>
      </c>
      <c r="C115" s="2" t="s">
        <v>256</v>
      </c>
      <c r="D115" s="2" t="s">
        <v>140</v>
      </c>
      <c r="E115" s="2">
        <v>0</v>
      </c>
      <c r="F115" s="2" t="e">
        <f>VLOOKUP(A115,'Preisliste Galaxus ab 01.05.25'!F:O,10,FALSE)</f>
        <v>#N/A</v>
      </c>
    </row>
    <row r="116" spans="1:6" hidden="1">
      <c r="A116" s="2" t="s">
        <v>257</v>
      </c>
      <c r="B116" s="2">
        <v>802322002331</v>
      </c>
      <c r="C116" s="2" t="s">
        <v>258</v>
      </c>
      <c r="D116" s="2" t="s">
        <v>140</v>
      </c>
      <c r="E116" s="2">
        <v>0</v>
      </c>
      <c r="F116" s="2" t="e">
        <f>VLOOKUP(A116,'Preisliste Galaxus ab 01.05.25'!F:O,10,FALSE)</f>
        <v>#N/A</v>
      </c>
    </row>
    <row r="117" spans="1:6" hidden="1">
      <c r="A117" s="2" t="s">
        <v>259</v>
      </c>
      <c r="B117" s="2">
        <v>802322002478</v>
      </c>
      <c r="C117" s="2" t="s">
        <v>260</v>
      </c>
      <c r="D117" s="2" t="s">
        <v>224</v>
      </c>
      <c r="E117" s="2">
        <v>0</v>
      </c>
      <c r="F117" s="2" t="e">
        <f>VLOOKUP(A117,'Preisliste Galaxus ab 01.05.25'!F:O,10,FALSE)</f>
        <v>#N/A</v>
      </c>
    </row>
    <row r="118" spans="1:6" hidden="1">
      <c r="A118" s="2" t="s">
        <v>261</v>
      </c>
      <c r="B118" s="2">
        <v>802322002485</v>
      </c>
      <c r="C118" s="2" t="s">
        <v>262</v>
      </c>
      <c r="D118" s="2" t="s">
        <v>224</v>
      </c>
      <c r="E118" s="2">
        <v>0</v>
      </c>
      <c r="F118" s="2" t="e">
        <f>VLOOKUP(A118,'Preisliste Galaxus ab 01.05.25'!F:O,10,FALSE)</f>
        <v>#N/A</v>
      </c>
    </row>
    <row r="119" spans="1:6" hidden="1">
      <c r="A119" s="2" t="s">
        <v>263</v>
      </c>
      <c r="B119" s="2"/>
      <c r="C119" s="2" t="s">
        <v>264</v>
      </c>
      <c r="D119" s="2" t="s">
        <v>224</v>
      </c>
      <c r="E119" s="2">
        <v>0</v>
      </c>
      <c r="F119" s="2" t="e">
        <f>VLOOKUP(A119,'Preisliste Galaxus ab 01.05.25'!F:O,10,FALSE)</f>
        <v>#N/A</v>
      </c>
    </row>
    <row r="120" spans="1:6" hidden="1">
      <c r="A120" s="2" t="s">
        <v>265</v>
      </c>
      <c r="B120" s="2"/>
      <c r="C120" s="2" t="s">
        <v>266</v>
      </c>
      <c r="D120" s="2" t="s">
        <v>224</v>
      </c>
      <c r="E120" s="2">
        <v>0</v>
      </c>
      <c r="F120" s="2" t="e">
        <f>VLOOKUP(A120,'Preisliste Galaxus ab 01.05.25'!F:O,10,FALSE)</f>
        <v>#N/A</v>
      </c>
    </row>
    <row r="121" spans="1:6" hidden="1">
      <c r="A121" s="2" t="s">
        <v>267</v>
      </c>
      <c r="B121" s="2">
        <v>802322002386</v>
      </c>
      <c r="C121" s="2" t="s">
        <v>268</v>
      </c>
      <c r="D121" s="2" t="s">
        <v>177</v>
      </c>
      <c r="E121" s="2">
        <v>0</v>
      </c>
      <c r="F121" s="2" t="e">
        <f>VLOOKUP(A121,'Preisliste Galaxus ab 01.05.25'!F:O,10,FALSE)</f>
        <v>#N/A</v>
      </c>
    </row>
    <row r="122" spans="1:6" hidden="1">
      <c r="A122" s="2" t="s">
        <v>269</v>
      </c>
      <c r="B122" s="2">
        <v>802322002393</v>
      </c>
      <c r="C122" s="2" t="s">
        <v>270</v>
      </c>
      <c r="D122" s="2" t="s">
        <v>177</v>
      </c>
      <c r="E122" s="2">
        <v>0</v>
      </c>
      <c r="F122" s="2" t="e">
        <f>VLOOKUP(A122,'Preisliste Galaxus ab 01.05.25'!F:O,10,FALSE)</f>
        <v>#N/A</v>
      </c>
    </row>
    <row r="123" spans="1:6" hidden="1">
      <c r="A123" s="2" t="s">
        <v>271</v>
      </c>
      <c r="B123" s="2">
        <v>802322002201</v>
      </c>
      <c r="C123" s="2" t="s">
        <v>272</v>
      </c>
      <c r="D123" s="2" t="s">
        <v>97</v>
      </c>
      <c r="E123" s="2">
        <v>0</v>
      </c>
      <c r="F123" s="2" t="e">
        <f>VLOOKUP(A123,'Preisliste Galaxus ab 01.05.25'!F:O,10,FALSE)</f>
        <v>#N/A</v>
      </c>
    </row>
    <row r="124" spans="1:6" hidden="1">
      <c r="A124" s="2" t="s">
        <v>273</v>
      </c>
      <c r="B124" s="2">
        <v>802322002355</v>
      </c>
      <c r="C124" s="2" t="s">
        <v>274</v>
      </c>
      <c r="D124" s="2" t="s">
        <v>140</v>
      </c>
      <c r="E124" s="2">
        <v>0</v>
      </c>
      <c r="F124" s="2" t="e">
        <f>VLOOKUP(A124,'Preisliste Galaxus ab 01.05.25'!F:O,10,FALSE)</f>
        <v>#N/A</v>
      </c>
    </row>
    <row r="125" spans="1:6" hidden="1">
      <c r="A125" s="2" t="s">
        <v>275</v>
      </c>
      <c r="B125" s="2">
        <v>802322002478</v>
      </c>
      <c r="C125" s="2" t="s">
        <v>276</v>
      </c>
      <c r="D125" s="2" t="s">
        <v>224</v>
      </c>
      <c r="E125" s="2">
        <v>0</v>
      </c>
      <c r="F125" s="2" t="e">
        <f>VLOOKUP(A125,'Preisliste Galaxus ab 01.05.25'!F:O,10,FALSE)</f>
        <v>#N/A</v>
      </c>
    </row>
    <row r="126" spans="1:6" hidden="1">
      <c r="A126" s="2" t="s">
        <v>277</v>
      </c>
      <c r="B126" s="2">
        <v>802322002485</v>
      </c>
      <c r="C126" s="2" t="s">
        <v>278</v>
      </c>
      <c r="D126" s="2" t="s">
        <v>224</v>
      </c>
      <c r="E126" s="2">
        <v>0</v>
      </c>
      <c r="F126" s="2" t="e">
        <f>VLOOKUP(A126,'Preisliste Galaxus ab 01.05.25'!F:O,10,FALSE)</f>
        <v>#N/A</v>
      </c>
    </row>
    <row r="127" spans="1:6" hidden="1">
      <c r="A127" s="2" t="s">
        <v>279</v>
      </c>
      <c r="B127" s="2">
        <v>802322002478</v>
      </c>
      <c r="C127" s="2" t="s">
        <v>280</v>
      </c>
      <c r="D127" s="2" t="s">
        <v>224</v>
      </c>
      <c r="E127" s="2">
        <v>0</v>
      </c>
      <c r="F127" s="2" t="e">
        <f>VLOOKUP(A127,'Preisliste Galaxus ab 01.05.25'!F:O,10,FALSE)</f>
        <v>#N/A</v>
      </c>
    </row>
    <row r="128" spans="1:6" hidden="1">
      <c r="A128" s="2" t="s">
        <v>281</v>
      </c>
      <c r="B128" s="2">
        <v>802322002478</v>
      </c>
      <c r="C128" s="2" t="s">
        <v>282</v>
      </c>
      <c r="D128" s="2" t="s">
        <v>224</v>
      </c>
      <c r="E128" s="2">
        <v>0</v>
      </c>
      <c r="F128" s="2" t="e">
        <f>VLOOKUP(A128,'Preisliste Galaxus ab 01.05.25'!F:O,10,FALSE)</f>
        <v>#N/A</v>
      </c>
    </row>
    <row r="129" spans="1:7" hidden="1">
      <c r="A129" s="2" t="s">
        <v>283</v>
      </c>
      <c r="B129" s="2">
        <v>802322002485</v>
      </c>
      <c r="C129" s="2" t="s">
        <v>284</v>
      </c>
      <c r="D129" s="2" t="s">
        <v>224</v>
      </c>
      <c r="E129" s="2">
        <v>0</v>
      </c>
      <c r="F129" s="2" t="e">
        <f>VLOOKUP(A129,'Preisliste Galaxus ab 01.05.25'!F:O,10,FALSE)</f>
        <v>#N/A</v>
      </c>
    </row>
    <row r="130" spans="1:7" hidden="1">
      <c r="A130" s="2" t="s">
        <v>285</v>
      </c>
      <c r="B130" s="2"/>
      <c r="C130" s="2" t="s">
        <v>286</v>
      </c>
      <c r="D130" s="2"/>
      <c r="E130" s="2">
        <v>0</v>
      </c>
      <c r="F130" s="2" t="e">
        <f>VLOOKUP(A130,'Preisliste Galaxus ab 01.05.25'!F:O,10,FALSE)</f>
        <v>#N/A</v>
      </c>
    </row>
    <row r="131" spans="1:7" hidden="1">
      <c r="A131" s="2" t="s">
        <v>287</v>
      </c>
      <c r="B131" s="2"/>
      <c r="C131" s="2" t="s">
        <v>288</v>
      </c>
      <c r="D131" s="2"/>
      <c r="E131" s="2">
        <v>0</v>
      </c>
      <c r="F131" s="2" t="e">
        <f>VLOOKUP(A131,'Preisliste Galaxus ab 01.05.25'!F:O,10,FALSE)</f>
        <v>#N/A</v>
      </c>
    </row>
    <row r="132" spans="1:7" hidden="1">
      <c r="A132" s="2" t="s">
        <v>289</v>
      </c>
      <c r="B132" s="2"/>
      <c r="C132" s="2" t="s">
        <v>290</v>
      </c>
      <c r="D132" s="2"/>
      <c r="E132" s="2">
        <v>0</v>
      </c>
      <c r="F132" s="2" t="e">
        <f>VLOOKUP(A132,'Preisliste Galaxus ab 01.05.25'!F:O,10,FALSE)</f>
        <v>#N/A</v>
      </c>
    </row>
    <row r="133" spans="1:7" hidden="1">
      <c r="A133" s="2" t="s">
        <v>291</v>
      </c>
      <c r="B133" s="2">
        <v>802322002201</v>
      </c>
      <c r="C133" s="2" t="s">
        <v>292</v>
      </c>
      <c r="D133" s="2" t="s">
        <v>97</v>
      </c>
      <c r="E133" s="2">
        <v>0</v>
      </c>
      <c r="F133" s="2" t="e">
        <f>VLOOKUP(A133,'Preisliste Galaxus ab 01.05.25'!F:O,10,FALSE)</f>
        <v>#N/A</v>
      </c>
    </row>
    <row r="134" spans="1:7" hidden="1">
      <c r="A134" s="2" t="s">
        <v>293</v>
      </c>
      <c r="B134" s="2">
        <v>802322002478</v>
      </c>
      <c r="C134" s="2" t="s">
        <v>294</v>
      </c>
      <c r="D134" s="2" t="s">
        <v>224</v>
      </c>
      <c r="E134" s="2">
        <v>0</v>
      </c>
      <c r="F134" s="2" t="e">
        <f>VLOOKUP(A134,'Preisliste Galaxus ab 01.05.25'!F:O,10,FALSE)</f>
        <v>#N/A</v>
      </c>
    </row>
    <row r="135" spans="1:7" hidden="1">
      <c r="A135" s="2" t="s">
        <v>295</v>
      </c>
      <c r="B135" s="2">
        <v>802322002201</v>
      </c>
      <c r="C135" s="2" t="s">
        <v>296</v>
      </c>
      <c r="D135" s="2" t="s">
        <v>297</v>
      </c>
      <c r="E135" s="2">
        <v>0</v>
      </c>
      <c r="F135" s="2" t="e">
        <f>VLOOKUP(A135,'Preisliste Galaxus ab 01.05.25'!F:O,10,FALSE)</f>
        <v>#N/A</v>
      </c>
    </row>
    <row r="136" spans="1:7">
      <c r="A136" s="2" t="s">
        <v>298</v>
      </c>
      <c r="B136" s="121" t="s">
        <v>3262</v>
      </c>
      <c r="C136" s="2" t="s">
        <v>299</v>
      </c>
      <c r="D136" s="2" t="s">
        <v>300</v>
      </c>
      <c r="E136" s="2" t="s">
        <v>301</v>
      </c>
      <c r="F136" s="2">
        <f>VLOOKUP(A136,'Preisliste Galaxus ab 01.05.25'!F:O,10,FALSE)</f>
        <v>14.501499999999998</v>
      </c>
      <c r="G136" t="str">
        <f>VLOOKUP(A136,kategorie!A:B,2,FALSE)</f>
        <v>Hygrometer</v>
      </c>
    </row>
    <row r="137" spans="1:7">
      <c r="A137" s="2" t="s">
        <v>302</v>
      </c>
      <c r="B137" s="121" t="s">
        <v>3260</v>
      </c>
      <c r="C137" s="2" t="s">
        <v>303</v>
      </c>
      <c r="D137" s="2" t="s">
        <v>300</v>
      </c>
      <c r="E137" s="2" t="s">
        <v>304</v>
      </c>
      <c r="F137" s="2">
        <f>VLOOKUP(A137,'Preisliste Galaxus ab 01.05.25'!F:O,10,FALSE)</f>
        <v>14.501499999999998</v>
      </c>
      <c r="G137" t="str">
        <f>VLOOKUP(A137,kategorie!A:B,2,FALSE)</f>
        <v>Hygrometer</v>
      </c>
    </row>
    <row r="138" spans="1:7">
      <c r="A138" s="2" t="s">
        <v>305</v>
      </c>
      <c r="B138" s="121" t="s">
        <v>3316</v>
      </c>
      <c r="C138" s="2" t="s">
        <v>306</v>
      </c>
      <c r="D138" s="2" t="s">
        <v>307</v>
      </c>
      <c r="E138" s="2">
        <v>42</v>
      </c>
      <c r="F138" s="2">
        <f>VLOOKUP(A138,'Preisliste Galaxus ab 01.05.25'!F:O,10,FALSE)</f>
        <v>297.91649999999998</v>
      </c>
      <c r="G138" t="str">
        <f>VLOOKUP(A138,kategorie!A:B,2,FALSE)</f>
        <v>Luftwäscher (2in1)</v>
      </c>
    </row>
    <row r="139" spans="1:7" hidden="1">
      <c r="A139" s="2" t="s">
        <v>308</v>
      </c>
      <c r="B139" s="2">
        <v>802322002584</v>
      </c>
      <c r="C139" s="2" t="s">
        <v>309</v>
      </c>
      <c r="D139" s="2" t="s">
        <v>307</v>
      </c>
      <c r="E139" s="2">
        <v>0</v>
      </c>
      <c r="F139" s="2" t="e">
        <f>VLOOKUP(A139,'Preisliste Galaxus ab 01.05.25'!F:O,10,FALSE)</f>
        <v>#N/A</v>
      </c>
    </row>
    <row r="140" spans="1:7" hidden="1">
      <c r="A140" s="2" t="s">
        <v>310</v>
      </c>
      <c r="B140" s="2">
        <v>802322002652</v>
      </c>
      <c r="C140" s="2" t="s">
        <v>311</v>
      </c>
      <c r="D140" s="2" t="s">
        <v>312</v>
      </c>
      <c r="E140" s="2">
        <v>0</v>
      </c>
      <c r="F140" s="2" t="e">
        <f>VLOOKUP(A140,'Preisliste Galaxus ab 01.05.25'!F:O,10,FALSE)</f>
        <v>#N/A</v>
      </c>
    </row>
    <row r="141" spans="1:7" hidden="1">
      <c r="A141" s="2" t="s">
        <v>313</v>
      </c>
      <c r="B141" s="2">
        <v>802322002461</v>
      </c>
      <c r="C141" s="2" t="s">
        <v>314</v>
      </c>
      <c r="D141" s="2" t="s">
        <v>54</v>
      </c>
      <c r="E141" s="2">
        <v>0</v>
      </c>
      <c r="F141" s="2" t="e">
        <f>VLOOKUP(A141,'Preisliste Galaxus ab 01.05.25'!F:O,10,FALSE)</f>
        <v>#N/A</v>
      </c>
    </row>
    <row r="142" spans="1:7" hidden="1">
      <c r="A142" s="2" t="s">
        <v>315</v>
      </c>
      <c r="B142" s="2"/>
      <c r="C142" s="2" t="s">
        <v>316</v>
      </c>
      <c r="D142" s="2" t="s">
        <v>13</v>
      </c>
      <c r="E142" s="2">
        <v>0</v>
      </c>
      <c r="F142" s="2" t="e">
        <f>VLOOKUP(A142,'Preisliste Galaxus ab 01.05.25'!F:O,10,FALSE)</f>
        <v>#N/A</v>
      </c>
    </row>
    <row r="143" spans="1:7" hidden="1">
      <c r="A143" s="2" t="s">
        <v>317</v>
      </c>
      <c r="B143" s="2">
        <v>802322002584</v>
      </c>
      <c r="C143" s="2" t="s">
        <v>318</v>
      </c>
      <c r="D143" s="2" t="s">
        <v>307</v>
      </c>
      <c r="E143" s="2">
        <v>0</v>
      </c>
      <c r="F143" s="2" t="e">
        <f>VLOOKUP(A143,'Preisliste Galaxus ab 01.05.25'!F:O,10,FALSE)</f>
        <v>#N/A</v>
      </c>
    </row>
    <row r="144" spans="1:7" hidden="1">
      <c r="A144" s="2" t="s">
        <v>319</v>
      </c>
      <c r="B144" s="2"/>
      <c r="C144" s="2" t="s">
        <v>320</v>
      </c>
      <c r="D144" s="2"/>
      <c r="E144" s="2">
        <v>0</v>
      </c>
      <c r="F144" s="2" t="e">
        <f>VLOOKUP(A144,'Preisliste Galaxus ab 01.05.25'!F:O,10,FALSE)</f>
        <v>#N/A</v>
      </c>
    </row>
    <row r="145" spans="1:7" hidden="1">
      <c r="A145" s="2" t="s">
        <v>321</v>
      </c>
      <c r="B145" s="2"/>
      <c r="C145" s="2" t="s">
        <v>322</v>
      </c>
      <c r="D145" s="2">
        <v>1920</v>
      </c>
      <c r="E145" s="2">
        <v>0</v>
      </c>
      <c r="F145" s="2" t="e">
        <f>VLOOKUP(A145,'Preisliste Galaxus ab 01.05.25'!F:O,10,FALSE)</f>
        <v>#N/A</v>
      </c>
    </row>
    <row r="146" spans="1:7" hidden="1">
      <c r="A146" s="2" t="s">
        <v>323</v>
      </c>
      <c r="B146" s="2">
        <v>802322002584</v>
      </c>
      <c r="C146" s="2" t="s">
        <v>324</v>
      </c>
      <c r="D146" s="2" t="s">
        <v>307</v>
      </c>
      <c r="E146" s="2">
        <v>0</v>
      </c>
      <c r="F146" s="2" t="e">
        <f>VLOOKUP(A146,'Preisliste Galaxus ab 01.05.25'!F:O,10,FALSE)</f>
        <v>#N/A</v>
      </c>
    </row>
    <row r="147" spans="1:7" hidden="1">
      <c r="A147" s="2" t="s">
        <v>325</v>
      </c>
      <c r="B147" s="2">
        <v>802322002584</v>
      </c>
      <c r="C147" s="2" t="s">
        <v>326</v>
      </c>
      <c r="D147" s="2" t="s">
        <v>307</v>
      </c>
      <c r="E147" s="2">
        <v>0</v>
      </c>
      <c r="F147" s="2" t="e">
        <f>VLOOKUP(A147,'Preisliste Galaxus ab 01.05.25'!F:O,10,FALSE)</f>
        <v>#N/A</v>
      </c>
    </row>
    <row r="148" spans="1:7" hidden="1">
      <c r="A148" s="2" t="s">
        <v>327</v>
      </c>
      <c r="B148" s="2"/>
      <c r="C148" s="2" t="s">
        <v>328</v>
      </c>
      <c r="D148" s="2" t="s">
        <v>307</v>
      </c>
      <c r="E148" s="2">
        <v>0</v>
      </c>
      <c r="F148" s="2" t="e">
        <f>VLOOKUP(A148,'Preisliste Galaxus ab 01.05.25'!F:O,10,FALSE)</f>
        <v>#N/A</v>
      </c>
    </row>
    <row r="149" spans="1:7" hidden="1">
      <c r="A149" s="2" t="s">
        <v>329</v>
      </c>
      <c r="B149" s="2">
        <v>802322002584</v>
      </c>
      <c r="C149" s="2" t="s">
        <v>330</v>
      </c>
      <c r="D149" s="2" t="s">
        <v>307</v>
      </c>
      <c r="E149" s="2">
        <v>0</v>
      </c>
      <c r="F149" s="2" t="e">
        <f>VLOOKUP(A149,'Preisliste Galaxus ab 01.05.25'!F:O,10,FALSE)</f>
        <v>#N/A</v>
      </c>
    </row>
    <row r="150" spans="1:7" hidden="1">
      <c r="A150" s="2" t="s">
        <v>331</v>
      </c>
      <c r="B150" s="2"/>
      <c r="C150" s="2" t="s">
        <v>332</v>
      </c>
      <c r="D150" s="2"/>
      <c r="E150" s="2">
        <v>0</v>
      </c>
      <c r="F150" s="2" t="e">
        <f>VLOOKUP(A150,'Preisliste Galaxus ab 01.05.25'!F:O,10,FALSE)</f>
        <v>#N/A</v>
      </c>
    </row>
    <row r="151" spans="1:7" hidden="1">
      <c r="A151" s="2" t="s">
        <v>333</v>
      </c>
      <c r="B151" s="2">
        <v>802322007848</v>
      </c>
      <c r="C151" s="2" t="s">
        <v>334</v>
      </c>
      <c r="D151" s="2" t="s">
        <v>39</v>
      </c>
      <c r="E151" s="2">
        <v>4</v>
      </c>
      <c r="F151" s="2" t="e">
        <f>VLOOKUP(A151,'Preisliste Galaxus ab 01.05.25'!F:O,10,FALSE)</f>
        <v>#N/A</v>
      </c>
    </row>
    <row r="152" spans="1:7">
      <c r="A152" s="2" t="s">
        <v>335</v>
      </c>
      <c r="B152" s="121" t="s">
        <v>3144</v>
      </c>
      <c r="C152" s="2" t="s">
        <v>336</v>
      </c>
      <c r="D152" s="2" t="s">
        <v>39</v>
      </c>
      <c r="E152" s="2">
        <v>51</v>
      </c>
      <c r="F152" s="2">
        <f>VLOOKUP(A152,'Preisliste Galaxus ab 01.05.25'!F:O,10,FALSE)</f>
        <v>48.923000000000002</v>
      </c>
      <c r="G152" t="str">
        <f>VLOOKUP(A152,kategorie!A:B,2,FALSE)</f>
        <v>Ventilator</v>
      </c>
    </row>
    <row r="153" spans="1:7" hidden="1">
      <c r="A153" s="2" t="s">
        <v>337</v>
      </c>
      <c r="B153" s="2">
        <v>802322007855</v>
      </c>
      <c r="C153" s="2" t="s">
        <v>338</v>
      </c>
      <c r="D153" s="2" t="s">
        <v>39</v>
      </c>
      <c r="E153" s="2">
        <v>2</v>
      </c>
      <c r="F153" s="2" t="e">
        <f>VLOOKUP(A153,'Preisliste Galaxus ab 01.05.25'!F:O,10,FALSE)</f>
        <v>#N/A</v>
      </c>
    </row>
    <row r="154" spans="1:7" hidden="1">
      <c r="A154" s="2" t="s">
        <v>339</v>
      </c>
      <c r="B154" s="2">
        <v>802322002867</v>
      </c>
      <c r="C154" s="2" t="s">
        <v>340</v>
      </c>
      <c r="D154" s="2" t="s">
        <v>39</v>
      </c>
      <c r="E154" s="2">
        <v>0</v>
      </c>
      <c r="F154" s="2" t="e">
        <f>VLOOKUP(A154,'Preisliste Galaxus ab 01.05.25'!F:O,10,FALSE)</f>
        <v>#N/A</v>
      </c>
    </row>
    <row r="155" spans="1:7" hidden="1">
      <c r="A155" s="2" t="s">
        <v>341</v>
      </c>
      <c r="B155" s="2">
        <v>802322002874</v>
      </c>
      <c r="C155" s="2" t="s">
        <v>342</v>
      </c>
      <c r="D155" s="2" t="s">
        <v>39</v>
      </c>
      <c r="E155" s="2">
        <v>0</v>
      </c>
      <c r="F155" s="2" t="e">
        <f>VLOOKUP(A155,'Preisliste Galaxus ab 01.05.25'!F:O,10,FALSE)</f>
        <v>#N/A</v>
      </c>
    </row>
    <row r="156" spans="1:7" hidden="1">
      <c r="A156" s="2" t="s">
        <v>343</v>
      </c>
      <c r="B156" s="2">
        <v>802322002881</v>
      </c>
      <c r="C156" s="2" t="s">
        <v>344</v>
      </c>
      <c r="D156" s="2" t="s">
        <v>39</v>
      </c>
      <c r="E156" s="2">
        <v>57</v>
      </c>
      <c r="F156" s="2" t="e">
        <f>VLOOKUP(A156,'Preisliste Galaxus ab 01.05.25'!F:O,10,FALSE)</f>
        <v>#N/A</v>
      </c>
    </row>
    <row r="157" spans="1:7" hidden="1">
      <c r="A157" s="2" t="s">
        <v>345</v>
      </c>
      <c r="B157" s="2">
        <v>802322002430</v>
      </c>
      <c r="C157" s="2" t="s">
        <v>346</v>
      </c>
      <c r="D157" s="2" t="s">
        <v>39</v>
      </c>
      <c r="E157" s="2">
        <v>0</v>
      </c>
      <c r="F157" s="2" t="e">
        <f>VLOOKUP(A157,'Preisliste Galaxus ab 01.05.25'!F:O,10,FALSE)</f>
        <v>#N/A</v>
      </c>
    </row>
    <row r="158" spans="1:7" hidden="1">
      <c r="A158" s="2" t="s">
        <v>347</v>
      </c>
      <c r="B158" s="2">
        <v>802322002478</v>
      </c>
      <c r="C158" s="2" t="s">
        <v>348</v>
      </c>
      <c r="D158" s="2" t="s">
        <v>349</v>
      </c>
      <c r="E158" s="2">
        <v>0</v>
      </c>
      <c r="F158" s="2" t="e">
        <f>VLOOKUP(A158,'Preisliste Galaxus ab 01.05.25'!F:O,10,FALSE)</f>
        <v>#N/A</v>
      </c>
    </row>
    <row r="159" spans="1:7" hidden="1">
      <c r="A159" s="2" t="s">
        <v>350</v>
      </c>
      <c r="B159" s="2">
        <v>802322002331</v>
      </c>
      <c r="C159" s="2" t="s">
        <v>351</v>
      </c>
      <c r="D159" s="2" t="s">
        <v>140</v>
      </c>
      <c r="E159" s="2">
        <v>0</v>
      </c>
      <c r="F159" s="2" t="e">
        <f>VLOOKUP(A159,'Preisliste Galaxus ab 01.05.25'!F:O,10,FALSE)</f>
        <v>#N/A</v>
      </c>
    </row>
    <row r="160" spans="1:7" hidden="1">
      <c r="A160" s="2" t="s">
        <v>352</v>
      </c>
      <c r="B160" s="2">
        <v>802322002218</v>
      </c>
      <c r="C160" s="2" t="s">
        <v>353</v>
      </c>
      <c r="D160" s="2" t="s">
        <v>97</v>
      </c>
      <c r="E160" s="2">
        <v>0</v>
      </c>
      <c r="F160" s="2" t="e">
        <f>VLOOKUP(A160,'Preisliste Galaxus ab 01.05.25'!F:O,10,FALSE)</f>
        <v>#N/A</v>
      </c>
    </row>
    <row r="161" spans="1:6" hidden="1">
      <c r="A161" s="2" t="s">
        <v>354</v>
      </c>
      <c r="B161" s="2"/>
      <c r="C161" s="2" t="s">
        <v>355</v>
      </c>
      <c r="D161" s="2" t="s">
        <v>356</v>
      </c>
      <c r="E161" s="2">
        <v>0</v>
      </c>
      <c r="F161" s="2" t="e">
        <f>VLOOKUP(A161,'Preisliste Galaxus ab 01.05.25'!F:O,10,FALSE)</f>
        <v>#N/A</v>
      </c>
    </row>
    <row r="162" spans="1:6" hidden="1">
      <c r="A162" s="2" t="s">
        <v>357</v>
      </c>
      <c r="B162" s="2"/>
      <c r="C162" s="2" t="s">
        <v>358</v>
      </c>
      <c r="D162" s="2"/>
      <c r="E162" s="2">
        <v>0</v>
      </c>
      <c r="F162" s="2" t="e">
        <f>VLOOKUP(A162,'Preisliste Galaxus ab 01.05.25'!F:O,10,FALSE)</f>
        <v>#N/A</v>
      </c>
    </row>
    <row r="163" spans="1:6" hidden="1">
      <c r="A163" s="2" t="s">
        <v>359</v>
      </c>
      <c r="B163" s="2">
        <v>802322002867</v>
      </c>
      <c r="C163" s="2" t="s">
        <v>360</v>
      </c>
      <c r="D163" s="2" t="s">
        <v>39</v>
      </c>
      <c r="E163" s="2">
        <v>0</v>
      </c>
      <c r="F163" s="2" t="e">
        <f>VLOOKUP(A163,'Preisliste Galaxus ab 01.05.25'!F:O,10,FALSE)</f>
        <v>#N/A</v>
      </c>
    </row>
    <row r="164" spans="1:6" hidden="1">
      <c r="A164" s="2" t="s">
        <v>361</v>
      </c>
      <c r="B164" s="2">
        <v>802322002874</v>
      </c>
      <c r="C164" s="2" t="s">
        <v>362</v>
      </c>
      <c r="D164" s="2" t="s">
        <v>39</v>
      </c>
      <c r="E164" s="2">
        <v>0</v>
      </c>
      <c r="F164" s="2" t="e">
        <f>VLOOKUP(A164,'Preisliste Galaxus ab 01.05.25'!F:O,10,FALSE)</f>
        <v>#N/A</v>
      </c>
    </row>
    <row r="165" spans="1:6" hidden="1">
      <c r="A165" s="2" t="s">
        <v>363</v>
      </c>
      <c r="B165" s="2">
        <v>802322002881</v>
      </c>
      <c r="C165" s="2" t="s">
        <v>364</v>
      </c>
      <c r="D165" s="2" t="s">
        <v>39</v>
      </c>
      <c r="E165" s="2">
        <v>0</v>
      </c>
      <c r="F165" s="2" t="e">
        <f>VLOOKUP(A165,'Preisliste Galaxus ab 01.05.25'!F:O,10,FALSE)</f>
        <v>#N/A</v>
      </c>
    </row>
    <row r="166" spans="1:6" hidden="1">
      <c r="A166" s="2" t="s">
        <v>365</v>
      </c>
      <c r="B166" s="2">
        <v>802322002867</v>
      </c>
      <c r="C166" s="2" t="s">
        <v>366</v>
      </c>
      <c r="D166" s="2" t="s">
        <v>39</v>
      </c>
      <c r="E166" s="2">
        <v>0</v>
      </c>
      <c r="F166" s="2" t="e">
        <f>VLOOKUP(A166,'Preisliste Galaxus ab 01.05.25'!F:O,10,FALSE)</f>
        <v>#N/A</v>
      </c>
    </row>
    <row r="167" spans="1:6" hidden="1">
      <c r="A167" s="2" t="s">
        <v>367</v>
      </c>
      <c r="B167" s="2">
        <v>802322002881</v>
      </c>
      <c r="C167" s="2" t="s">
        <v>368</v>
      </c>
      <c r="D167" s="2" t="s">
        <v>39</v>
      </c>
      <c r="E167" s="2">
        <v>0</v>
      </c>
      <c r="F167" s="2" t="e">
        <f>VLOOKUP(A167,'Preisliste Galaxus ab 01.05.25'!F:O,10,FALSE)</f>
        <v>#N/A</v>
      </c>
    </row>
    <row r="168" spans="1:6" hidden="1">
      <c r="A168" s="2" t="s">
        <v>369</v>
      </c>
      <c r="B168" s="2">
        <v>802322002874</v>
      </c>
      <c r="C168" s="2" t="s">
        <v>370</v>
      </c>
      <c r="D168" s="2" t="s">
        <v>39</v>
      </c>
      <c r="E168" s="2">
        <v>0</v>
      </c>
      <c r="F168" s="2" t="e">
        <f>VLOOKUP(A168,'Preisliste Galaxus ab 01.05.25'!F:O,10,FALSE)</f>
        <v>#N/A</v>
      </c>
    </row>
    <row r="169" spans="1:6" hidden="1">
      <c r="A169" s="2" t="s">
        <v>371</v>
      </c>
      <c r="B169" s="2"/>
      <c r="C169" s="2" t="s">
        <v>372</v>
      </c>
      <c r="D169" s="2" t="s">
        <v>373</v>
      </c>
      <c r="E169" s="2">
        <v>0</v>
      </c>
      <c r="F169" s="2" t="e">
        <f>VLOOKUP(A169,'Preisliste Galaxus ab 01.05.25'!F:O,10,FALSE)</f>
        <v>#N/A</v>
      </c>
    </row>
    <row r="170" spans="1:6" hidden="1">
      <c r="A170" s="2" t="s">
        <v>374</v>
      </c>
      <c r="B170" s="2"/>
      <c r="C170" s="2" t="s">
        <v>375</v>
      </c>
      <c r="D170" s="2" t="s">
        <v>39</v>
      </c>
      <c r="E170" s="2">
        <v>0</v>
      </c>
      <c r="F170" s="2" t="e">
        <f>VLOOKUP(A170,'Preisliste Galaxus ab 01.05.25'!F:O,10,FALSE)</f>
        <v>#N/A</v>
      </c>
    </row>
    <row r="171" spans="1:6" hidden="1">
      <c r="A171" s="2" t="s">
        <v>376</v>
      </c>
      <c r="B171" s="2"/>
      <c r="C171" s="2" t="s">
        <v>377</v>
      </c>
      <c r="D171" s="2" t="s">
        <v>39</v>
      </c>
      <c r="E171" s="2">
        <v>0</v>
      </c>
      <c r="F171" s="2" t="e">
        <f>VLOOKUP(A171,'Preisliste Galaxus ab 01.05.25'!F:O,10,FALSE)</f>
        <v>#N/A</v>
      </c>
    </row>
    <row r="172" spans="1:6" hidden="1">
      <c r="A172" s="2" t="s">
        <v>378</v>
      </c>
      <c r="B172" s="2"/>
      <c r="C172" s="2" t="s">
        <v>379</v>
      </c>
      <c r="D172" s="2" t="s">
        <v>39</v>
      </c>
      <c r="E172" s="2">
        <v>0</v>
      </c>
      <c r="F172" s="2" t="e">
        <f>VLOOKUP(A172,'Preisliste Galaxus ab 01.05.25'!F:O,10,FALSE)</f>
        <v>#N/A</v>
      </c>
    </row>
    <row r="173" spans="1:6" hidden="1">
      <c r="A173" s="2" t="s">
        <v>380</v>
      </c>
      <c r="B173" s="2">
        <v>802322002430</v>
      </c>
      <c r="C173" s="2" t="s">
        <v>381</v>
      </c>
      <c r="D173" s="2" t="s">
        <v>39</v>
      </c>
      <c r="E173" s="2">
        <v>0</v>
      </c>
      <c r="F173" s="2" t="e">
        <f>VLOOKUP(A173,'Preisliste Galaxus ab 01.05.25'!F:O,10,FALSE)</f>
        <v>#N/A</v>
      </c>
    </row>
    <row r="174" spans="1:6" hidden="1">
      <c r="A174" s="2" t="s">
        <v>382</v>
      </c>
      <c r="B174" s="2">
        <v>802322002102</v>
      </c>
      <c r="C174" s="2" t="s">
        <v>383</v>
      </c>
      <c r="D174" s="2" t="s">
        <v>63</v>
      </c>
      <c r="E174" s="2">
        <v>0</v>
      </c>
      <c r="F174" s="2" t="e">
        <f>VLOOKUP(A174,'Preisliste Galaxus ab 01.05.25'!F:O,10,FALSE)</f>
        <v>#N/A</v>
      </c>
    </row>
    <row r="175" spans="1:6" hidden="1">
      <c r="A175" s="2" t="s">
        <v>384</v>
      </c>
      <c r="B175" s="2">
        <v>802322002119</v>
      </c>
      <c r="C175" s="2" t="s">
        <v>385</v>
      </c>
      <c r="D175" s="2" t="s">
        <v>63</v>
      </c>
      <c r="E175" s="2">
        <v>0</v>
      </c>
      <c r="F175" s="2" t="e">
        <f>VLOOKUP(A175,'Preisliste Galaxus ab 01.05.25'!F:O,10,FALSE)</f>
        <v>#N/A</v>
      </c>
    </row>
    <row r="176" spans="1:6" hidden="1">
      <c r="A176" s="2" t="s">
        <v>386</v>
      </c>
      <c r="B176" s="2">
        <v>802322002331</v>
      </c>
      <c r="C176" s="2" t="s">
        <v>387</v>
      </c>
      <c r="D176" s="2" t="s">
        <v>140</v>
      </c>
      <c r="E176" s="2">
        <v>0</v>
      </c>
      <c r="F176" s="2" t="e">
        <f>VLOOKUP(A176,'Preisliste Galaxus ab 01.05.25'!F:O,10,FALSE)</f>
        <v>#N/A</v>
      </c>
    </row>
    <row r="177" spans="1:6" hidden="1">
      <c r="A177" s="2" t="s">
        <v>388</v>
      </c>
      <c r="B177" s="2">
        <v>802322002102</v>
      </c>
      <c r="C177" s="2" t="s">
        <v>389</v>
      </c>
      <c r="D177" s="2" t="s">
        <v>63</v>
      </c>
      <c r="E177" s="2">
        <v>0</v>
      </c>
      <c r="F177" s="2" t="e">
        <f>VLOOKUP(A177,'Preisliste Galaxus ab 01.05.25'!F:O,10,FALSE)</f>
        <v>#N/A</v>
      </c>
    </row>
    <row r="178" spans="1:6" hidden="1">
      <c r="A178" s="2" t="s">
        <v>390</v>
      </c>
      <c r="B178" s="2">
        <v>802322002119</v>
      </c>
      <c r="C178" s="2" t="s">
        <v>391</v>
      </c>
      <c r="D178" s="2" t="s">
        <v>63</v>
      </c>
      <c r="E178" s="2">
        <v>0</v>
      </c>
      <c r="F178" s="2" t="e">
        <f>VLOOKUP(A178,'Preisliste Galaxus ab 01.05.25'!F:O,10,FALSE)</f>
        <v>#N/A</v>
      </c>
    </row>
    <row r="179" spans="1:6" hidden="1">
      <c r="A179" s="2" t="s">
        <v>392</v>
      </c>
      <c r="B179" s="2">
        <v>802322002393</v>
      </c>
      <c r="C179" s="2" t="s">
        <v>393</v>
      </c>
      <c r="D179" s="2" t="s">
        <v>177</v>
      </c>
      <c r="E179" s="2">
        <v>0</v>
      </c>
      <c r="F179" s="2" t="e">
        <f>VLOOKUP(A179,'Preisliste Galaxus ab 01.05.25'!F:O,10,FALSE)</f>
        <v>#N/A</v>
      </c>
    </row>
    <row r="180" spans="1:6" hidden="1">
      <c r="A180" s="2" t="s">
        <v>394</v>
      </c>
      <c r="B180" s="2">
        <v>802322003796</v>
      </c>
      <c r="C180" s="2" t="s">
        <v>395</v>
      </c>
      <c r="D180" s="2" t="s">
        <v>396</v>
      </c>
      <c r="E180" s="2">
        <v>0</v>
      </c>
      <c r="F180" s="2" t="e">
        <f>VLOOKUP(A180,'Preisliste Galaxus ab 01.05.25'!F:O,10,FALSE)</f>
        <v>#N/A</v>
      </c>
    </row>
    <row r="181" spans="1:6" hidden="1">
      <c r="A181" s="2" t="s">
        <v>397</v>
      </c>
      <c r="B181" s="2">
        <v>802322003789</v>
      </c>
      <c r="C181" s="2" t="s">
        <v>398</v>
      </c>
      <c r="D181" s="2" t="s">
        <v>396</v>
      </c>
      <c r="E181" s="2">
        <v>0</v>
      </c>
      <c r="F181" s="2" t="e">
        <f>VLOOKUP(A181,'Preisliste Galaxus ab 01.05.25'!F:O,10,FALSE)</f>
        <v>#N/A</v>
      </c>
    </row>
    <row r="182" spans="1:6" hidden="1">
      <c r="A182" s="2" t="s">
        <v>399</v>
      </c>
      <c r="B182" s="2">
        <v>802322003772</v>
      </c>
      <c r="C182" s="2" t="s">
        <v>400</v>
      </c>
      <c r="D182" s="2" t="s">
        <v>396</v>
      </c>
      <c r="E182" s="2">
        <v>0</v>
      </c>
      <c r="F182" s="2" t="e">
        <f>VLOOKUP(A182,'Preisliste Galaxus ab 01.05.25'!F:O,10,FALSE)</f>
        <v>#N/A</v>
      </c>
    </row>
    <row r="183" spans="1:6" hidden="1">
      <c r="A183" s="2" t="s">
        <v>401</v>
      </c>
      <c r="B183" s="2">
        <v>802322002454</v>
      </c>
      <c r="C183" s="2" t="s">
        <v>402</v>
      </c>
      <c r="D183" s="2" t="s">
        <v>54</v>
      </c>
      <c r="E183" s="2">
        <v>0</v>
      </c>
      <c r="F183" s="2" t="e">
        <f>VLOOKUP(A183,'Preisliste Galaxus ab 01.05.25'!F:O,10,FALSE)</f>
        <v>#N/A</v>
      </c>
    </row>
    <row r="184" spans="1:6" hidden="1">
      <c r="A184" s="2" t="s">
        <v>403</v>
      </c>
      <c r="B184" s="2">
        <v>802322002867</v>
      </c>
      <c r="C184" s="2" t="s">
        <v>404</v>
      </c>
      <c r="D184" s="2" t="s">
        <v>39</v>
      </c>
      <c r="E184" s="2">
        <v>0</v>
      </c>
      <c r="F184" s="2" t="e">
        <f>VLOOKUP(A184,'Preisliste Galaxus ab 01.05.25'!F:O,10,FALSE)</f>
        <v>#N/A</v>
      </c>
    </row>
    <row r="185" spans="1:6" hidden="1">
      <c r="A185" s="2" t="s">
        <v>405</v>
      </c>
      <c r="B185" s="2"/>
      <c r="C185" s="2" t="s">
        <v>406</v>
      </c>
      <c r="D185" s="2"/>
      <c r="E185" s="2">
        <v>0</v>
      </c>
      <c r="F185" s="2" t="e">
        <f>VLOOKUP(A185,'Preisliste Galaxus ab 01.05.25'!F:O,10,FALSE)</f>
        <v>#N/A</v>
      </c>
    </row>
    <row r="186" spans="1:6" hidden="1">
      <c r="A186" s="2" t="s">
        <v>407</v>
      </c>
      <c r="B186" s="2"/>
      <c r="C186" s="2" t="s">
        <v>408</v>
      </c>
      <c r="D186" s="2" t="s">
        <v>93</v>
      </c>
      <c r="E186" s="2">
        <v>0</v>
      </c>
      <c r="F186" s="2" t="e">
        <f>VLOOKUP(A186,'Preisliste Galaxus ab 01.05.25'!F:O,10,FALSE)</f>
        <v>#N/A</v>
      </c>
    </row>
    <row r="187" spans="1:6" hidden="1">
      <c r="A187" s="2" t="s">
        <v>409</v>
      </c>
      <c r="B187" s="2"/>
      <c r="C187" s="2" t="s">
        <v>410</v>
      </c>
      <c r="D187" s="2" t="s">
        <v>93</v>
      </c>
      <c r="E187" s="2">
        <v>0</v>
      </c>
      <c r="F187" s="2" t="e">
        <f>VLOOKUP(A187,'Preisliste Galaxus ab 01.05.25'!F:O,10,FALSE)</f>
        <v>#N/A</v>
      </c>
    </row>
    <row r="188" spans="1:6" hidden="1">
      <c r="A188" s="2" t="s">
        <v>411</v>
      </c>
      <c r="B188" s="2"/>
      <c r="C188" s="2" t="s">
        <v>412</v>
      </c>
      <c r="D188" s="2" t="s">
        <v>93</v>
      </c>
      <c r="E188" s="2">
        <v>0</v>
      </c>
      <c r="F188" s="2" t="e">
        <f>VLOOKUP(A188,'Preisliste Galaxus ab 01.05.25'!F:O,10,FALSE)</f>
        <v>#N/A</v>
      </c>
    </row>
    <row r="189" spans="1:6" hidden="1">
      <c r="A189" s="2" t="s">
        <v>413</v>
      </c>
      <c r="B189" s="2"/>
      <c r="C189" s="2" t="s">
        <v>414</v>
      </c>
      <c r="D189" s="2" t="s">
        <v>93</v>
      </c>
      <c r="E189" s="2">
        <v>0</v>
      </c>
      <c r="F189" s="2" t="e">
        <f>VLOOKUP(A189,'Preisliste Galaxus ab 01.05.25'!F:O,10,FALSE)</f>
        <v>#N/A</v>
      </c>
    </row>
    <row r="190" spans="1:6" hidden="1">
      <c r="A190" s="2" t="s">
        <v>415</v>
      </c>
      <c r="B190" s="2"/>
      <c r="C190" s="2" t="s">
        <v>416</v>
      </c>
      <c r="D190" s="2" t="s">
        <v>93</v>
      </c>
      <c r="E190" s="2">
        <v>0</v>
      </c>
      <c r="F190" s="2" t="e">
        <f>VLOOKUP(A190,'Preisliste Galaxus ab 01.05.25'!F:O,10,FALSE)</f>
        <v>#N/A</v>
      </c>
    </row>
    <row r="191" spans="1:6" hidden="1">
      <c r="A191" s="2" t="s">
        <v>417</v>
      </c>
      <c r="B191" s="2"/>
      <c r="C191" s="2" t="s">
        <v>418</v>
      </c>
      <c r="D191" s="2" t="s">
        <v>93</v>
      </c>
      <c r="E191" s="2">
        <v>0</v>
      </c>
      <c r="F191" s="2" t="e">
        <f>VLOOKUP(A191,'Preisliste Galaxus ab 01.05.25'!F:O,10,FALSE)</f>
        <v>#N/A</v>
      </c>
    </row>
    <row r="192" spans="1:6" hidden="1">
      <c r="A192" s="2" t="s">
        <v>419</v>
      </c>
      <c r="B192" s="2">
        <v>802322002331</v>
      </c>
      <c r="C192" s="2" t="s">
        <v>420</v>
      </c>
      <c r="D192" s="2" t="s">
        <v>140</v>
      </c>
      <c r="E192" s="2">
        <v>0</v>
      </c>
      <c r="F192" s="2" t="e">
        <f>VLOOKUP(A192,'Preisliste Galaxus ab 01.05.25'!F:O,10,FALSE)</f>
        <v>#N/A</v>
      </c>
    </row>
    <row r="193" spans="1:6" hidden="1">
      <c r="A193" s="2" t="s">
        <v>421</v>
      </c>
      <c r="B193" s="2">
        <v>802322002348</v>
      </c>
      <c r="C193" s="2" t="s">
        <v>422</v>
      </c>
      <c r="D193" s="2" t="s">
        <v>140</v>
      </c>
      <c r="E193" s="2">
        <v>0</v>
      </c>
      <c r="F193" s="2" t="e">
        <f>VLOOKUP(A193,'Preisliste Galaxus ab 01.05.25'!F:O,10,FALSE)</f>
        <v>#N/A</v>
      </c>
    </row>
    <row r="194" spans="1:6" hidden="1">
      <c r="A194" s="2" t="s">
        <v>423</v>
      </c>
      <c r="B194" s="2">
        <v>802322002355</v>
      </c>
      <c r="C194" s="2" t="s">
        <v>424</v>
      </c>
      <c r="D194" s="2" t="s">
        <v>140</v>
      </c>
      <c r="E194" s="2">
        <v>0</v>
      </c>
      <c r="F194" s="2" t="e">
        <f>VLOOKUP(A194,'Preisliste Galaxus ab 01.05.25'!F:O,10,FALSE)</f>
        <v>#N/A</v>
      </c>
    </row>
    <row r="195" spans="1:6" hidden="1">
      <c r="A195" s="2" t="s">
        <v>425</v>
      </c>
      <c r="B195" s="2">
        <v>802322002362</v>
      </c>
      <c r="C195" s="2" t="s">
        <v>426</v>
      </c>
      <c r="D195" s="2" t="s">
        <v>140</v>
      </c>
      <c r="E195" s="2">
        <v>0</v>
      </c>
      <c r="F195" s="2" t="e">
        <f>VLOOKUP(A195,'Preisliste Galaxus ab 01.05.25'!F:O,10,FALSE)</f>
        <v>#N/A</v>
      </c>
    </row>
    <row r="196" spans="1:6" hidden="1">
      <c r="A196" s="2" t="s">
        <v>427</v>
      </c>
      <c r="B196" s="2">
        <v>802322002386</v>
      </c>
      <c r="C196" s="2" t="s">
        <v>428</v>
      </c>
      <c r="D196" s="2" t="s">
        <v>177</v>
      </c>
      <c r="E196" s="2">
        <v>0</v>
      </c>
      <c r="F196" s="2" t="e">
        <f>VLOOKUP(A196,'Preisliste Galaxus ab 01.05.25'!F:O,10,FALSE)</f>
        <v>#N/A</v>
      </c>
    </row>
    <row r="197" spans="1:6" hidden="1">
      <c r="A197" s="2" t="s">
        <v>429</v>
      </c>
      <c r="B197" s="2"/>
      <c r="C197" s="2" t="s">
        <v>430</v>
      </c>
      <c r="D197" s="2"/>
      <c r="E197" s="2">
        <v>0</v>
      </c>
      <c r="F197" s="2" t="e">
        <f>VLOOKUP(A197,'Preisliste Galaxus ab 01.05.25'!F:O,10,FALSE)</f>
        <v>#N/A</v>
      </c>
    </row>
    <row r="198" spans="1:6" hidden="1">
      <c r="A198" s="2" t="s">
        <v>431</v>
      </c>
      <c r="B198" s="2">
        <v>802322002003</v>
      </c>
      <c r="C198" s="2" t="s">
        <v>432</v>
      </c>
      <c r="D198" s="2" t="s">
        <v>54</v>
      </c>
      <c r="E198" s="2">
        <v>0</v>
      </c>
      <c r="F198" s="2" t="e">
        <f>VLOOKUP(A198,'Preisliste Galaxus ab 01.05.25'!F:O,10,FALSE)</f>
        <v>#N/A</v>
      </c>
    </row>
    <row r="199" spans="1:6" hidden="1">
      <c r="A199" s="2" t="s">
        <v>433</v>
      </c>
      <c r="B199" s="2">
        <v>802322002010</v>
      </c>
      <c r="C199" s="2" t="s">
        <v>434</v>
      </c>
      <c r="D199" s="2" t="s">
        <v>54</v>
      </c>
      <c r="E199" s="2">
        <v>0</v>
      </c>
      <c r="F199" s="2" t="e">
        <f>VLOOKUP(A199,'Preisliste Galaxus ab 01.05.25'!F:O,10,FALSE)</f>
        <v>#N/A</v>
      </c>
    </row>
    <row r="200" spans="1:6" hidden="1">
      <c r="A200" s="2" t="s">
        <v>435</v>
      </c>
      <c r="B200" s="2">
        <v>802322002454</v>
      </c>
      <c r="C200" s="2" t="s">
        <v>436</v>
      </c>
      <c r="D200" s="2" t="s">
        <v>54</v>
      </c>
      <c r="E200" s="2">
        <v>0</v>
      </c>
      <c r="F200" s="2" t="e">
        <f>VLOOKUP(A200,'Preisliste Galaxus ab 01.05.25'!F:O,10,FALSE)</f>
        <v>#N/A</v>
      </c>
    </row>
    <row r="201" spans="1:6" hidden="1">
      <c r="A201" s="2" t="s">
        <v>437</v>
      </c>
      <c r="B201" s="2"/>
      <c r="C201" s="2" t="s">
        <v>438</v>
      </c>
      <c r="D201" s="2" t="s">
        <v>439</v>
      </c>
      <c r="E201" s="2">
        <v>0</v>
      </c>
      <c r="F201" s="2" t="e">
        <f>VLOOKUP(A201,'Preisliste Galaxus ab 01.05.25'!F:O,10,FALSE)</f>
        <v>#N/A</v>
      </c>
    </row>
    <row r="202" spans="1:6" hidden="1">
      <c r="A202" s="2" t="s">
        <v>440</v>
      </c>
      <c r="B202" s="2">
        <v>802322002485</v>
      </c>
      <c r="C202" s="2" t="s">
        <v>441</v>
      </c>
      <c r="D202" s="2" t="s">
        <v>224</v>
      </c>
      <c r="E202" s="2">
        <v>0</v>
      </c>
      <c r="F202" s="2" t="e">
        <f>VLOOKUP(A202,'Preisliste Galaxus ab 01.05.25'!F:O,10,FALSE)</f>
        <v>#N/A</v>
      </c>
    </row>
    <row r="203" spans="1:6" hidden="1">
      <c r="A203" s="2" t="s">
        <v>442</v>
      </c>
      <c r="B203" s="2">
        <v>802322002386</v>
      </c>
      <c r="C203" s="2" t="s">
        <v>443</v>
      </c>
      <c r="D203" s="2" t="s">
        <v>177</v>
      </c>
      <c r="E203" s="2">
        <v>0</v>
      </c>
      <c r="F203" s="2" t="e">
        <f>VLOOKUP(A203,'Preisliste Galaxus ab 01.05.25'!F:O,10,FALSE)</f>
        <v>#N/A</v>
      </c>
    </row>
    <row r="204" spans="1:6" hidden="1">
      <c r="A204" s="2" t="s">
        <v>444</v>
      </c>
      <c r="B204" s="2">
        <v>802322002331</v>
      </c>
      <c r="C204" s="2" t="s">
        <v>445</v>
      </c>
      <c r="D204" s="2" t="s">
        <v>140</v>
      </c>
      <c r="E204" s="2">
        <v>0</v>
      </c>
      <c r="F204" s="2" t="e">
        <f>VLOOKUP(A204,'Preisliste Galaxus ab 01.05.25'!F:O,10,FALSE)</f>
        <v>#N/A</v>
      </c>
    </row>
    <row r="205" spans="1:6" hidden="1">
      <c r="A205" s="2" t="s">
        <v>446</v>
      </c>
      <c r="B205" s="2">
        <v>802322002348</v>
      </c>
      <c r="C205" s="2" t="s">
        <v>447</v>
      </c>
      <c r="D205" s="2" t="s">
        <v>140</v>
      </c>
      <c r="E205" s="2">
        <v>0</v>
      </c>
      <c r="F205" s="2" t="e">
        <f>VLOOKUP(A205,'Preisliste Galaxus ab 01.05.25'!F:O,10,FALSE)</f>
        <v>#N/A</v>
      </c>
    </row>
    <row r="206" spans="1:6" hidden="1">
      <c r="A206" s="2" t="s">
        <v>448</v>
      </c>
      <c r="B206" s="2">
        <v>802322002430</v>
      </c>
      <c r="C206" s="2" t="s">
        <v>449</v>
      </c>
      <c r="D206" s="2" t="s">
        <v>39</v>
      </c>
      <c r="E206" s="2">
        <v>0</v>
      </c>
      <c r="F206" s="2" t="e">
        <f>VLOOKUP(A206,'Preisliste Galaxus ab 01.05.25'!F:O,10,FALSE)</f>
        <v>#N/A</v>
      </c>
    </row>
    <row r="207" spans="1:6" hidden="1">
      <c r="A207" s="2" t="s">
        <v>450</v>
      </c>
      <c r="B207" s="2">
        <v>802322002867</v>
      </c>
      <c r="C207" s="2" t="s">
        <v>451</v>
      </c>
      <c r="D207" s="2" t="s">
        <v>39</v>
      </c>
      <c r="E207" s="2">
        <v>0</v>
      </c>
      <c r="F207" s="2" t="e">
        <f>VLOOKUP(A207,'Preisliste Galaxus ab 01.05.25'!F:O,10,FALSE)</f>
        <v>#N/A</v>
      </c>
    </row>
    <row r="208" spans="1:6" hidden="1">
      <c r="A208" s="2" t="s">
        <v>452</v>
      </c>
      <c r="B208" s="2">
        <v>802322002874</v>
      </c>
      <c r="C208" s="2" t="s">
        <v>453</v>
      </c>
      <c r="D208" s="2" t="s">
        <v>39</v>
      </c>
      <c r="E208" s="2">
        <v>0</v>
      </c>
      <c r="F208" s="2" t="e">
        <f>VLOOKUP(A208,'Preisliste Galaxus ab 01.05.25'!F:O,10,FALSE)</f>
        <v>#N/A</v>
      </c>
    </row>
    <row r="209" spans="1:7" hidden="1">
      <c r="A209" s="2" t="s">
        <v>454</v>
      </c>
      <c r="B209" s="2">
        <v>802322002881</v>
      </c>
      <c r="C209" s="2" t="s">
        <v>455</v>
      </c>
      <c r="D209" s="2" t="s">
        <v>39</v>
      </c>
      <c r="E209" s="2">
        <v>0</v>
      </c>
      <c r="F209" s="2" t="e">
        <f>VLOOKUP(A209,'Preisliste Galaxus ab 01.05.25'!F:O,10,FALSE)</f>
        <v>#N/A</v>
      </c>
    </row>
    <row r="210" spans="1:7" hidden="1">
      <c r="A210" s="2" t="s">
        <v>456</v>
      </c>
      <c r="B210" s="2">
        <v>802322002430</v>
      </c>
      <c r="C210" s="2" t="s">
        <v>457</v>
      </c>
      <c r="D210" s="2" t="s">
        <v>39</v>
      </c>
      <c r="E210" s="2">
        <v>0</v>
      </c>
      <c r="F210" s="2" t="e">
        <f>VLOOKUP(A210,'Preisliste Galaxus ab 01.05.25'!F:O,10,FALSE)</f>
        <v>#N/A</v>
      </c>
    </row>
    <row r="211" spans="1:7" hidden="1">
      <c r="A211" s="2" t="s">
        <v>458</v>
      </c>
      <c r="B211" s="2">
        <v>802322002386</v>
      </c>
      <c r="C211" s="2" t="s">
        <v>459</v>
      </c>
      <c r="D211" s="2" t="s">
        <v>177</v>
      </c>
      <c r="E211" s="2">
        <v>0</v>
      </c>
      <c r="F211" s="2" t="e">
        <f>VLOOKUP(A211,'Preisliste Galaxus ab 01.05.25'!F:O,10,FALSE)</f>
        <v>#N/A</v>
      </c>
    </row>
    <row r="212" spans="1:7" hidden="1">
      <c r="A212" s="2" t="s">
        <v>460</v>
      </c>
      <c r="B212" s="2">
        <v>802322002393</v>
      </c>
      <c r="C212" s="2" t="s">
        <v>461</v>
      </c>
      <c r="D212" s="2" t="s">
        <v>177</v>
      </c>
      <c r="E212" s="2">
        <v>0</v>
      </c>
      <c r="F212" s="2" t="e">
        <f>VLOOKUP(A212,'Preisliste Galaxus ab 01.05.25'!F:O,10,FALSE)</f>
        <v>#N/A</v>
      </c>
    </row>
    <row r="213" spans="1:7" hidden="1">
      <c r="A213" s="2" t="s">
        <v>462</v>
      </c>
      <c r="B213" s="2">
        <v>802322007978</v>
      </c>
      <c r="C213" s="2" t="s">
        <v>463</v>
      </c>
      <c r="D213" s="2" t="s">
        <v>39</v>
      </c>
      <c r="E213" s="2">
        <v>0</v>
      </c>
      <c r="F213" s="2" t="e">
        <f>VLOOKUP(A213,'Preisliste Galaxus ab 01.05.25'!F:O,10,FALSE)</f>
        <v>#N/A</v>
      </c>
    </row>
    <row r="214" spans="1:7" hidden="1">
      <c r="A214" s="2" t="s">
        <v>464</v>
      </c>
      <c r="B214" s="2">
        <v>802322002362</v>
      </c>
      <c r="C214" s="2" t="s">
        <v>465</v>
      </c>
      <c r="D214" s="2" t="s">
        <v>140</v>
      </c>
      <c r="E214" s="2">
        <v>0</v>
      </c>
      <c r="F214" s="2" t="e">
        <f>VLOOKUP(A214,'Preisliste Galaxus ab 01.05.25'!F:O,10,FALSE)</f>
        <v>#N/A</v>
      </c>
    </row>
    <row r="215" spans="1:7" hidden="1">
      <c r="A215" s="2" t="s">
        <v>466</v>
      </c>
      <c r="B215" s="2"/>
      <c r="C215" s="2" t="s">
        <v>467</v>
      </c>
      <c r="D215" s="2"/>
      <c r="E215" s="2">
        <v>0</v>
      </c>
      <c r="F215" s="2" t="e">
        <f>VLOOKUP(A215,'Preisliste Galaxus ab 01.05.25'!F:O,10,FALSE)</f>
        <v>#N/A</v>
      </c>
    </row>
    <row r="216" spans="1:7" hidden="1">
      <c r="A216" s="2" t="s">
        <v>468</v>
      </c>
      <c r="B216" s="2"/>
      <c r="C216" s="2" t="s">
        <v>469</v>
      </c>
      <c r="D216" s="2" t="s">
        <v>470</v>
      </c>
      <c r="E216" s="2">
        <v>0</v>
      </c>
      <c r="F216" s="2" t="e">
        <f>VLOOKUP(A216,'Preisliste Galaxus ab 01.05.25'!F:O,10,FALSE)</f>
        <v>#N/A</v>
      </c>
    </row>
    <row r="217" spans="1:7" hidden="1">
      <c r="A217" s="2" t="s">
        <v>471</v>
      </c>
      <c r="B217" s="2"/>
      <c r="C217" s="2" t="s">
        <v>472</v>
      </c>
      <c r="D217" s="2" t="s">
        <v>473</v>
      </c>
      <c r="E217" s="2">
        <v>0</v>
      </c>
      <c r="F217" s="2" t="e">
        <f>VLOOKUP(A217,'Preisliste Galaxus ab 01.05.25'!F:O,10,FALSE)</f>
        <v>#N/A</v>
      </c>
    </row>
    <row r="218" spans="1:7" hidden="1">
      <c r="A218" s="2" t="s">
        <v>474</v>
      </c>
      <c r="B218" s="2">
        <v>802322002867</v>
      </c>
      <c r="C218" s="2" t="s">
        <v>475</v>
      </c>
      <c r="D218" s="2" t="s">
        <v>39</v>
      </c>
      <c r="E218" s="2">
        <v>0</v>
      </c>
      <c r="F218" s="2" t="e">
        <f>VLOOKUP(A218,'Preisliste Galaxus ab 01.05.25'!F:O,10,FALSE)</f>
        <v>#N/A</v>
      </c>
    </row>
    <row r="219" spans="1:7" hidden="1">
      <c r="A219" s="2" t="s">
        <v>476</v>
      </c>
      <c r="B219" s="2">
        <v>802322002881</v>
      </c>
      <c r="C219" s="2" t="s">
        <v>477</v>
      </c>
      <c r="D219" s="2" t="s">
        <v>39</v>
      </c>
      <c r="E219" s="2">
        <v>0</v>
      </c>
      <c r="F219" s="2" t="e">
        <f>VLOOKUP(A219,'Preisliste Galaxus ab 01.05.25'!F:O,10,FALSE)</f>
        <v>#N/A</v>
      </c>
    </row>
    <row r="220" spans="1:7">
      <c r="A220" s="2" t="s">
        <v>478</v>
      </c>
      <c r="B220" s="121" t="s">
        <v>3298</v>
      </c>
      <c r="C220" s="2" t="s">
        <v>479</v>
      </c>
      <c r="D220" s="2" t="s">
        <v>54</v>
      </c>
      <c r="E220" s="2">
        <v>0</v>
      </c>
      <c r="F220" s="2">
        <f>VLOOKUP(A220,'Preisliste Galaxus ab 01.05.25'!F:O,10,FALSE)</f>
        <v>64.221500000000006</v>
      </c>
      <c r="G220" t="str">
        <f>VLOOKUP(A220,kategorie!A:B,2,FALSE)</f>
        <v>Luftbefeuchter</v>
      </c>
    </row>
    <row r="221" spans="1:7">
      <c r="A221" s="2" t="s">
        <v>480</v>
      </c>
      <c r="B221" s="121" t="s">
        <v>3297</v>
      </c>
      <c r="C221" s="2" t="s">
        <v>481</v>
      </c>
      <c r="D221" s="2" t="s">
        <v>54</v>
      </c>
      <c r="E221" s="2">
        <v>276</v>
      </c>
      <c r="F221" s="2">
        <f>VLOOKUP(A221,'Preisliste Galaxus ab 01.05.25'!F:O,10,FALSE)</f>
        <v>64.221500000000006</v>
      </c>
      <c r="G221" t="str">
        <f>VLOOKUP(A221,kategorie!A:B,2,FALSE)</f>
        <v>Luftbefeuchter</v>
      </c>
    </row>
    <row r="222" spans="1:7">
      <c r="A222" s="2" t="s">
        <v>482</v>
      </c>
      <c r="B222" s="121" t="s">
        <v>3204</v>
      </c>
      <c r="C222" s="2" t="s">
        <v>483</v>
      </c>
      <c r="D222" s="2" t="s">
        <v>140</v>
      </c>
      <c r="E222" s="2">
        <v>82</v>
      </c>
      <c r="F222" s="2">
        <f>VLOOKUP(A222,'Preisliste Galaxus ab 01.05.25'!F:O,10,FALSE)</f>
        <v>148.1165</v>
      </c>
      <c r="G222" t="str">
        <f>VLOOKUP(A222,kategorie!A:B,2,FALSE)</f>
        <v>Heizlüfter</v>
      </c>
    </row>
    <row r="223" spans="1:7">
      <c r="A223" s="2" t="s">
        <v>484</v>
      </c>
      <c r="B223" s="121" t="s">
        <v>3203</v>
      </c>
      <c r="C223" s="2" t="s">
        <v>485</v>
      </c>
      <c r="D223" s="2" t="s">
        <v>140</v>
      </c>
      <c r="E223" s="2">
        <v>66</v>
      </c>
      <c r="F223" s="2">
        <f>VLOOKUP(A223,'Preisliste Galaxus ab 01.05.25'!F:O,10,FALSE)</f>
        <v>148.1165</v>
      </c>
      <c r="G223" t="str">
        <f>VLOOKUP(A223,kategorie!A:B,2,FALSE)</f>
        <v>Heizlüfter</v>
      </c>
    </row>
    <row r="224" spans="1:7" hidden="1">
      <c r="A224" s="2" t="s">
        <v>486</v>
      </c>
      <c r="B224" s="2">
        <v>802322005561</v>
      </c>
      <c r="C224" s="2" t="s">
        <v>487</v>
      </c>
      <c r="D224" s="2" t="s">
        <v>54</v>
      </c>
      <c r="E224" s="2">
        <v>0</v>
      </c>
      <c r="F224" s="2" t="e">
        <f>VLOOKUP(A224,'Preisliste Galaxus ab 01.05.25'!F:O,10,FALSE)</f>
        <v>#N/A</v>
      </c>
    </row>
    <row r="225" spans="1:7" hidden="1">
      <c r="A225" s="2" t="s">
        <v>488</v>
      </c>
      <c r="B225" s="2">
        <v>802322005578</v>
      </c>
      <c r="C225" s="2" t="s">
        <v>489</v>
      </c>
      <c r="D225" s="2" t="s">
        <v>54</v>
      </c>
      <c r="E225" s="2">
        <v>0</v>
      </c>
      <c r="F225" s="2" t="e">
        <f>VLOOKUP(A225,'Preisliste Galaxus ab 01.05.25'!F:O,10,FALSE)</f>
        <v>#N/A</v>
      </c>
    </row>
    <row r="226" spans="1:7" hidden="1">
      <c r="A226" s="2" t="s">
        <v>490</v>
      </c>
      <c r="B226" s="2">
        <v>802322007916</v>
      </c>
      <c r="C226" s="2" t="s">
        <v>491</v>
      </c>
      <c r="D226" s="2" t="s">
        <v>312</v>
      </c>
      <c r="E226" s="2">
        <v>0</v>
      </c>
      <c r="F226" s="2" t="e">
        <f>VLOOKUP(A226,'Preisliste Galaxus ab 01.05.25'!F:O,10,FALSE)</f>
        <v>#N/A</v>
      </c>
    </row>
    <row r="227" spans="1:7" hidden="1">
      <c r="A227" s="2" t="s">
        <v>492</v>
      </c>
      <c r="B227" s="2">
        <v>802322007817</v>
      </c>
      <c r="C227" s="2" t="s">
        <v>493</v>
      </c>
      <c r="D227" s="2" t="s">
        <v>140</v>
      </c>
      <c r="E227" s="2">
        <v>0</v>
      </c>
      <c r="F227" s="2" t="e">
        <f>VLOOKUP(A227,'Preisliste Galaxus ab 01.05.25'!F:O,10,FALSE)</f>
        <v>#N/A</v>
      </c>
    </row>
    <row r="228" spans="1:7" hidden="1">
      <c r="A228" s="2" t="s">
        <v>494</v>
      </c>
      <c r="B228" s="2">
        <v>802322007824</v>
      </c>
      <c r="C228" s="2" t="s">
        <v>495</v>
      </c>
      <c r="D228" s="2" t="s">
        <v>140</v>
      </c>
      <c r="E228" s="2">
        <v>0</v>
      </c>
      <c r="F228" s="2" t="e">
        <f>VLOOKUP(A228,'Preisliste Galaxus ab 01.05.25'!F:O,10,FALSE)</f>
        <v>#N/A</v>
      </c>
    </row>
    <row r="229" spans="1:7" hidden="1">
      <c r="A229" s="2" t="s">
        <v>496</v>
      </c>
      <c r="B229" s="2">
        <v>802322005646</v>
      </c>
      <c r="C229" s="2" t="s">
        <v>497</v>
      </c>
      <c r="D229" s="2" t="s">
        <v>140</v>
      </c>
      <c r="E229" s="2">
        <v>124</v>
      </c>
      <c r="F229" s="2" t="e">
        <f>VLOOKUP(A229,'Preisliste Galaxus ab 01.05.25'!F:O,10,FALSE)</f>
        <v>#N/A</v>
      </c>
    </row>
    <row r="230" spans="1:7" hidden="1">
      <c r="A230" s="2" t="s">
        <v>498</v>
      </c>
      <c r="B230" s="2">
        <v>802322005653</v>
      </c>
      <c r="C230" s="2" t="s">
        <v>499</v>
      </c>
      <c r="D230" s="2" t="s">
        <v>140</v>
      </c>
      <c r="E230" s="2">
        <v>60</v>
      </c>
      <c r="F230" s="2" t="e">
        <f>VLOOKUP(A230,'Preisliste Galaxus ab 01.05.25'!F:O,10,FALSE)</f>
        <v>#N/A</v>
      </c>
    </row>
    <row r="231" spans="1:7">
      <c r="A231" s="2" t="s">
        <v>500</v>
      </c>
      <c r="B231" s="121" t="s">
        <v>3317</v>
      </c>
      <c r="C231" s="2" t="s">
        <v>501</v>
      </c>
      <c r="D231" s="2" t="s">
        <v>307</v>
      </c>
      <c r="E231" s="2">
        <v>0</v>
      </c>
      <c r="F231" s="2">
        <f>VLOOKUP(A231,'Preisliste Galaxus ab 01.05.25'!F:O,10,FALSE)</f>
        <v>297.91649999999998</v>
      </c>
      <c r="G231" t="str">
        <f>VLOOKUP(A231,kategorie!A:B,2,FALSE)</f>
        <v>Luftwäscher (2in1)</v>
      </c>
    </row>
    <row r="232" spans="1:7" hidden="1">
      <c r="A232" s="2" t="s">
        <v>502</v>
      </c>
      <c r="B232" s="2"/>
      <c r="C232" s="2" t="s">
        <v>503</v>
      </c>
      <c r="D232" s="2" t="s">
        <v>93</v>
      </c>
      <c r="E232" s="2">
        <v>845</v>
      </c>
      <c r="F232" s="2" t="e">
        <f>VLOOKUP(A232,'Preisliste Galaxus ab 01.05.25'!F:O,10,FALSE)</f>
        <v>#N/A</v>
      </c>
    </row>
    <row r="233" spans="1:7" hidden="1">
      <c r="A233" s="2" t="s">
        <v>504</v>
      </c>
      <c r="B233" s="2">
        <v>802322006056</v>
      </c>
      <c r="C233" s="2" t="s">
        <v>505</v>
      </c>
      <c r="D233" s="2" t="s">
        <v>102</v>
      </c>
      <c r="E233" s="2">
        <v>0</v>
      </c>
      <c r="F233" s="2" t="e">
        <f>VLOOKUP(A233,'Preisliste Galaxus ab 01.05.25'!F:O,10,FALSE)</f>
        <v>#N/A</v>
      </c>
    </row>
    <row r="234" spans="1:7" hidden="1">
      <c r="A234" s="2" t="s">
        <v>506</v>
      </c>
      <c r="B234" s="2">
        <v>802322000610</v>
      </c>
      <c r="C234" s="2" t="s">
        <v>507</v>
      </c>
      <c r="D234" s="2" t="s">
        <v>39</v>
      </c>
      <c r="E234" s="2">
        <v>0</v>
      </c>
      <c r="F234" s="2" t="e">
        <f>VLOOKUP(A234,'Preisliste Galaxus ab 01.05.25'!F:O,10,FALSE)</f>
        <v>#N/A</v>
      </c>
    </row>
    <row r="235" spans="1:7" hidden="1">
      <c r="A235" s="2" t="s">
        <v>508</v>
      </c>
      <c r="B235" s="2"/>
      <c r="C235" s="2" t="s">
        <v>509</v>
      </c>
      <c r="D235" s="2" t="s">
        <v>54</v>
      </c>
      <c r="E235" s="2">
        <v>0</v>
      </c>
      <c r="F235" s="2" t="e">
        <f>VLOOKUP(A235,'Preisliste Galaxus ab 01.05.25'!F:O,10,FALSE)</f>
        <v>#N/A</v>
      </c>
    </row>
    <row r="236" spans="1:7" hidden="1">
      <c r="A236" s="2" t="s">
        <v>510</v>
      </c>
      <c r="B236" s="2"/>
      <c r="C236" s="2" t="s">
        <v>511</v>
      </c>
      <c r="D236" s="2" t="s">
        <v>54</v>
      </c>
      <c r="E236" s="2">
        <v>0</v>
      </c>
      <c r="F236" s="2" t="e">
        <f>VLOOKUP(A236,'Preisliste Galaxus ab 01.05.25'!F:O,10,FALSE)</f>
        <v>#N/A</v>
      </c>
    </row>
    <row r="237" spans="1:7" hidden="1">
      <c r="A237" s="2" t="s">
        <v>512</v>
      </c>
      <c r="B237" s="2"/>
      <c r="C237" s="2" t="s">
        <v>513</v>
      </c>
      <c r="D237" s="2" t="s">
        <v>140</v>
      </c>
      <c r="E237" s="2">
        <v>0</v>
      </c>
      <c r="F237" s="2" t="e">
        <f>VLOOKUP(A237,'Preisliste Galaxus ab 01.05.25'!F:O,10,FALSE)</f>
        <v>#N/A</v>
      </c>
    </row>
    <row r="238" spans="1:7" hidden="1">
      <c r="A238" s="2" t="s">
        <v>514</v>
      </c>
      <c r="B238" s="2"/>
      <c r="C238" s="2" t="s">
        <v>515</v>
      </c>
      <c r="D238" s="2" t="s">
        <v>140</v>
      </c>
      <c r="E238" s="2">
        <v>0</v>
      </c>
      <c r="F238" s="2" t="e">
        <f>VLOOKUP(A238,'Preisliste Galaxus ab 01.05.25'!F:O,10,FALSE)</f>
        <v>#N/A</v>
      </c>
    </row>
    <row r="239" spans="1:7" hidden="1">
      <c r="A239" s="2" t="s">
        <v>516</v>
      </c>
      <c r="B239" s="2">
        <v>802322000344</v>
      </c>
      <c r="C239" s="2" t="s">
        <v>517</v>
      </c>
      <c r="D239" s="2" t="s">
        <v>28</v>
      </c>
      <c r="E239" s="2">
        <v>0</v>
      </c>
      <c r="F239" s="2" t="e">
        <f>VLOOKUP(A239,'Preisliste Galaxus ab 01.05.25'!F:O,10,FALSE)</f>
        <v>#N/A</v>
      </c>
    </row>
    <row r="240" spans="1:7" hidden="1">
      <c r="A240" s="2" t="s">
        <v>518</v>
      </c>
      <c r="B240" s="2">
        <v>802322005608</v>
      </c>
      <c r="C240" s="2" t="s">
        <v>519</v>
      </c>
      <c r="D240" s="2" t="s">
        <v>54</v>
      </c>
      <c r="E240" s="2">
        <v>0</v>
      </c>
      <c r="F240" s="2" t="e">
        <f>VLOOKUP(A240,'Preisliste Galaxus ab 01.05.25'!F:O,10,FALSE)</f>
        <v>#N/A</v>
      </c>
    </row>
    <row r="241" spans="1:6" hidden="1">
      <c r="A241" s="2" t="s">
        <v>520</v>
      </c>
      <c r="B241" s="2">
        <v>802322002386</v>
      </c>
      <c r="C241" s="2" t="s">
        <v>521</v>
      </c>
      <c r="D241" s="2" t="s">
        <v>177</v>
      </c>
      <c r="E241" s="2">
        <v>0</v>
      </c>
      <c r="F241" s="2" t="e">
        <f>VLOOKUP(A241,'Preisliste Galaxus ab 01.05.25'!F:O,10,FALSE)</f>
        <v>#N/A</v>
      </c>
    </row>
    <row r="242" spans="1:6" hidden="1">
      <c r="A242" s="2" t="s">
        <v>522</v>
      </c>
      <c r="B242" s="2">
        <v>802322000610</v>
      </c>
      <c r="C242" s="2" t="s">
        <v>523</v>
      </c>
      <c r="D242" s="2" t="s">
        <v>39</v>
      </c>
      <c r="E242" s="2">
        <v>0</v>
      </c>
      <c r="F242" s="2" t="e">
        <f>VLOOKUP(A242,'Preisliste Galaxus ab 01.05.25'!F:O,10,FALSE)</f>
        <v>#N/A</v>
      </c>
    </row>
    <row r="243" spans="1:6" hidden="1">
      <c r="A243" s="2" t="s">
        <v>524</v>
      </c>
      <c r="B243" s="2">
        <v>802322005608</v>
      </c>
      <c r="C243" s="2" t="s">
        <v>525</v>
      </c>
      <c r="D243" s="2" t="s">
        <v>54</v>
      </c>
      <c r="E243" s="2">
        <v>0</v>
      </c>
      <c r="F243" s="2" t="e">
        <f>VLOOKUP(A243,'Preisliste Galaxus ab 01.05.25'!F:O,10,FALSE)</f>
        <v>#N/A</v>
      </c>
    </row>
    <row r="244" spans="1:6" hidden="1">
      <c r="A244" s="2" t="s">
        <v>526</v>
      </c>
      <c r="B244" s="2">
        <v>802322005615</v>
      </c>
      <c r="C244" s="2" t="s">
        <v>527</v>
      </c>
      <c r="D244" s="2" t="s">
        <v>54</v>
      </c>
      <c r="E244" s="2">
        <v>0</v>
      </c>
      <c r="F244" s="2" t="e">
        <f>VLOOKUP(A244,'Preisliste Galaxus ab 01.05.25'!F:O,10,FALSE)</f>
        <v>#N/A</v>
      </c>
    </row>
    <row r="245" spans="1:6" hidden="1">
      <c r="A245" s="2" t="s">
        <v>528</v>
      </c>
      <c r="B245" s="2">
        <v>802322005646</v>
      </c>
      <c r="C245" s="2" t="s">
        <v>529</v>
      </c>
      <c r="D245" s="2" t="s">
        <v>140</v>
      </c>
      <c r="E245" s="2">
        <v>0</v>
      </c>
      <c r="F245" s="2" t="e">
        <f>VLOOKUP(A245,'Preisliste Galaxus ab 01.05.25'!F:O,10,FALSE)</f>
        <v>#N/A</v>
      </c>
    </row>
    <row r="246" spans="1:6" hidden="1">
      <c r="A246" s="2" t="s">
        <v>530</v>
      </c>
      <c r="B246" s="2">
        <v>802322005653</v>
      </c>
      <c r="C246" s="2" t="s">
        <v>531</v>
      </c>
      <c r="D246" s="2" t="s">
        <v>140</v>
      </c>
      <c r="E246" s="2">
        <v>0</v>
      </c>
      <c r="F246" s="2" t="e">
        <f>VLOOKUP(A246,'Preisliste Galaxus ab 01.05.25'!F:O,10,FALSE)</f>
        <v>#N/A</v>
      </c>
    </row>
    <row r="247" spans="1:6" hidden="1">
      <c r="A247" s="2" t="s">
        <v>532</v>
      </c>
      <c r="B247" s="2">
        <v>802322005608</v>
      </c>
      <c r="C247" s="2" t="s">
        <v>533</v>
      </c>
      <c r="D247" s="2" t="s">
        <v>54</v>
      </c>
      <c r="E247" s="2">
        <v>0</v>
      </c>
      <c r="F247" s="2" t="e">
        <f>VLOOKUP(A247,'Preisliste Galaxus ab 01.05.25'!F:O,10,FALSE)</f>
        <v>#N/A</v>
      </c>
    </row>
    <row r="248" spans="1:6" hidden="1">
      <c r="A248" s="2" t="s">
        <v>534</v>
      </c>
      <c r="B248" s="2">
        <v>802322005615</v>
      </c>
      <c r="C248" s="2" t="s">
        <v>535</v>
      </c>
      <c r="D248" s="2" t="s">
        <v>54</v>
      </c>
      <c r="E248" s="2">
        <v>0</v>
      </c>
      <c r="F248" s="2" t="e">
        <f>VLOOKUP(A248,'Preisliste Galaxus ab 01.05.25'!F:O,10,FALSE)</f>
        <v>#N/A</v>
      </c>
    </row>
    <row r="249" spans="1:6" hidden="1">
      <c r="A249" s="2" t="s">
        <v>536</v>
      </c>
      <c r="B249" s="2">
        <v>802322005646</v>
      </c>
      <c r="C249" s="2" t="s">
        <v>537</v>
      </c>
      <c r="D249" s="2" t="s">
        <v>140</v>
      </c>
      <c r="E249" s="2">
        <v>0</v>
      </c>
      <c r="F249" s="2" t="e">
        <f>VLOOKUP(A249,'Preisliste Galaxus ab 01.05.25'!F:O,10,FALSE)</f>
        <v>#N/A</v>
      </c>
    </row>
    <row r="250" spans="1:6" hidden="1">
      <c r="A250" s="2" t="s">
        <v>538</v>
      </c>
      <c r="B250" s="2">
        <v>802322005653</v>
      </c>
      <c r="C250" s="2" t="s">
        <v>539</v>
      </c>
      <c r="D250" s="2" t="s">
        <v>140</v>
      </c>
      <c r="E250" s="2">
        <v>0</v>
      </c>
      <c r="F250" s="2" t="e">
        <f>VLOOKUP(A250,'Preisliste Galaxus ab 01.05.25'!F:O,10,FALSE)</f>
        <v>#N/A</v>
      </c>
    </row>
    <row r="251" spans="1:6" hidden="1">
      <c r="A251" s="2" t="s">
        <v>540</v>
      </c>
      <c r="B251" s="2">
        <v>802322002102</v>
      </c>
      <c r="C251" s="2" t="s">
        <v>541</v>
      </c>
      <c r="D251" s="2" t="s">
        <v>63</v>
      </c>
      <c r="E251" s="2">
        <v>0</v>
      </c>
      <c r="F251" s="2" t="e">
        <f>VLOOKUP(A251,'Preisliste Galaxus ab 01.05.25'!F:O,10,FALSE)</f>
        <v>#N/A</v>
      </c>
    </row>
    <row r="252" spans="1:6" hidden="1">
      <c r="A252" s="2" t="s">
        <v>542</v>
      </c>
      <c r="B252" s="2">
        <v>802322002119</v>
      </c>
      <c r="C252" s="2" t="s">
        <v>543</v>
      </c>
      <c r="D252" s="2" t="s">
        <v>63</v>
      </c>
      <c r="E252" s="2">
        <v>0</v>
      </c>
      <c r="F252" s="2" t="e">
        <f>VLOOKUP(A252,'Preisliste Galaxus ab 01.05.25'!F:O,10,FALSE)</f>
        <v>#N/A</v>
      </c>
    </row>
    <row r="253" spans="1:6" hidden="1">
      <c r="A253" s="2" t="s">
        <v>544</v>
      </c>
      <c r="B253" s="2">
        <v>802322007985</v>
      </c>
      <c r="C253" s="2" t="s">
        <v>545</v>
      </c>
      <c r="D253" s="2" t="s">
        <v>39</v>
      </c>
      <c r="E253" s="2">
        <v>0</v>
      </c>
      <c r="F253" s="2" t="e">
        <f>VLOOKUP(A253,'Preisliste Galaxus ab 01.05.25'!F:O,10,FALSE)</f>
        <v>#N/A</v>
      </c>
    </row>
    <row r="254" spans="1:6" hidden="1">
      <c r="A254" s="2" t="s">
        <v>546</v>
      </c>
      <c r="B254" s="2">
        <v>802322000610</v>
      </c>
      <c r="C254" s="2" t="s">
        <v>547</v>
      </c>
      <c r="D254" s="2" t="s">
        <v>39</v>
      </c>
      <c r="E254" s="2">
        <v>0</v>
      </c>
      <c r="F254" s="2" t="e">
        <f>VLOOKUP(A254,'Preisliste Galaxus ab 01.05.25'!F:O,10,FALSE)</f>
        <v>#N/A</v>
      </c>
    </row>
    <row r="255" spans="1:6" hidden="1">
      <c r="A255" s="2" t="s">
        <v>548</v>
      </c>
      <c r="B255" s="2">
        <v>802322002348</v>
      </c>
      <c r="C255" s="2" t="s">
        <v>549</v>
      </c>
      <c r="D255" s="2" t="s">
        <v>140</v>
      </c>
      <c r="E255" s="2">
        <v>0</v>
      </c>
      <c r="F255" s="2" t="e">
        <f>VLOOKUP(A255,'Preisliste Galaxus ab 01.05.25'!F:O,10,FALSE)</f>
        <v>#N/A</v>
      </c>
    </row>
    <row r="256" spans="1:6" hidden="1">
      <c r="A256" s="2" t="s">
        <v>550</v>
      </c>
      <c r="B256" s="2">
        <v>802322005653</v>
      </c>
      <c r="C256" s="2" t="s">
        <v>551</v>
      </c>
      <c r="D256" s="2" t="s">
        <v>140</v>
      </c>
      <c r="E256" s="2">
        <v>0</v>
      </c>
      <c r="F256" s="2" t="e">
        <f>VLOOKUP(A256,'Preisliste Galaxus ab 01.05.25'!F:O,10,FALSE)</f>
        <v>#N/A</v>
      </c>
    </row>
    <row r="257" spans="1:7" hidden="1">
      <c r="A257" s="2" t="s">
        <v>552</v>
      </c>
      <c r="B257" s="2"/>
      <c r="C257" s="2" t="s">
        <v>553</v>
      </c>
      <c r="D257" s="2" t="s">
        <v>554</v>
      </c>
      <c r="E257" s="2">
        <v>0</v>
      </c>
      <c r="F257" s="2" t="e">
        <f>VLOOKUP(A257,'Preisliste Galaxus ab 01.05.25'!F:O,10,FALSE)</f>
        <v>#N/A</v>
      </c>
    </row>
    <row r="258" spans="1:7" hidden="1">
      <c r="A258" s="2" t="s">
        <v>555</v>
      </c>
      <c r="B258" s="2"/>
      <c r="C258" s="2" t="s">
        <v>556</v>
      </c>
      <c r="D258" s="2"/>
      <c r="E258" s="2">
        <v>0</v>
      </c>
      <c r="F258" s="2" t="e">
        <f>VLOOKUP(A258,'Preisliste Galaxus ab 01.05.25'!F:O,10,FALSE)</f>
        <v>#N/A</v>
      </c>
    </row>
    <row r="259" spans="1:7" hidden="1">
      <c r="A259" s="2" t="s">
        <v>557</v>
      </c>
      <c r="B259" s="2">
        <v>802322002348</v>
      </c>
      <c r="C259" s="2" t="s">
        <v>558</v>
      </c>
      <c r="D259" s="2" t="s">
        <v>140</v>
      </c>
      <c r="E259" s="2">
        <v>0</v>
      </c>
      <c r="F259" s="2" t="e">
        <f>VLOOKUP(A259,'Preisliste Galaxus ab 01.05.25'!F:O,10,FALSE)</f>
        <v>#N/A</v>
      </c>
    </row>
    <row r="260" spans="1:7" hidden="1">
      <c r="A260" s="2" t="s">
        <v>559</v>
      </c>
      <c r="B260" s="2"/>
      <c r="C260" s="2" t="s">
        <v>560</v>
      </c>
      <c r="D260" s="2" t="s">
        <v>561</v>
      </c>
      <c r="E260" s="2">
        <v>0</v>
      </c>
      <c r="F260" s="2" t="e">
        <f>VLOOKUP(A260,'Preisliste Galaxus ab 01.05.25'!F:O,10,FALSE)</f>
        <v>#N/A</v>
      </c>
    </row>
    <row r="261" spans="1:7" hidden="1">
      <c r="A261" s="2" t="s">
        <v>562</v>
      </c>
      <c r="B261" s="2">
        <v>802322002867</v>
      </c>
      <c r="C261" s="2" t="s">
        <v>563</v>
      </c>
      <c r="D261" s="2" t="s">
        <v>39</v>
      </c>
      <c r="E261" s="2">
        <v>0</v>
      </c>
      <c r="F261" s="2" t="e">
        <f>VLOOKUP(A261,'Preisliste Galaxus ab 01.05.25'!F:O,10,FALSE)</f>
        <v>#N/A</v>
      </c>
    </row>
    <row r="262" spans="1:7" hidden="1">
      <c r="A262" s="2" t="s">
        <v>564</v>
      </c>
      <c r="B262" s="2">
        <v>802322002874</v>
      </c>
      <c r="C262" s="2" t="s">
        <v>565</v>
      </c>
      <c r="D262" s="2" t="s">
        <v>39</v>
      </c>
      <c r="E262" s="2">
        <v>0</v>
      </c>
      <c r="F262" s="2" t="e">
        <f>VLOOKUP(A262,'Preisliste Galaxus ab 01.05.25'!F:O,10,FALSE)</f>
        <v>#N/A</v>
      </c>
    </row>
    <row r="263" spans="1:7" hidden="1">
      <c r="A263" s="2" t="s">
        <v>566</v>
      </c>
      <c r="B263" s="2">
        <v>802322002881</v>
      </c>
      <c r="C263" s="2" t="s">
        <v>567</v>
      </c>
      <c r="D263" s="2" t="s">
        <v>39</v>
      </c>
      <c r="E263" s="2">
        <v>0</v>
      </c>
      <c r="F263" s="2" t="e">
        <f>VLOOKUP(A263,'Preisliste Galaxus ab 01.05.25'!F:O,10,FALSE)</f>
        <v>#N/A</v>
      </c>
    </row>
    <row r="264" spans="1:7" hidden="1">
      <c r="A264" s="2" t="s">
        <v>568</v>
      </c>
      <c r="B264" s="2"/>
      <c r="C264" s="2" t="s">
        <v>569</v>
      </c>
      <c r="D264" s="2"/>
      <c r="E264" s="2">
        <v>0</v>
      </c>
      <c r="F264" s="2" t="e">
        <f>VLOOKUP(A264,'Preisliste Galaxus ab 01.05.25'!F:O,10,FALSE)</f>
        <v>#N/A</v>
      </c>
    </row>
    <row r="265" spans="1:7">
      <c r="A265" s="2" t="s">
        <v>570</v>
      </c>
      <c r="B265" s="121" t="s">
        <v>3250</v>
      </c>
      <c r="C265" s="2" t="s">
        <v>571</v>
      </c>
      <c r="D265" s="2" t="s">
        <v>177</v>
      </c>
      <c r="E265" s="2">
        <v>373</v>
      </c>
      <c r="F265" s="2">
        <f>VLOOKUP(A265,'Preisliste Galaxus ab 01.05.25'!F:O,10,FALSE)</f>
        <v>19.8065</v>
      </c>
      <c r="G265" t="str">
        <f>VLOOKUP(A265,kategorie!A:B,2,FALSE)</f>
        <v>Aroma Diffuser</v>
      </c>
    </row>
    <row r="266" spans="1:7">
      <c r="A266" s="2" t="s">
        <v>572</v>
      </c>
      <c r="B266" s="121" t="s">
        <v>3249</v>
      </c>
      <c r="C266" s="2" t="s">
        <v>573</v>
      </c>
      <c r="D266" s="2" t="s">
        <v>177</v>
      </c>
      <c r="E266" s="2">
        <v>694</v>
      </c>
      <c r="F266" s="2">
        <f>VLOOKUP(A266,'Preisliste Galaxus ab 01.05.25'!F:O,10,FALSE)</f>
        <v>19.8065</v>
      </c>
      <c r="G266" t="str">
        <f>VLOOKUP(A266,kategorie!A:B,2,FALSE)</f>
        <v>Aroma Diffuser</v>
      </c>
    </row>
    <row r="267" spans="1:7">
      <c r="A267" s="2" t="s">
        <v>574</v>
      </c>
      <c r="B267" s="121" t="s">
        <v>3251</v>
      </c>
      <c r="C267" s="2" t="s">
        <v>575</v>
      </c>
      <c r="D267" s="2" t="s">
        <v>177</v>
      </c>
      <c r="E267" s="2">
        <v>350</v>
      </c>
      <c r="F267" s="2">
        <f>VLOOKUP(A267,'Preisliste Galaxus ab 01.05.25'!F:O,10,FALSE)</f>
        <v>39.546500000000002</v>
      </c>
      <c r="G267" t="str">
        <f>VLOOKUP(A267,kategorie!A:B,2,FALSE)</f>
        <v>Aroma Diffuser</v>
      </c>
    </row>
    <row r="268" spans="1:7" hidden="1">
      <c r="A268" s="2" t="s">
        <v>576</v>
      </c>
      <c r="B268" s="2">
        <v>802322007039</v>
      </c>
      <c r="C268" s="2" t="s">
        <v>577</v>
      </c>
      <c r="D268" s="2" t="s">
        <v>177</v>
      </c>
      <c r="E268" s="2">
        <v>4</v>
      </c>
      <c r="F268" s="2" t="e">
        <f>VLOOKUP(A268,'Preisliste Galaxus ab 01.05.25'!F:O,10,FALSE)</f>
        <v>#N/A</v>
      </c>
    </row>
    <row r="269" spans="1:7" hidden="1">
      <c r="A269" s="2" t="s">
        <v>578</v>
      </c>
      <c r="B269" s="2">
        <v>802322006988</v>
      </c>
      <c r="C269" s="2" t="s">
        <v>579</v>
      </c>
      <c r="D269" s="2" t="s">
        <v>177</v>
      </c>
      <c r="E269" s="2">
        <v>0</v>
      </c>
      <c r="F269" s="2" t="e">
        <f>VLOOKUP(A269,'Preisliste Galaxus ab 01.05.25'!F:O,10,FALSE)</f>
        <v>#N/A</v>
      </c>
    </row>
    <row r="270" spans="1:7" hidden="1">
      <c r="A270" s="2" t="s">
        <v>580</v>
      </c>
      <c r="B270" s="2">
        <v>802322006995</v>
      </c>
      <c r="C270" s="2" t="s">
        <v>581</v>
      </c>
      <c r="D270" s="2" t="s">
        <v>177</v>
      </c>
      <c r="E270" s="2">
        <v>0</v>
      </c>
      <c r="F270" s="2" t="e">
        <f>VLOOKUP(A270,'Preisliste Galaxus ab 01.05.25'!F:O,10,FALSE)</f>
        <v>#N/A</v>
      </c>
    </row>
    <row r="271" spans="1:7" hidden="1">
      <c r="A271" s="2" t="s">
        <v>582</v>
      </c>
      <c r="B271" s="2">
        <v>802322007022</v>
      </c>
      <c r="C271" s="2" t="s">
        <v>583</v>
      </c>
      <c r="D271" s="2" t="s">
        <v>177</v>
      </c>
      <c r="E271" s="2">
        <v>0</v>
      </c>
      <c r="F271" s="2" t="e">
        <f>VLOOKUP(A271,'Preisliste Galaxus ab 01.05.25'!F:O,10,FALSE)</f>
        <v>#N/A</v>
      </c>
    </row>
    <row r="272" spans="1:7" hidden="1">
      <c r="A272" s="2" t="s">
        <v>584</v>
      </c>
      <c r="B272" s="2">
        <v>802322007039</v>
      </c>
      <c r="C272" s="2" t="s">
        <v>585</v>
      </c>
      <c r="D272" s="2" t="s">
        <v>177</v>
      </c>
      <c r="E272" s="2">
        <v>0</v>
      </c>
      <c r="F272" s="2" t="e">
        <f>VLOOKUP(A272,'Preisliste Galaxus ab 01.05.25'!F:O,10,FALSE)</f>
        <v>#N/A</v>
      </c>
    </row>
    <row r="273" spans="1:7" hidden="1">
      <c r="A273" s="2" t="s">
        <v>586</v>
      </c>
      <c r="B273" s="2">
        <v>802322006032</v>
      </c>
      <c r="C273" s="2" t="s">
        <v>587</v>
      </c>
      <c r="D273" s="2" t="s">
        <v>307</v>
      </c>
      <c r="E273" s="2">
        <v>0</v>
      </c>
      <c r="F273" s="2" t="e">
        <f>VLOOKUP(A273,'Preisliste Galaxus ab 01.05.25'!F:O,10,FALSE)</f>
        <v>#N/A</v>
      </c>
    </row>
    <row r="274" spans="1:7" hidden="1">
      <c r="A274" s="2" t="s">
        <v>588</v>
      </c>
      <c r="B274" s="2">
        <v>802322005653</v>
      </c>
      <c r="C274" s="2" t="s">
        <v>589</v>
      </c>
      <c r="D274" s="2" t="s">
        <v>140</v>
      </c>
      <c r="E274" s="2">
        <v>0</v>
      </c>
      <c r="F274" s="2" t="e">
        <f>VLOOKUP(A274,'Preisliste Galaxus ab 01.05.25'!F:O,10,FALSE)</f>
        <v>#N/A</v>
      </c>
    </row>
    <row r="275" spans="1:7" hidden="1">
      <c r="A275" s="2" t="s">
        <v>590</v>
      </c>
      <c r="B275" s="2">
        <v>802322005646</v>
      </c>
      <c r="C275" s="2" t="s">
        <v>591</v>
      </c>
      <c r="D275" s="2" t="s">
        <v>140</v>
      </c>
      <c r="E275" s="2">
        <v>0</v>
      </c>
      <c r="F275" s="2" t="e">
        <f>VLOOKUP(A275,'Preisliste Galaxus ab 01.05.25'!F:O,10,FALSE)</f>
        <v>#N/A</v>
      </c>
    </row>
    <row r="276" spans="1:7" hidden="1">
      <c r="A276" s="2" t="s">
        <v>592</v>
      </c>
      <c r="B276" s="2"/>
      <c r="C276" s="2" t="s">
        <v>593</v>
      </c>
      <c r="D276" s="2" t="s">
        <v>177</v>
      </c>
      <c r="E276" s="2">
        <v>0</v>
      </c>
      <c r="F276" s="2" t="e">
        <f>VLOOKUP(A276,'Preisliste Galaxus ab 01.05.25'!F:O,10,FALSE)</f>
        <v>#N/A</v>
      </c>
    </row>
    <row r="277" spans="1:7" hidden="1">
      <c r="A277" s="2" t="s">
        <v>594</v>
      </c>
      <c r="B277" s="2"/>
      <c r="C277" s="2" t="s">
        <v>595</v>
      </c>
      <c r="D277" s="2" t="s">
        <v>177</v>
      </c>
      <c r="E277" s="2">
        <v>0</v>
      </c>
      <c r="F277" s="2" t="e">
        <f>VLOOKUP(A277,'Preisliste Galaxus ab 01.05.25'!F:O,10,FALSE)</f>
        <v>#N/A</v>
      </c>
    </row>
    <row r="278" spans="1:7" hidden="1">
      <c r="A278" s="2" t="s">
        <v>596</v>
      </c>
      <c r="B278" s="2"/>
      <c r="C278" s="2" t="s">
        <v>597</v>
      </c>
      <c r="D278" s="2" t="s">
        <v>177</v>
      </c>
      <c r="E278" s="2">
        <v>0</v>
      </c>
      <c r="F278" s="2" t="e">
        <f>VLOOKUP(A278,'Preisliste Galaxus ab 01.05.25'!F:O,10,FALSE)</f>
        <v>#N/A</v>
      </c>
    </row>
    <row r="279" spans="1:7" hidden="1">
      <c r="A279" s="2" t="s">
        <v>598</v>
      </c>
      <c r="B279" s="2"/>
      <c r="C279" s="2" t="s">
        <v>599</v>
      </c>
      <c r="D279" s="2" t="s">
        <v>177</v>
      </c>
      <c r="E279" s="2">
        <v>0</v>
      </c>
      <c r="F279" s="2" t="e">
        <f>VLOOKUP(A279,'Preisliste Galaxus ab 01.05.25'!F:O,10,FALSE)</f>
        <v>#N/A</v>
      </c>
    </row>
    <row r="280" spans="1:7" hidden="1">
      <c r="A280" s="2" t="s">
        <v>600</v>
      </c>
      <c r="B280" s="2"/>
      <c r="C280" s="2" t="s">
        <v>601</v>
      </c>
      <c r="D280" s="2"/>
      <c r="E280" s="2">
        <v>0</v>
      </c>
      <c r="F280" s="2" t="e">
        <f>VLOOKUP(A280,'Preisliste Galaxus ab 01.05.25'!F:O,10,FALSE)</f>
        <v>#N/A</v>
      </c>
    </row>
    <row r="281" spans="1:7" hidden="1">
      <c r="A281" s="2" t="s">
        <v>602</v>
      </c>
      <c r="B281" s="2"/>
      <c r="C281" s="2" t="s">
        <v>603</v>
      </c>
      <c r="D281" s="2" t="s">
        <v>604</v>
      </c>
      <c r="E281" s="2">
        <v>0</v>
      </c>
      <c r="F281" s="2" t="e">
        <f>VLOOKUP(A281,'Preisliste Galaxus ab 01.05.25'!F:O,10,FALSE)</f>
        <v>#N/A</v>
      </c>
    </row>
    <row r="282" spans="1:7" hidden="1">
      <c r="A282" s="2" t="s">
        <v>605</v>
      </c>
      <c r="B282" s="2">
        <v>802322007022</v>
      </c>
      <c r="C282" s="2" t="s">
        <v>606</v>
      </c>
      <c r="D282" s="2" t="s">
        <v>177</v>
      </c>
      <c r="E282" s="2">
        <v>0</v>
      </c>
      <c r="F282" s="2" t="e">
        <f>VLOOKUP(A282,'Preisliste Galaxus ab 01.05.25'!F:O,10,FALSE)</f>
        <v>#N/A</v>
      </c>
    </row>
    <row r="283" spans="1:7" hidden="1">
      <c r="A283" s="2" t="s">
        <v>607</v>
      </c>
      <c r="B283" s="2">
        <v>802322007039</v>
      </c>
      <c r="C283" s="2" t="s">
        <v>608</v>
      </c>
      <c r="D283" s="2" t="s">
        <v>177</v>
      </c>
      <c r="E283" s="2">
        <v>0</v>
      </c>
      <c r="F283" s="2" t="e">
        <f>VLOOKUP(A283,'Preisliste Galaxus ab 01.05.25'!F:O,10,FALSE)</f>
        <v>#N/A</v>
      </c>
    </row>
    <row r="284" spans="1:7" hidden="1">
      <c r="A284" s="2" t="s">
        <v>609</v>
      </c>
      <c r="B284" s="2">
        <v>802322006988</v>
      </c>
      <c r="C284" s="2" t="s">
        <v>610</v>
      </c>
      <c r="D284" s="2" t="s">
        <v>177</v>
      </c>
      <c r="E284" s="2">
        <v>0</v>
      </c>
      <c r="F284" s="2" t="e">
        <f>VLOOKUP(A284,'Preisliste Galaxus ab 01.05.25'!F:O,10,FALSE)</f>
        <v>#N/A</v>
      </c>
    </row>
    <row r="285" spans="1:7">
      <c r="A285" s="2" t="s">
        <v>611</v>
      </c>
      <c r="B285" s="121" t="s">
        <v>3258</v>
      </c>
      <c r="C285" s="2" t="s">
        <v>612</v>
      </c>
      <c r="D285" s="2" t="s">
        <v>300</v>
      </c>
      <c r="E285" s="2">
        <v>680</v>
      </c>
      <c r="F285" s="2">
        <f>VLOOKUP(A285,'Preisliste Galaxus ab 01.05.25'!F:O,10,FALSE)</f>
        <v>9.0730000000000004</v>
      </c>
      <c r="G285" t="str">
        <f>VLOOKUP(A285,kategorie!A:B,2,FALSE)</f>
        <v>Hygrometer</v>
      </c>
    </row>
    <row r="286" spans="1:7">
      <c r="A286" s="2" t="s">
        <v>613</v>
      </c>
      <c r="B286" s="121" t="s">
        <v>3257</v>
      </c>
      <c r="C286" s="2" t="s">
        <v>614</v>
      </c>
      <c r="D286" s="2" t="s">
        <v>300</v>
      </c>
      <c r="E286" s="2" t="s">
        <v>615</v>
      </c>
      <c r="F286" s="2">
        <f>VLOOKUP(A286,'Preisliste Galaxus ab 01.05.25'!F:O,10,FALSE)</f>
        <v>9.0730000000000004</v>
      </c>
      <c r="G286" t="str">
        <f>VLOOKUP(A286,kategorie!A:B,2,FALSE)</f>
        <v>Hygrometer</v>
      </c>
    </row>
    <row r="287" spans="1:7" hidden="1">
      <c r="A287" s="2" t="s">
        <v>616</v>
      </c>
      <c r="B287" s="2">
        <v>802322007619</v>
      </c>
      <c r="C287" s="2" t="s">
        <v>617</v>
      </c>
      <c r="D287" s="2" t="s">
        <v>618</v>
      </c>
      <c r="E287" s="2">
        <v>-2</v>
      </c>
      <c r="F287" s="2" t="e">
        <f>VLOOKUP(A287,'Preisliste Galaxus ab 01.05.25'!F:O,10,FALSE)</f>
        <v>#N/A</v>
      </c>
    </row>
    <row r="288" spans="1:7" hidden="1">
      <c r="A288" s="2" t="s">
        <v>619</v>
      </c>
      <c r="B288" s="2">
        <v>802322007626</v>
      </c>
      <c r="C288" s="2" t="s">
        <v>620</v>
      </c>
      <c r="D288" s="2" t="s">
        <v>618</v>
      </c>
      <c r="E288" s="2">
        <v>0</v>
      </c>
      <c r="F288" s="2" t="e">
        <f>VLOOKUP(A288,'Preisliste Galaxus ab 01.05.25'!F:O,10,FALSE)</f>
        <v>#N/A</v>
      </c>
    </row>
    <row r="289" spans="1:7" hidden="1">
      <c r="A289" s="2" t="s">
        <v>621</v>
      </c>
      <c r="B289" s="2"/>
      <c r="C289" s="2" t="s">
        <v>622</v>
      </c>
      <c r="D289" s="2"/>
      <c r="E289" s="2">
        <v>0</v>
      </c>
      <c r="F289" s="2" t="e">
        <f>VLOOKUP(A289,'Preisliste Galaxus ab 01.05.25'!F:O,10,FALSE)</f>
        <v>#N/A</v>
      </c>
    </row>
    <row r="290" spans="1:7" hidden="1">
      <c r="A290" s="2" t="s">
        <v>623</v>
      </c>
      <c r="B290" s="2">
        <v>802322007039</v>
      </c>
      <c r="C290" s="2" t="s">
        <v>624</v>
      </c>
      <c r="D290" s="2" t="s">
        <v>177</v>
      </c>
      <c r="E290" s="2">
        <v>0</v>
      </c>
      <c r="F290" s="2" t="e">
        <f>VLOOKUP(A290,'Preisliste Galaxus ab 01.05.25'!F:O,10,FALSE)</f>
        <v>#N/A</v>
      </c>
    </row>
    <row r="291" spans="1:7" hidden="1">
      <c r="A291" s="2" t="s">
        <v>625</v>
      </c>
      <c r="B291" s="2">
        <v>802322007022</v>
      </c>
      <c r="C291" s="2" t="s">
        <v>626</v>
      </c>
      <c r="D291" s="2" t="s">
        <v>177</v>
      </c>
      <c r="E291" s="2">
        <v>0</v>
      </c>
      <c r="F291" s="2" t="e">
        <f>VLOOKUP(A291,'Preisliste Galaxus ab 01.05.25'!F:O,10,FALSE)</f>
        <v>#N/A</v>
      </c>
    </row>
    <row r="292" spans="1:7" hidden="1">
      <c r="A292" s="2" t="s">
        <v>627</v>
      </c>
      <c r="B292" s="2">
        <v>802322006995</v>
      </c>
      <c r="C292" s="2" t="s">
        <v>628</v>
      </c>
      <c r="D292" s="2" t="s">
        <v>177</v>
      </c>
      <c r="E292" s="2">
        <v>0</v>
      </c>
      <c r="F292" s="2" t="e">
        <f>VLOOKUP(A292,'Preisliste Galaxus ab 01.05.25'!F:O,10,FALSE)</f>
        <v>#N/A</v>
      </c>
    </row>
    <row r="293" spans="1:7" hidden="1">
      <c r="A293" s="2" t="s">
        <v>629</v>
      </c>
      <c r="B293" s="2">
        <v>802322006988</v>
      </c>
      <c r="C293" s="2" t="s">
        <v>630</v>
      </c>
      <c r="D293" s="2" t="s">
        <v>177</v>
      </c>
      <c r="E293" s="2">
        <v>0</v>
      </c>
      <c r="F293" s="2" t="e">
        <f>VLOOKUP(A293,'Preisliste Galaxus ab 01.05.25'!F:O,10,FALSE)</f>
        <v>#N/A</v>
      </c>
    </row>
    <row r="294" spans="1:7" hidden="1">
      <c r="A294" s="2" t="s">
        <v>631</v>
      </c>
      <c r="B294" s="2"/>
      <c r="C294" s="2" t="s">
        <v>632</v>
      </c>
      <c r="D294" s="2"/>
      <c r="E294" s="2">
        <v>0</v>
      </c>
      <c r="F294" s="2" t="e">
        <f>VLOOKUP(A294,'Preisliste Galaxus ab 01.05.25'!F:O,10,FALSE)</f>
        <v>#N/A</v>
      </c>
    </row>
    <row r="295" spans="1:7" hidden="1">
      <c r="A295" s="2" t="s">
        <v>633</v>
      </c>
      <c r="B295" s="2"/>
      <c r="C295" s="2" t="s">
        <v>634</v>
      </c>
      <c r="D295" s="2"/>
      <c r="E295" s="2">
        <v>0</v>
      </c>
      <c r="F295" s="2" t="e">
        <f>VLOOKUP(A295,'Preisliste Galaxus ab 01.05.25'!F:O,10,FALSE)</f>
        <v>#N/A</v>
      </c>
    </row>
    <row r="296" spans="1:7" hidden="1">
      <c r="A296" s="2" t="s">
        <v>635</v>
      </c>
      <c r="B296" s="2">
        <v>802322000610</v>
      </c>
      <c r="C296" s="2" t="s">
        <v>636</v>
      </c>
      <c r="D296" s="2" t="s">
        <v>39</v>
      </c>
      <c r="E296" s="2">
        <v>0</v>
      </c>
      <c r="F296" s="2" t="e">
        <f>VLOOKUP(A296,'Preisliste Galaxus ab 01.05.25'!F:O,10,FALSE)</f>
        <v>#N/A</v>
      </c>
    </row>
    <row r="297" spans="1:7" hidden="1">
      <c r="A297" s="2" t="s">
        <v>637</v>
      </c>
      <c r="B297" s="2">
        <v>802322008166</v>
      </c>
      <c r="C297" s="2" t="s">
        <v>638</v>
      </c>
      <c r="D297" s="2" t="s">
        <v>63</v>
      </c>
      <c r="E297" s="2">
        <v>0</v>
      </c>
      <c r="F297" s="2" t="e">
        <f>VLOOKUP(A297,'Preisliste Galaxus ab 01.05.25'!F:O,10,FALSE)</f>
        <v>#N/A</v>
      </c>
    </row>
    <row r="298" spans="1:7" hidden="1">
      <c r="A298" s="2" t="s">
        <v>640</v>
      </c>
      <c r="B298" s="2">
        <v>802322008173</v>
      </c>
      <c r="C298" s="2" t="s">
        <v>641</v>
      </c>
      <c r="D298" s="2" t="s">
        <v>63</v>
      </c>
      <c r="E298" s="2">
        <v>0</v>
      </c>
      <c r="F298" s="2" t="e">
        <f>VLOOKUP(A298,'Preisliste Galaxus ab 01.05.25'!F:O,10,FALSE)</f>
        <v>#N/A</v>
      </c>
    </row>
    <row r="299" spans="1:7" hidden="1">
      <c r="A299" s="2" t="s">
        <v>642</v>
      </c>
      <c r="B299" s="2">
        <v>802322008159</v>
      </c>
      <c r="C299" s="2" t="s">
        <v>643</v>
      </c>
      <c r="D299" s="2" t="s">
        <v>644</v>
      </c>
      <c r="E299" s="2">
        <v>0</v>
      </c>
      <c r="F299" s="2" t="e">
        <f>VLOOKUP(A299,'Preisliste Galaxus ab 01.05.25'!F:O,10,FALSE)</f>
        <v>#N/A</v>
      </c>
    </row>
    <row r="300" spans="1:7">
      <c r="A300" s="2" t="s">
        <v>645</v>
      </c>
      <c r="B300" s="121" t="s">
        <v>3290</v>
      </c>
      <c r="C300" s="2" t="s">
        <v>646</v>
      </c>
      <c r="D300" s="2" t="s">
        <v>97</v>
      </c>
      <c r="E300" s="2">
        <v>381</v>
      </c>
      <c r="F300" s="2">
        <f>VLOOKUP(A300,'Preisliste Galaxus ab 01.05.25'!F:O,10,FALSE)</f>
        <v>74.091500000000011</v>
      </c>
      <c r="G300" t="str">
        <f>VLOOKUP(A300,kategorie!A:B,2,FALSE)</f>
        <v>Luftbefeuchter</v>
      </c>
    </row>
    <row r="301" spans="1:7">
      <c r="A301" s="2" t="s">
        <v>647</v>
      </c>
      <c r="B301" s="121" t="s">
        <v>3289</v>
      </c>
      <c r="C301" s="2" t="s">
        <v>648</v>
      </c>
      <c r="D301" s="2" t="s">
        <v>97</v>
      </c>
      <c r="E301" s="2">
        <v>139</v>
      </c>
      <c r="F301" s="2">
        <f>VLOOKUP(A301,'Preisliste Galaxus ab 01.05.25'!F:O,10,FALSE)</f>
        <v>74.091500000000011</v>
      </c>
      <c r="G301" t="str">
        <f>VLOOKUP(A301,kategorie!A:B,2,FALSE)</f>
        <v>Luftbefeuchter</v>
      </c>
    </row>
    <row r="302" spans="1:7" hidden="1">
      <c r="A302" s="2" t="s">
        <v>649</v>
      </c>
      <c r="B302" s="2">
        <v>802322008135</v>
      </c>
      <c r="C302" s="2" t="s">
        <v>650</v>
      </c>
      <c r="D302" s="2" t="s">
        <v>97</v>
      </c>
      <c r="E302" s="2">
        <v>0</v>
      </c>
      <c r="F302" s="2" t="e">
        <f>VLOOKUP(A302,'Preisliste Galaxus ab 01.05.25'!F:O,10,FALSE)</f>
        <v>#N/A</v>
      </c>
    </row>
    <row r="303" spans="1:7" hidden="1">
      <c r="A303" s="2" t="s">
        <v>651</v>
      </c>
      <c r="B303" s="2">
        <v>802322008142</v>
      </c>
      <c r="C303" s="2" t="s">
        <v>652</v>
      </c>
      <c r="D303" s="2" t="s">
        <v>97</v>
      </c>
      <c r="E303" s="2">
        <v>0</v>
      </c>
      <c r="F303" s="2" t="e">
        <f>VLOOKUP(A303,'Preisliste Galaxus ab 01.05.25'!F:O,10,FALSE)</f>
        <v>#N/A</v>
      </c>
    </row>
    <row r="304" spans="1:7">
      <c r="A304" s="2" t="s">
        <v>653</v>
      </c>
      <c r="B304" s="121" t="s">
        <v>3173</v>
      </c>
      <c r="C304" s="2" t="s">
        <v>654</v>
      </c>
      <c r="D304" s="2" t="s">
        <v>655</v>
      </c>
      <c r="E304" s="2">
        <v>215</v>
      </c>
      <c r="F304" s="2">
        <f>VLOOKUP(A304,'Preisliste Galaxus ab 01.05.25'!F:O,10,FALSE)</f>
        <v>38.165399999999998</v>
      </c>
      <c r="G304" t="str">
        <f>VLOOKUP(A304,kategorie!A:B,2,FALSE)</f>
        <v>Luftreiniger Zubehör</v>
      </c>
    </row>
    <row r="305" spans="1:7">
      <c r="A305" s="2" t="s">
        <v>656</v>
      </c>
      <c r="B305" s="121" t="s">
        <v>3175</v>
      </c>
      <c r="C305" s="2" t="s">
        <v>657</v>
      </c>
      <c r="D305" s="2" t="s">
        <v>655</v>
      </c>
      <c r="E305" s="2">
        <v>268</v>
      </c>
      <c r="F305" s="2">
        <f>VLOOKUP(A305,'Preisliste Galaxus ab 01.05.25'!F:O,10,FALSE)</f>
        <v>27.2454</v>
      </c>
      <c r="G305" t="str">
        <f>VLOOKUP(A305,kategorie!A:B,2,FALSE)</f>
        <v>Luftreiniger Zubehör</v>
      </c>
    </row>
    <row r="306" spans="1:7" hidden="1">
      <c r="A306" s="2" t="s">
        <v>658</v>
      </c>
      <c r="B306" s="2"/>
      <c r="C306" s="2" t="s">
        <v>659</v>
      </c>
      <c r="D306" s="2" t="s">
        <v>660</v>
      </c>
      <c r="E306" s="2">
        <v>0</v>
      </c>
      <c r="F306" s="2" t="e">
        <f>VLOOKUP(A306,'Preisliste Galaxus ab 01.05.25'!F:O,10,FALSE)</f>
        <v>#N/A</v>
      </c>
    </row>
    <row r="307" spans="1:7" hidden="1">
      <c r="A307" s="2" t="s">
        <v>661</v>
      </c>
      <c r="B307" s="2">
        <v>802322002102</v>
      </c>
      <c r="C307" s="2" t="s">
        <v>662</v>
      </c>
      <c r="D307" s="2" t="s">
        <v>63</v>
      </c>
      <c r="E307" s="2">
        <v>0</v>
      </c>
      <c r="F307" s="2" t="e">
        <f>VLOOKUP(A307,'Preisliste Galaxus ab 01.05.25'!F:O,10,FALSE)</f>
        <v>#N/A</v>
      </c>
    </row>
    <row r="308" spans="1:7" hidden="1">
      <c r="A308" s="2" t="s">
        <v>663</v>
      </c>
      <c r="B308" s="2">
        <v>802322002010</v>
      </c>
      <c r="C308" s="2" t="s">
        <v>664</v>
      </c>
      <c r="D308" s="2" t="s">
        <v>54</v>
      </c>
      <c r="E308" s="2">
        <v>0</v>
      </c>
      <c r="F308" s="2" t="e">
        <f>VLOOKUP(A308,'Preisliste Galaxus ab 01.05.25'!F:O,10,FALSE)</f>
        <v>#N/A</v>
      </c>
    </row>
    <row r="309" spans="1:7" hidden="1">
      <c r="A309" s="2" t="s">
        <v>665</v>
      </c>
      <c r="B309" s="2">
        <v>802322008210</v>
      </c>
      <c r="C309" s="2" t="s">
        <v>666</v>
      </c>
      <c r="D309" s="2" t="s">
        <v>644</v>
      </c>
      <c r="E309" s="2">
        <v>0</v>
      </c>
      <c r="F309" s="2" t="e">
        <f>VLOOKUP(A309,'Preisliste Galaxus ab 01.05.25'!F:O,10,FALSE)</f>
        <v>#N/A</v>
      </c>
    </row>
    <row r="310" spans="1:7" hidden="1">
      <c r="A310" s="2" t="s">
        <v>667</v>
      </c>
      <c r="B310" s="2">
        <v>802322008159</v>
      </c>
      <c r="C310" s="2" t="s">
        <v>668</v>
      </c>
      <c r="D310" s="2" t="s">
        <v>644</v>
      </c>
      <c r="E310" s="2">
        <v>0</v>
      </c>
      <c r="F310" s="2" t="e">
        <f>VLOOKUP(A310,'Preisliste Galaxus ab 01.05.25'!F:O,10,FALSE)</f>
        <v>#N/A</v>
      </c>
    </row>
    <row r="311" spans="1:7" hidden="1">
      <c r="A311" s="2" t="s">
        <v>669</v>
      </c>
      <c r="B311" s="2">
        <v>802322008210</v>
      </c>
      <c r="C311" s="2" t="s">
        <v>670</v>
      </c>
      <c r="D311" s="2" t="s">
        <v>644</v>
      </c>
      <c r="E311" s="2">
        <v>0</v>
      </c>
      <c r="F311" s="2" t="e">
        <f>VLOOKUP(A311,'Preisliste Galaxus ab 01.05.25'!F:O,10,FALSE)</f>
        <v>#N/A</v>
      </c>
    </row>
    <row r="312" spans="1:7" hidden="1">
      <c r="A312" s="2" t="s">
        <v>671</v>
      </c>
      <c r="B312" s="2">
        <v>802322005608</v>
      </c>
      <c r="C312" s="2" t="s">
        <v>672</v>
      </c>
      <c r="D312" s="2" t="s">
        <v>54</v>
      </c>
      <c r="E312" s="2">
        <v>0</v>
      </c>
      <c r="F312" s="2" t="e">
        <f>VLOOKUP(A312,'Preisliste Galaxus ab 01.05.25'!F:O,10,FALSE)</f>
        <v>#N/A</v>
      </c>
    </row>
    <row r="313" spans="1:7" hidden="1">
      <c r="A313" s="2" t="s">
        <v>673</v>
      </c>
      <c r="B313" s="2">
        <v>802322002454</v>
      </c>
      <c r="C313" s="2" t="s">
        <v>674</v>
      </c>
      <c r="D313" s="2" t="s">
        <v>54</v>
      </c>
      <c r="E313" s="2">
        <v>0</v>
      </c>
      <c r="F313" s="2" t="e">
        <f>VLOOKUP(A313,'Preisliste Galaxus ab 01.05.25'!F:O,10,FALSE)</f>
        <v>#N/A</v>
      </c>
    </row>
    <row r="314" spans="1:7">
      <c r="A314" s="2" t="s">
        <v>675</v>
      </c>
      <c r="B314" s="121" t="s">
        <v>3206</v>
      </c>
      <c r="C314" s="2" t="s">
        <v>676</v>
      </c>
      <c r="D314" s="2" t="s">
        <v>140</v>
      </c>
      <c r="E314" s="2">
        <v>1</v>
      </c>
      <c r="F314" s="2">
        <f>VLOOKUP(A314,'Preisliste Galaxus ab 01.05.25'!F:O,10,FALSE)</f>
        <v>69.156500000000008</v>
      </c>
      <c r="G314" t="str">
        <f>VLOOKUP(A314,kategorie!A:B,2,FALSE)</f>
        <v>Heizlüfter</v>
      </c>
    </row>
    <row r="315" spans="1:7" hidden="1">
      <c r="A315" s="2" t="s">
        <v>677</v>
      </c>
      <c r="B315" s="2">
        <v>802322008555</v>
      </c>
      <c r="C315" s="2" t="s">
        <v>678</v>
      </c>
      <c r="D315" s="2" t="s">
        <v>140</v>
      </c>
      <c r="E315" s="2">
        <v>0</v>
      </c>
      <c r="F315" s="2" t="e">
        <f>VLOOKUP(A315,'Preisliste Galaxus ab 01.05.25'!F:O,10,FALSE)</f>
        <v>#N/A</v>
      </c>
    </row>
    <row r="316" spans="1:7">
      <c r="A316" s="2" t="s">
        <v>679</v>
      </c>
      <c r="B316" s="121" t="s">
        <v>3205</v>
      </c>
      <c r="C316" s="2" t="s">
        <v>680</v>
      </c>
      <c r="D316" s="2" t="s">
        <v>140</v>
      </c>
      <c r="E316" s="2">
        <v>104</v>
      </c>
      <c r="F316" s="2">
        <f>VLOOKUP(A316,'Preisliste Galaxus ab 01.05.25'!F:O,10,FALSE)</f>
        <v>69.156500000000008</v>
      </c>
      <c r="G316" t="str">
        <f>VLOOKUP(A316,kategorie!A:B,2,FALSE)</f>
        <v>Heizlüfter</v>
      </c>
    </row>
    <row r="317" spans="1:7" hidden="1">
      <c r="A317" s="2" t="s">
        <v>681</v>
      </c>
      <c r="B317" s="2">
        <v>802322008562</v>
      </c>
      <c r="C317" s="2" t="s">
        <v>682</v>
      </c>
      <c r="D317" s="2" t="s">
        <v>140</v>
      </c>
      <c r="E317" s="2">
        <v>367</v>
      </c>
      <c r="F317" s="2" t="e">
        <f>VLOOKUP(A317,'Preisliste Galaxus ab 01.05.25'!F:O,10,FALSE)</f>
        <v>#N/A</v>
      </c>
    </row>
    <row r="318" spans="1:7" hidden="1">
      <c r="A318" s="2" t="s">
        <v>683</v>
      </c>
      <c r="B318" s="2">
        <v>802322008210</v>
      </c>
      <c r="C318" s="2" t="s">
        <v>684</v>
      </c>
      <c r="D318" s="2" t="s">
        <v>644</v>
      </c>
      <c r="E318" s="2">
        <v>0</v>
      </c>
      <c r="F318" s="2" t="e">
        <f>VLOOKUP(A318,'Preisliste Galaxus ab 01.05.25'!F:O,10,FALSE)</f>
        <v>#N/A</v>
      </c>
    </row>
    <row r="319" spans="1:7" hidden="1">
      <c r="A319" s="2" t="s">
        <v>685</v>
      </c>
      <c r="B319" s="2">
        <v>802322008159</v>
      </c>
      <c r="C319" s="2" t="s">
        <v>686</v>
      </c>
      <c r="D319" s="2" t="s">
        <v>644</v>
      </c>
      <c r="E319" s="2">
        <v>0</v>
      </c>
      <c r="F319" s="2" t="e">
        <f>VLOOKUP(A319,'Preisliste Galaxus ab 01.05.25'!F:O,10,FALSE)</f>
        <v>#N/A</v>
      </c>
    </row>
    <row r="320" spans="1:7" hidden="1">
      <c r="A320" s="2" t="s">
        <v>687</v>
      </c>
      <c r="B320" s="2">
        <v>802322008791</v>
      </c>
      <c r="C320" s="2" t="s">
        <v>688</v>
      </c>
      <c r="D320" s="2" t="s">
        <v>140</v>
      </c>
      <c r="E320" s="2">
        <v>0</v>
      </c>
      <c r="F320" s="2" t="e">
        <f>VLOOKUP(A320,'Preisliste Galaxus ab 01.05.25'!F:O,10,FALSE)</f>
        <v>#N/A</v>
      </c>
    </row>
    <row r="321" spans="1:6" hidden="1">
      <c r="A321" s="2" t="s">
        <v>689</v>
      </c>
      <c r="B321" s="2">
        <v>802322008616</v>
      </c>
      <c r="C321" s="2" t="s">
        <v>690</v>
      </c>
      <c r="D321" s="2" t="s">
        <v>691</v>
      </c>
      <c r="E321" s="2">
        <v>0</v>
      </c>
      <c r="F321" s="2" t="e">
        <f>VLOOKUP(A321,'Preisliste Galaxus ab 01.05.25'!F:O,10,FALSE)</f>
        <v>#N/A</v>
      </c>
    </row>
    <row r="322" spans="1:6" hidden="1">
      <c r="A322" s="2" t="s">
        <v>692</v>
      </c>
      <c r="B322" s="2">
        <v>802322008630</v>
      </c>
      <c r="C322" s="2" t="s">
        <v>693</v>
      </c>
      <c r="D322" s="2" t="s">
        <v>97</v>
      </c>
      <c r="E322" s="2">
        <v>0</v>
      </c>
      <c r="F322" s="2" t="e">
        <f>VLOOKUP(A322,'Preisliste Galaxus ab 01.05.25'!F:O,10,FALSE)</f>
        <v>#N/A</v>
      </c>
    </row>
    <row r="323" spans="1:6" hidden="1">
      <c r="A323" s="2" t="s">
        <v>694</v>
      </c>
      <c r="B323" s="2">
        <v>802322008647</v>
      </c>
      <c r="C323" s="2" t="s">
        <v>695</v>
      </c>
      <c r="D323" s="2" t="s">
        <v>97</v>
      </c>
      <c r="E323" s="2">
        <v>0</v>
      </c>
      <c r="F323" s="2" t="e">
        <f>VLOOKUP(A323,'Preisliste Galaxus ab 01.05.25'!F:O,10,FALSE)</f>
        <v>#N/A</v>
      </c>
    </row>
    <row r="324" spans="1:6" hidden="1">
      <c r="A324" s="2" t="s">
        <v>696</v>
      </c>
      <c r="B324" s="2">
        <v>802322008661</v>
      </c>
      <c r="C324" s="2" t="s">
        <v>697</v>
      </c>
      <c r="D324" s="2" t="s">
        <v>177</v>
      </c>
      <c r="E324" s="2">
        <v>0</v>
      </c>
      <c r="F324" s="2" t="e">
        <f>VLOOKUP(A324,'Preisliste Galaxus ab 01.05.25'!F:O,10,FALSE)</f>
        <v>#N/A</v>
      </c>
    </row>
    <row r="325" spans="1:6" hidden="1">
      <c r="A325" s="2" t="s">
        <v>698</v>
      </c>
      <c r="B325" s="2">
        <v>802322008678</v>
      </c>
      <c r="C325" s="2" t="s">
        <v>699</v>
      </c>
      <c r="D325" s="2" t="s">
        <v>177</v>
      </c>
      <c r="E325" s="2">
        <v>2</v>
      </c>
      <c r="F325" s="2" t="e">
        <f>VLOOKUP(A325,'Preisliste Galaxus ab 01.05.25'!F:O,10,FALSE)</f>
        <v>#N/A</v>
      </c>
    </row>
    <row r="326" spans="1:6" hidden="1">
      <c r="A326" s="2" t="s">
        <v>700</v>
      </c>
      <c r="B326" s="2">
        <v>802322008692</v>
      </c>
      <c r="C326" s="2" t="s">
        <v>701</v>
      </c>
      <c r="D326" s="2" t="s">
        <v>177</v>
      </c>
      <c r="E326" s="2">
        <v>6</v>
      </c>
      <c r="F326" s="2" t="e">
        <f>VLOOKUP(A326,'Preisliste Galaxus ab 01.05.25'!F:O,10,FALSE)</f>
        <v>#N/A</v>
      </c>
    </row>
    <row r="327" spans="1:6" hidden="1">
      <c r="A327" s="2" t="s">
        <v>702</v>
      </c>
      <c r="B327" s="2">
        <v>802322008715</v>
      </c>
      <c r="C327" s="2" t="s">
        <v>703</v>
      </c>
      <c r="D327" s="2" t="s">
        <v>177</v>
      </c>
      <c r="E327" s="2">
        <v>15</v>
      </c>
      <c r="F327" s="2" t="e">
        <f>VLOOKUP(A327,'Preisliste Galaxus ab 01.05.25'!F:O,10,FALSE)</f>
        <v>#N/A</v>
      </c>
    </row>
    <row r="328" spans="1:6" hidden="1">
      <c r="A328" s="2" t="s">
        <v>704</v>
      </c>
      <c r="B328" s="2">
        <v>802322008722</v>
      </c>
      <c r="C328" s="2" t="s">
        <v>705</v>
      </c>
      <c r="D328" s="2" t="s">
        <v>54</v>
      </c>
      <c r="E328" s="2">
        <v>0</v>
      </c>
      <c r="F328" s="2" t="e">
        <f>VLOOKUP(A328,'Preisliste Galaxus ab 01.05.25'!F:O,10,FALSE)</f>
        <v>#N/A</v>
      </c>
    </row>
    <row r="329" spans="1:6" hidden="1">
      <c r="A329" s="2" t="s">
        <v>707</v>
      </c>
      <c r="B329" s="2">
        <v>802322008746</v>
      </c>
      <c r="C329" s="2" t="s">
        <v>708</v>
      </c>
      <c r="D329" s="2" t="s">
        <v>54</v>
      </c>
      <c r="E329" s="2">
        <v>4</v>
      </c>
      <c r="F329" s="2" t="e">
        <f>VLOOKUP(A329,'Preisliste Galaxus ab 01.05.25'!F:O,10,FALSE)</f>
        <v>#N/A</v>
      </c>
    </row>
    <row r="330" spans="1:6" hidden="1">
      <c r="A330" s="2" t="s">
        <v>709</v>
      </c>
      <c r="B330" s="2"/>
      <c r="C330" s="2" t="s">
        <v>710</v>
      </c>
      <c r="D330" s="2" t="s">
        <v>644</v>
      </c>
      <c r="E330" s="2">
        <v>0</v>
      </c>
      <c r="F330" s="2" t="e">
        <f>VLOOKUP(A330,'Preisliste Galaxus ab 01.05.25'!F:O,10,FALSE)</f>
        <v>#N/A</v>
      </c>
    </row>
    <row r="331" spans="1:6" hidden="1">
      <c r="A331" s="2" t="s">
        <v>711</v>
      </c>
      <c r="B331" s="2"/>
      <c r="C331" s="2" t="s">
        <v>712</v>
      </c>
      <c r="D331" s="2" t="s">
        <v>644</v>
      </c>
      <c r="E331" s="2">
        <v>0</v>
      </c>
      <c r="F331" s="2" t="e">
        <f>VLOOKUP(A331,'Preisliste Galaxus ab 01.05.25'!F:O,10,FALSE)</f>
        <v>#N/A</v>
      </c>
    </row>
    <row r="332" spans="1:6" hidden="1">
      <c r="A332" s="2" t="s">
        <v>713</v>
      </c>
      <c r="B332" s="2">
        <v>802322008210</v>
      </c>
      <c r="C332" s="2" t="s">
        <v>714</v>
      </c>
      <c r="D332" s="2" t="s">
        <v>644</v>
      </c>
      <c r="E332" s="2">
        <v>0</v>
      </c>
      <c r="F332" s="2" t="e">
        <f>VLOOKUP(A332,'Preisliste Galaxus ab 01.05.25'!F:O,10,FALSE)</f>
        <v>#N/A</v>
      </c>
    </row>
    <row r="333" spans="1:6" hidden="1">
      <c r="A333" s="2" t="s">
        <v>715</v>
      </c>
      <c r="B333" s="2">
        <v>802322008159</v>
      </c>
      <c r="C333" s="2" t="s">
        <v>716</v>
      </c>
      <c r="D333" s="2" t="s">
        <v>644</v>
      </c>
      <c r="E333" s="2">
        <v>0</v>
      </c>
      <c r="F333" s="2" t="e">
        <f>VLOOKUP(A333,'Preisliste Galaxus ab 01.05.25'!F:O,10,FALSE)</f>
        <v>#N/A</v>
      </c>
    </row>
    <row r="334" spans="1:6" hidden="1">
      <c r="A334" s="2" t="s">
        <v>717</v>
      </c>
      <c r="B334" s="2">
        <v>802322008159</v>
      </c>
      <c r="C334" s="2" t="s">
        <v>718</v>
      </c>
      <c r="D334" s="2" t="s">
        <v>644</v>
      </c>
      <c r="E334" s="2">
        <v>0</v>
      </c>
      <c r="F334" s="2" t="e">
        <f>VLOOKUP(A334,'Preisliste Galaxus ab 01.05.25'!F:O,10,FALSE)</f>
        <v>#N/A</v>
      </c>
    </row>
    <row r="335" spans="1:6" hidden="1">
      <c r="A335" s="2" t="s">
        <v>719</v>
      </c>
      <c r="B335" s="2">
        <v>802322002430</v>
      </c>
      <c r="C335" s="2" t="s">
        <v>720</v>
      </c>
      <c r="D335" s="2" t="s">
        <v>39</v>
      </c>
      <c r="E335" s="2">
        <v>0</v>
      </c>
      <c r="F335" s="2" t="e">
        <f>VLOOKUP(A335,'Preisliste Galaxus ab 01.05.25'!F:O,10,FALSE)</f>
        <v>#N/A</v>
      </c>
    </row>
    <row r="336" spans="1:6" hidden="1">
      <c r="A336" s="2" t="s">
        <v>721</v>
      </c>
      <c r="B336" s="2">
        <v>802322006032</v>
      </c>
      <c r="C336" s="2" t="s">
        <v>722</v>
      </c>
      <c r="D336" s="2" t="s">
        <v>307</v>
      </c>
      <c r="E336" s="2">
        <v>0</v>
      </c>
      <c r="F336" s="2" t="e">
        <f>VLOOKUP(A336,'Preisliste Galaxus ab 01.05.25'!F:O,10,FALSE)</f>
        <v>#N/A</v>
      </c>
    </row>
    <row r="337" spans="1:6" hidden="1">
      <c r="A337" s="2" t="s">
        <v>723</v>
      </c>
      <c r="B337" s="2">
        <v>802322002386</v>
      </c>
      <c r="C337" s="2" t="s">
        <v>724</v>
      </c>
      <c r="D337" s="2" t="s">
        <v>177</v>
      </c>
      <c r="E337" s="2">
        <v>0</v>
      </c>
      <c r="F337" s="2" t="e">
        <f>VLOOKUP(A337,'Preisliste Galaxus ab 01.05.25'!F:O,10,FALSE)</f>
        <v>#N/A</v>
      </c>
    </row>
    <row r="338" spans="1:6" hidden="1">
      <c r="A338" s="2" t="s">
        <v>725</v>
      </c>
      <c r="B338" s="2">
        <v>802322002393</v>
      </c>
      <c r="C338" s="2" t="s">
        <v>726</v>
      </c>
      <c r="D338" s="2" t="s">
        <v>177</v>
      </c>
      <c r="E338" s="2">
        <v>0</v>
      </c>
      <c r="F338" s="2" t="e">
        <f>VLOOKUP(A338,'Preisliste Galaxus ab 01.05.25'!F:O,10,FALSE)</f>
        <v>#N/A</v>
      </c>
    </row>
    <row r="339" spans="1:6" hidden="1">
      <c r="A339" s="2" t="s">
        <v>727</v>
      </c>
      <c r="B339" s="2">
        <v>802322008159</v>
      </c>
      <c r="C339" s="2" t="s">
        <v>728</v>
      </c>
      <c r="D339" s="2" t="s">
        <v>644</v>
      </c>
      <c r="E339" s="2">
        <v>0</v>
      </c>
      <c r="F339" s="2" t="e">
        <f>VLOOKUP(A339,'Preisliste Galaxus ab 01.05.25'!F:O,10,FALSE)</f>
        <v>#N/A</v>
      </c>
    </row>
    <row r="340" spans="1:6" hidden="1">
      <c r="A340" s="2" t="s">
        <v>729</v>
      </c>
      <c r="B340" s="2">
        <v>802322008210</v>
      </c>
      <c r="C340" s="2" t="s">
        <v>730</v>
      </c>
      <c r="D340" s="2" t="s">
        <v>644</v>
      </c>
      <c r="E340" s="2">
        <v>0</v>
      </c>
      <c r="F340" s="2" t="e">
        <f>VLOOKUP(A340,'Preisliste Galaxus ab 01.05.25'!F:O,10,FALSE)</f>
        <v>#N/A</v>
      </c>
    </row>
    <row r="341" spans="1:6" hidden="1">
      <c r="A341" s="2" t="s">
        <v>731</v>
      </c>
      <c r="B341" s="2">
        <v>802322006995</v>
      </c>
      <c r="C341" s="2" t="s">
        <v>732</v>
      </c>
      <c r="D341" s="2" t="s">
        <v>177</v>
      </c>
      <c r="E341" s="2">
        <v>0</v>
      </c>
      <c r="F341" s="2" t="e">
        <f>VLOOKUP(A341,'Preisliste Galaxus ab 01.05.25'!F:O,10,FALSE)</f>
        <v>#N/A</v>
      </c>
    </row>
    <row r="342" spans="1:6" hidden="1">
      <c r="A342" s="2" t="s">
        <v>733</v>
      </c>
      <c r="B342" s="2"/>
      <c r="C342" s="2" t="s">
        <v>734</v>
      </c>
      <c r="D342" s="2" t="s">
        <v>735</v>
      </c>
      <c r="E342" s="2">
        <v>0</v>
      </c>
      <c r="F342" s="2" t="e">
        <f>VLOOKUP(A342,'Preisliste Galaxus ab 01.05.25'!F:O,10,FALSE)</f>
        <v>#N/A</v>
      </c>
    </row>
    <row r="343" spans="1:6" hidden="1">
      <c r="A343" s="2" t="s">
        <v>736</v>
      </c>
      <c r="B343" s="2"/>
      <c r="C343" s="2" t="s">
        <v>734</v>
      </c>
      <c r="D343" s="2" t="s">
        <v>735</v>
      </c>
      <c r="E343" s="2">
        <v>0</v>
      </c>
      <c r="F343" s="2" t="e">
        <f>VLOOKUP(A343,'Preisliste Galaxus ab 01.05.25'!F:O,10,FALSE)</f>
        <v>#N/A</v>
      </c>
    </row>
    <row r="344" spans="1:6" hidden="1">
      <c r="A344" s="2" t="s">
        <v>737</v>
      </c>
      <c r="B344" s="2"/>
      <c r="C344" s="2" t="s">
        <v>738</v>
      </c>
      <c r="D344" s="2" t="s">
        <v>735</v>
      </c>
      <c r="E344" s="2">
        <v>0</v>
      </c>
      <c r="F344" s="2" t="e">
        <f>VLOOKUP(A344,'Preisliste Galaxus ab 01.05.25'!F:O,10,FALSE)</f>
        <v>#N/A</v>
      </c>
    </row>
    <row r="345" spans="1:6" hidden="1">
      <c r="A345" s="2" t="s">
        <v>739</v>
      </c>
      <c r="B345" s="2"/>
      <c r="C345" s="2" t="s">
        <v>740</v>
      </c>
      <c r="D345" s="2" t="s">
        <v>554</v>
      </c>
      <c r="E345" s="2">
        <v>0</v>
      </c>
      <c r="F345" s="2" t="e">
        <f>VLOOKUP(A345,'Preisliste Galaxus ab 01.05.25'!F:O,10,FALSE)</f>
        <v>#N/A</v>
      </c>
    </row>
    <row r="346" spans="1:6" hidden="1">
      <c r="A346" s="2" t="s">
        <v>741</v>
      </c>
      <c r="B346" s="2"/>
      <c r="C346" s="2" t="s">
        <v>742</v>
      </c>
      <c r="D346" s="2" t="s">
        <v>743</v>
      </c>
      <c r="E346" s="2">
        <v>0</v>
      </c>
      <c r="F346" s="2" t="e">
        <f>VLOOKUP(A346,'Preisliste Galaxus ab 01.05.25'!F:O,10,FALSE)</f>
        <v>#N/A</v>
      </c>
    </row>
    <row r="347" spans="1:6" hidden="1">
      <c r="A347" s="2" t="s">
        <v>744</v>
      </c>
      <c r="B347" s="2">
        <v>802322007022</v>
      </c>
      <c r="C347" s="2" t="s">
        <v>745</v>
      </c>
      <c r="D347" s="2" t="s">
        <v>177</v>
      </c>
      <c r="E347" s="2">
        <v>0</v>
      </c>
      <c r="F347" s="2" t="e">
        <f>VLOOKUP(A347,'Preisliste Galaxus ab 01.05.25'!F:O,10,FALSE)</f>
        <v>#N/A</v>
      </c>
    </row>
    <row r="348" spans="1:6" hidden="1">
      <c r="A348" s="2" t="s">
        <v>746</v>
      </c>
      <c r="B348" s="2"/>
      <c r="C348" s="2" t="s">
        <v>747</v>
      </c>
      <c r="D348" s="2"/>
      <c r="E348" s="2">
        <v>0</v>
      </c>
      <c r="F348" s="2" t="e">
        <f>VLOOKUP(A348,'Preisliste Galaxus ab 01.05.25'!F:O,10,FALSE)</f>
        <v>#N/A</v>
      </c>
    </row>
    <row r="349" spans="1:6" hidden="1">
      <c r="A349" s="2" t="s">
        <v>748</v>
      </c>
      <c r="B349" s="2">
        <v>802322008715</v>
      </c>
      <c r="C349" s="2" t="s">
        <v>749</v>
      </c>
      <c r="D349" s="2" t="s">
        <v>177</v>
      </c>
      <c r="E349" s="2">
        <v>0</v>
      </c>
      <c r="F349" s="2" t="e">
        <f>VLOOKUP(A349,'Preisliste Galaxus ab 01.05.25'!F:O,10,FALSE)</f>
        <v>#N/A</v>
      </c>
    </row>
    <row r="350" spans="1:6" hidden="1">
      <c r="A350" s="2" t="s">
        <v>750</v>
      </c>
      <c r="B350" s="2"/>
      <c r="C350" s="2" t="s">
        <v>751</v>
      </c>
      <c r="D350" s="2" t="s">
        <v>97</v>
      </c>
      <c r="E350" s="2">
        <v>0</v>
      </c>
      <c r="F350" s="2" t="e">
        <f>VLOOKUP(A350,'Preisliste Galaxus ab 01.05.25'!F:O,10,FALSE)</f>
        <v>#N/A</v>
      </c>
    </row>
    <row r="351" spans="1:6" hidden="1">
      <c r="A351" s="2" t="s">
        <v>752</v>
      </c>
      <c r="B351" s="2"/>
      <c r="C351" s="2" t="s">
        <v>753</v>
      </c>
      <c r="D351" s="2" t="s">
        <v>97</v>
      </c>
      <c r="E351" s="2">
        <v>0</v>
      </c>
      <c r="F351" s="2" t="e">
        <f>VLOOKUP(A351,'Preisliste Galaxus ab 01.05.25'!F:O,10,FALSE)</f>
        <v>#N/A</v>
      </c>
    </row>
    <row r="352" spans="1:6" hidden="1">
      <c r="A352" s="2" t="s">
        <v>754</v>
      </c>
      <c r="B352" s="2"/>
      <c r="C352" s="2" t="s">
        <v>755</v>
      </c>
      <c r="D352" s="2" t="s">
        <v>140</v>
      </c>
      <c r="E352" s="2">
        <v>0</v>
      </c>
      <c r="F352" s="2" t="e">
        <f>VLOOKUP(A352,'Preisliste Galaxus ab 01.05.25'!F:O,10,FALSE)</f>
        <v>#N/A</v>
      </c>
    </row>
    <row r="353" spans="1:7" hidden="1">
      <c r="A353" s="2" t="s">
        <v>756</v>
      </c>
      <c r="B353" s="2"/>
      <c r="C353" s="2" t="s">
        <v>757</v>
      </c>
      <c r="D353" s="2" t="s">
        <v>140</v>
      </c>
      <c r="E353" s="2">
        <v>0</v>
      </c>
      <c r="F353" s="2" t="e">
        <f>VLOOKUP(A353,'Preisliste Galaxus ab 01.05.25'!F:O,10,FALSE)</f>
        <v>#N/A</v>
      </c>
    </row>
    <row r="354" spans="1:7" hidden="1">
      <c r="A354" s="2" t="s">
        <v>758</v>
      </c>
      <c r="B354" s="2"/>
      <c r="C354" s="2" t="s">
        <v>759</v>
      </c>
      <c r="D354" s="2"/>
      <c r="E354" s="2">
        <v>0</v>
      </c>
      <c r="F354" s="2" t="e">
        <f>VLOOKUP(A354,'Preisliste Galaxus ab 01.05.25'!F:O,10,FALSE)</f>
        <v>#N/A</v>
      </c>
    </row>
    <row r="355" spans="1:7" hidden="1">
      <c r="A355" s="2" t="s">
        <v>760</v>
      </c>
      <c r="B355" s="2">
        <v>802322008555</v>
      </c>
      <c r="C355" s="2" t="s">
        <v>761</v>
      </c>
      <c r="D355" s="2" t="s">
        <v>140</v>
      </c>
      <c r="E355" s="2">
        <v>0</v>
      </c>
      <c r="F355" s="2" t="e">
        <f>VLOOKUP(A355,'Preisliste Galaxus ab 01.05.25'!F:O,10,FALSE)</f>
        <v>#N/A</v>
      </c>
    </row>
    <row r="356" spans="1:7" hidden="1">
      <c r="A356" s="2" t="s">
        <v>762</v>
      </c>
      <c r="B356" s="2">
        <v>802322008562</v>
      </c>
      <c r="C356" s="2" t="s">
        <v>763</v>
      </c>
      <c r="D356" s="2" t="s">
        <v>140</v>
      </c>
      <c r="E356" s="2">
        <v>0</v>
      </c>
      <c r="F356" s="2" t="e">
        <f>VLOOKUP(A356,'Preisliste Galaxus ab 01.05.25'!F:O,10,FALSE)</f>
        <v>#N/A</v>
      </c>
    </row>
    <row r="357" spans="1:7" hidden="1">
      <c r="A357" s="2" t="s">
        <v>764</v>
      </c>
      <c r="B357" s="2">
        <v>802322008135</v>
      </c>
      <c r="C357" s="2" t="s">
        <v>765</v>
      </c>
      <c r="D357" s="2" t="s">
        <v>97</v>
      </c>
      <c r="E357" s="2">
        <v>0</v>
      </c>
      <c r="F357" s="2" t="e">
        <f>VLOOKUP(A357,'Preisliste Galaxus ab 01.05.25'!F:O,10,FALSE)</f>
        <v>#N/A</v>
      </c>
    </row>
    <row r="358" spans="1:7" hidden="1">
      <c r="A358" s="2" t="s">
        <v>766</v>
      </c>
      <c r="B358" s="2">
        <v>802322008562</v>
      </c>
      <c r="C358" s="2" t="s">
        <v>767</v>
      </c>
      <c r="D358" s="2" t="s">
        <v>140</v>
      </c>
      <c r="E358" s="2">
        <v>0</v>
      </c>
      <c r="F358" s="2" t="e">
        <f>VLOOKUP(A358,'Preisliste Galaxus ab 01.05.25'!F:O,10,FALSE)</f>
        <v>#N/A</v>
      </c>
    </row>
    <row r="359" spans="1:7" hidden="1">
      <c r="A359" s="2" t="s">
        <v>768</v>
      </c>
      <c r="B359" s="2"/>
      <c r="C359" s="2" t="s">
        <v>769</v>
      </c>
      <c r="D359" s="2"/>
      <c r="E359" s="2">
        <v>0</v>
      </c>
      <c r="F359" s="2" t="e">
        <f>VLOOKUP(A359,'Preisliste Galaxus ab 01.05.25'!F:O,10,FALSE)</f>
        <v>#N/A</v>
      </c>
    </row>
    <row r="360" spans="1:7" hidden="1">
      <c r="A360" s="2" t="s">
        <v>770</v>
      </c>
      <c r="B360" s="2">
        <v>802322008135</v>
      </c>
      <c r="C360" s="2" t="s">
        <v>771</v>
      </c>
      <c r="D360" s="2" t="s">
        <v>97</v>
      </c>
      <c r="E360" s="2">
        <v>0</v>
      </c>
      <c r="F360" s="2" t="e">
        <f>VLOOKUP(A360,'Preisliste Galaxus ab 01.05.25'!F:O,10,FALSE)</f>
        <v>#N/A</v>
      </c>
    </row>
    <row r="361" spans="1:7">
      <c r="A361" s="2" t="s">
        <v>772</v>
      </c>
      <c r="B361" s="121" t="s">
        <v>3197</v>
      </c>
      <c r="C361" s="2" t="s">
        <v>773</v>
      </c>
      <c r="D361" s="2" t="s">
        <v>224</v>
      </c>
      <c r="E361" s="2">
        <v>704</v>
      </c>
      <c r="F361" s="2">
        <f>VLOOKUP(A361,'Preisliste Galaxus ab 01.05.25'!F:O,10,FALSE)</f>
        <v>142.01149999999998</v>
      </c>
      <c r="G361" t="str">
        <f>VLOOKUP(A361,kategorie!A:B,2,FALSE)</f>
        <v>Luftentfeuchter</v>
      </c>
    </row>
    <row r="362" spans="1:7" hidden="1">
      <c r="A362" s="2" t="s">
        <v>774</v>
      </c>
      <c r="B362" s="2">
        <v>802322000146</v>
      </c>
      <c r="C362" s="2" t="s">
        <v>775</v>
      </c>
      <c r="D362" s="2" t="s">
        <v>224</v>
      </c>
      <c r="E362" s="2" t="s">
        <v>776</v>
      </c>
      <c r="F362" s="2" t="e">
        <f>VLOOKUP(A362,'Preisliste Galaxus ab 01.05.25'!F:O,10,FALSE)</f>
        <v>#N/A</v>
      </c>
    </row>
    <row r="363" spans="1:7">
      <c r="A363" s="2" t="s">
        <v>777</v>
      </c>
      <c r="B363" s="121" t="s">
        <v>3147</v>
      </c>
      <c r="C363" s="2" t="s">
        <v>778</v>
      </c>
      <c r="D363" s="2" t="s">
        <v>779</v>
      </c>
      <c r="E363" s="2">
        <v>222</v>
      </c>
      <c r="F363" s="2">
        <f>VLOOKUP(A363,'Preisliste Galaxus ab 01.05.25'!F:O,10,FALSE)</f>
        <v>19.8065</v>
      </c>
      <c r="G363" t="str">
        <f>VLOOKUP(A363,kategorie!A:B,2,FALSE)</f>
        <v>Ventilator</v>
      </c>
    </row>
    <row r="364" spans="1:7" hidden="1">
      <c r="A364" s="2" t="s">
        <v>780</v>
      </c>
      <c r="B364" s="2">
        <v>802322000122</v>
      </c>
      <c r="C364" s="2" t="s">
        <v>781</v>
      </c>
      <c r="D364" s="2" t="s">
        <v>779</v>
      </c>
      <c r="E364" s="2">
        <v>1</v>
      </c>
      <c r="F364" s="2" t="e">
        <f>VLOOKUP(A364,'Preisliste Galaxus ab 01.05.25'!F:O,10,FALSE)</f>
        <v>#N/A</v>
      </c>
    </row>
    <row r="365" spans="1:7" hidden="1">
      <c r="A365" s="2" t="s">
        <v>782</v>
      </c>
      <c r="B365" s="2">
        <v>802322014297</v>
      </c>
      <c r="C365" s="2" t="s">
        <v>783</v>
      </c>
      <c r="D365" s="2" t="s">
        <v>784</v>
      </c>
      <c r="E365" s="2">
        <v>14</v>
      </c>
      <c r="F365" s="2" t="e">
        <f>VLOOKUP(A365,'Preisliste Galaxus ab 01.05.25'!F:O,10,FALSE)</f>
        <v>#N/A</v>
      </c>
    </row>
    <row r="366" spans="1:7" hidden="1">
      <c r="A366" s="2" t="s">
        <v>785</v>
      </c>
      <c r="B366" s="2">
        <v>802322014402</v>
      </c>
      <c r="C366" s="2" t="s">
        <v>786</v>
      </c>
      <c r="D366" s="2" t="s">
        <v>787</v>
      </c>
      <c r="E366" s="2">
        <v>29</v>
      </c>
      <c r="F366" s="2" t="e">
        <f>VLOOKUP(A366,'Preisliste Galaxus ab 01.05.25'!F:O,10,FALSE)</f>
        <v>#N/A</v>
      </c>
    </row>
    <row r="367" spans="1:7" hidden="1">
      <c r="A367" s="2" t="s">
        <v>788</v>
      </c>
      <c r="B367" s="2">
        <v>802322009750</v>
      </c>
      <c r="C367" s="2" t="s">
        <v>789</v>
      </c>
      <c r="D367" s="2" t="s">
        <v>790</v>
      </c>
      <c r="E367" s="2">
        <v>23</v>
      </c>
      <c r="F367" s="2" t="e">
        <f>VLOOKUP(A367,'Preisliste Galaxus ab 01.05.25'!F:O,10,FALSE)</f>
        <v>#N/A</v>
      </c>
    </row>
    <row r="368" spans="1:7" hidden="1">
      <c r="A368" s="2" t="s">
        <v>791</v>
      </c>
      <c r="B368" s="2">
        <v>802322014976</v>
      </c>
      <c r="C368" s="2" t="s">
        <v>792</v>
      </c>
      <c r="D368" s="2" t="s">
        <v>790</v>
      </c>
      <c r="E368" s="2">
        <v>28</v>
      </c>
      <c r="F368" s="2" t="e">
        <f>VLOOKUP(A368,'Preisliste Galaxus ab 01.05.25'!F:O,10,FALSE)</f>
        <v>#N/A</v>
      </c>
    </row>
    <row r="369" spans="1:6" hidden="1">
      <c r="A369" s="2" t="s">
        <v>793</v>
      </c>
      <c r="B369" s="2">
        <v>802322009569</v>
      </c>
      <c r="C369" s="2" t="s">
        <v>794</v>
      </c>
      <c r="D369" s="2" t="s">
        <v>795</v>
      </c>
      <c r="E369" s="2">
        <v>15</v>
      </c>
      <c r="F369" s="2" t="e">
        <f>VLOOKUP(A369,'Preisliste Galaxus ab 01.05.25'!F:O,10,FALSE)</f>
        <v>#N/A</v>
      </c>
    </row>
    <row r="370" spans="1:6" hidden="1">
      <c r="A370" s="2" t="s">
        <v>796</v>
      </c>
      <c r="B370" s="2">
        <v>802322010084</v>
      </c>
      <c r="C370" s="2" t="s">
        <v>797</v>
      </c>
      <c r="D370" s="2" t="s">
        <v>798</v>
      </c>
      <c r="E370" s="2">
        <v>15</v>
      </c>
      <c r="F370" s="2" t="e">
        <f>VLOOKUP(A370,'Preisliste Galaxus ab 01.05.25'!F:O,10,FALSE)</f>
        <v>#N/A</v>
      </c>
    </row>
    <row r="371" spans="1:6" hidden="1">
      <c r="A371" s="2" t="s">
        <v>799</v>
      </c>
      <c r="B371" s="2">
        <v>802322010411</v>
      </c>
      <c r="C371" s="2" t="s">
        <v>800</v>
      </c>
      <c r="D371" s="2" t="s">
        <v>801</v>
      </c>
      <c r="E371" s="2">
        <v>0</v>
      </c>
      <c r="F371" s="2" t="e">
        <f>VLOOKUP(A371,'Preisliste Galaxus ab 01.05.25'!F:O,10,FALSE)</f>
        <v>#N/A</v>
      </c>
    </row>
    <row r="372" spans="1:6" hidden="1">
      <c r="A372" s="2" t="s">
        <v>802</v>
      </c>
      <c r="B372" s="2">
        <v>802322010251</v>
      </c>
      <c r="C372" s="2" t="s">
        <v>803</v>
      </c>
      <c r="D372" s="2" t="s">
        <v>804</v>
      </c>
      <c r="E372" s="2">
        <v>0</v>
      </c>
      <c r="F372" s="2" t="e">
        <f>VLOOKUP(A372,'Preisliste Galaxus ab 01.05.25'!F:O,10,FALSE)</f>
        <v>#N/A</v>
      </c>
    </row>
    <row r="373" spans="1:6" hidden="1">
      <c r="A373" s="2" t="s">
        <v>805</v>
      </c>
      <c r="B373" s="2">
        <v>802322010572</v>
      </c>
      <c r="C373" s="2" t="s">
        <v>806</v>
      </c>
      <c r="D373" s="2" t="s">
        <v>807</v>
      </c>
      <c r="E373" s="2">
        <v>0</v>
      </c>
      <c r="F373" s="2" t="e">
        <f>VLOOKUP(A373,'Preisliste Galaxus ab 01.05.25'!F:O,10,FALSE)</f>
        <v>#N/A</v>
      </c>
    </row>
    <row r="374" spans="1:6" hidden="1">
      <c r="A374" s="2" t="s">
        <v>808</v>
      </c>
      <c r="B374" s="2">
        <v>802322014181</v>
      </c>
      <c r="C374" s="2" t="s">
        <v>809</v>
      </c>
      <c r="D374" s="2" t="s">
        <v>810</v>
      </c>
      <c r="E374" s="2">
        <v>0</v>
      </c>
      <c r="F374" s="2" t="e">
        <f>VLOOKUP(A374,'Preisliste Galaxus ab 01.05.25'!F:O,10,FALSE)</f>
        <v>#N/A</v>
      </c>
    </row>
    <row r="375" spans="1:6" hidden="1">
      <c r="A375" s="2" t="s">
        <v>811</v>
      </c>
      <c r="B375" s="2">
        <v>802322011067</v>
      </c>
      <c r="C375" s="2" t="s">
        <v>812</v>
      </c>
      <c r="D375" s="2" t="s">
        <v>813</v>
      </c>
      <c r="E375" s="2">
        <v>40</v>
      </c>
      <c r="F375" s="2" t="e">
        <f>VLOOKUP(A375,'Preisliste Galaxus ab 01.05.25'!F:O,10,FALSE)</f>
        <v>#N/A</v>
      </c>
    </row>
    <row r="376" spans="1:6" hidden="1">
      <c r="A376" s="2" t="s">
        <v>814</v>
      </c>
      <c r="B376" s="2">
        <v>802322010848</v>
      </c>
      <c r="C376" s="2" t="s">
        <v>815</v>
      </c>
      <c r="D376" s="2" t="s">
        <v>816</v>
      </c>
      <c r="E376" s="2">
        <v>30</v>
      </c>
      <c r="F376" s="2" t="e">
        <f>VLOOKUP(A376,'Preisliste Galaxus ab 01.05.25'!F:O,10,FALSE)</f>
        <v>#N/A</v>
      </c>
    </row>
    <row r="377" spans="1:6" hidden="1">
      <c r="A377" s="2" t="s">
        <v>817</v>
      </c>
      <c r="B377" s="2">
        <v>802322011210</v>
      </c>
      <c r="C377" s="2" t="s">
        <v>818</v>
      </c>
      <c r="D377" s="2" t="s">
        <v>819</v>
      </c>
      <c r="E377" s="2">
        <v>15</v>
      </c>
      <c r="F377" s="2" t="e">
        <f>VLOOKUP(A377,'Preisliste Galaxus ab 01.05.25'!F:O,10,FALSE)</f>
        <v>#N/A</v>
      </c>
    </row>
    <row r="378" spans="1:6" hidden="1">
      <c r="A378" s="2" t="s">
        <v>820</v>
      </c>
      <c r="B378" s="2">
        <v>802322011388</v>
      </c>
      <c r="C378" s="2" t="s">
        <v>821</v>
      </c>
      <c r="D378" s="2" t="s">
        <v>822</v>
      </c>
      <c r="E378" s="2">
        <v>25</v>
      </c>
      <c r="F378" s="2" t="e">
        <f>VLOOKUP(A378,'Preisliste Galaxus ab 01.05.25'!F:O,10,FALSE)</f>
        <v>#N/A</v>
      </c>
    </row>
    <row r="379" spans="1:6" hidden="1">
      <c r="A379" s="2" t="s">
        <v>823</v>
      </c>
      <c r="B379" s="2">
        <v>802322011616</v>
      </c>
      <c r="C379" s="2" t="s">
        <v>824</v>
      </c>
      <c r="D379" s="2" t="s">
        <v>825</v>
      </c>
      <c r="E379" s="2">
        <v>975</v>
      </c>
      <c r="F379" s="2" t="e">
        <f>VLOOKUP(A379,'Preisliste Galaxus ab 01.05.25'!F:O,10,FALSE)</f>
        <v>#N/A</v>
      </c>
    </row>
    <row r="380" spans="1:6" hidden="1">
      <c r="A380" s="2" t="s">
        <v>826</v>
      </c>
      <c r="B380" s="2">
        <v>802322011623</v>
      </c>
      <c r="C380" s="2" t="s">
        <v>827</v>
      </c>
      <c r="D380" s="2" t="s">
        <v>825</v>
      </c>
      <c r="E380" s="2">
        <v>25</v>
      </c>
      <c r="F380" s="2" t="e">
        <f>VLOOKUP(A380,'Preisliste Galaxus ab 01.05.25'!F:O,10,FALSE)</f>
        <v>#N/A</v>
      </c>
    </row>
    <row r="381" spans="1:6" hidden="1">
      <c r="A381" s="2" t="s">
        <v>828</v>
      </c>
      <c r="B381" s="2"/>
      <c r="C381" s="2" t="s">
        <v>829</v>
      </c>
      <c r="D381" s="2" t="s">
        <v>787</v>
      </c>
      <c r="E381" s="2">
        <v>0</v>
      </c>
      <c r="F381" s="2" t="e">
        <f>VLOOKUP(A381,'Preisliste Galaxus ab 01.05.25'!F:O,10,FALSE)</f>
        <v>#N/A</v>
      </c>
    </row>
    <row r="382" spans="1:6" hidden="1">
      <c r="A382" s="2" t="s">
        <v>830</v>
      </c>
      <c r="B382" s="2"/>
      <c r="C382" s="2" t="s">
        <v>831</v>
      </c>
      <c r="D382" s="2" t="s">
        <v>787</v>
      </c>
      <c r="E382" s="2">
        <v>0</v>
      </c>
      <c r="F382" s="2" t="e">
        <f>VLOOKUP(A382,'Preisliste Galaxus ab 01.05.25'!F:O,10,FALSE)</f>
        <v>#N/A</v>
      </c>
    </row>
    <row r="383" spans="1:6" hidden="1">
      <c r="A383" s="2" t="s">
        <v>832</v>
      </c>
      <c r="B383" s="2">
        <v>802322011647</v>
      </c>
      <c r="C383" s="2" t="s">
        <v>833</v>
      </c>
      <c r="D383" s="2" t="s">
        <v>825</v>
      </c>
      <c r="E383" s="2">
        <v>15</v>
      </c>
      <c r="F383" s="2" t="e">
        <f>VLOOKUP(A383,'Preisliste Galaxus ab 01.05.25'!F:O,10,FALSE)</f>
        <v>#N/A</v>
      </c>
    </row>
    <row r="384" spans="1:6" hidden="1">
      <c r="A384" s="2" t="s">
        <v>834</v>
      </c>
      <c r="B384" s="2">
        <v>802322011654</v>
      </c>
      <c r="C384" s="2" t="s">
        <v>835</v>
      </c>
      <c r="D384" s="2" t="s">
        <v>825</v>
      </c>
      <c r="E384" s="2">
        <v>17</v>
      </c>
      <c r="F384" s="2" t="e">
        <f>VLOOKUP(A384,'Preisliste Galaxus ab 01.05.25'!F:O,10,FALSE)</f>
        <v>#N/A</v>
      </c>
    </row>
    <row r="385" spans="1:6" hidden="1">
      <c r="A385" s="2" t="s">
        <v>836</v>
      </c>
      <c r="B385" s="2">
        <v>802322011906</v>
      </c>
      <c r="C385" s="2" t="s">
        <v>837</v>
      </c>
      <c r="D385" s="2" t="s">
        <v>838</v>
      </c>
      <c r="E385" s="2">
        <v>20</v>
      </c>
      <c r="F385" s="2" t="e">
        <f>VLOOKUP(A385,'Preisliste Galaxus ab 01.05.25'!F:O,10,FALSE)</f>
        <v>#N/A</v>
      </c>
    </row>
    <row r="386" spans="1:6" hidden="1">
      <c r="A386" s="2" t="s">
        <v>839</v>
      </c>
      <c r="B386" s="2">
        <v>802322011913</v>
      </c>
      <c r="C386" s="2" t="s">
        <v>840</v>
      </c>
      <c r="D386" s="2" t="s">
        <v>838</v>
      </c>
      <c r="E386" s="2">
        <v>20</v>
      </c>
      <c r="F386" s="2" t="e">
        <f>VLOOKUP(A386,'Preisliste Galaxus ab 01.05.25'!F:O,10,FALSE)</f>
        <v>#N/A</v>
      </c>
    </row>
    <row r="387" spans="1:6" hidden="1">
      <c r="A387" s="2" t="s">
        <v>841</v>
      </c>
      <c r="B387" s="2"/>
      <c r="C387" s="2" t="s">
        <v>842</v>
      </c>
      <c r="D387" s="2" t="s">
        <v>787</v>
      </c>
      <c r="E387" s="2">
        <v>0</v>
      </c>
      <c r="F387" s="2" t="e">
        <f>VLOOKUP(A387,'Preisliste Galaxus ab 01.05.25'!F:O,10,FALSE)</f>
        <v>#N/A</v>
      </c>
    </row>
    <row r="388" spans="1:6" hidden="1">
      <c r="A388" s="2" t="s">
        <v>843</v>
      </c>
      <c r="B388" s="2"/>
      <c r="C388" s="2" t="s">
        <v>844</v>
      </c>
      <c r="D388" s="2" t="s">
        <v>787</v>
      </c>
      <c r="E388" s="2">
        <v>0</v>
      </c>
      <c r="F388" s="2" t="e">
        <f>VLOOKUP(A388,'Preisliste Galaxus ab 01.05.25'!F:O,10,FALSE)</f>
        <v>#N/A</v>
      </c>
    </row>
    <row r="389" spans="1:6" hidden="1">
      <c r="A389" s="2" t="s">
        <v>845</v>
      </c>
      <c r="B389" s="2">
        <v>802322011937</v>
      </c>
      <c r="C389" s="2" t="s">
        <v>846</v>
      </c>
      <c r="D389" s="2" t="s">
        <v>838</v>
      </c>
      <c r="E389" s="2">
        <v>0</v>
      </c>
      <c r="F389" s="2" t="e">
        <f>VLOOKUP(A389,'Preisliste Galaxus ab 01.05.25'!F:O,10,FALSE)</f>
        <v>#N/A</v>
      </c>
    </row>
    <row r="390" spans="1:6" hidden="1">
      <c r="A390" s="2" t="s">
        <v>847</v>
      </c>
      <c r="B390" s="2">
        <v>802322011944</v>
      </c>
      <c r="C390" s="2" t="s">
        <v>848</v>
      </c>
      <c r="D390" s="2" t="s">
        <v>838</v>
      </c>
      <c r="E390" s="2">
        <v>0</v>
      </c>
      <c r="F390" s="2" t="e">
        <f>VLOOKUP(A390,'Preisliste Galaxus ab 01.05.25'!F:O,10,FALSE)</f>
        <v>#N/A</v>
      </c>
    </row>
    <row r="391" spans="1:6" hidden="1">
      <c r="A391" s="2" t="s">
        <v>849</v>
      </c>
      <c r="B391" s="2">
        <v>802322012163</v>
      </c>
      <c r="C391" s="2" t="s">
        <v>850</v>
      </c>
      <c r="D391" s="2" t="s">
        <v>851</v>
      </c>
      <c r="E391" s="2">
        <v>20</v>
      </c>
      <c r="F391" s="2" t="e">
        <f>VLOOKUP(A391,'Preisliste Galaxus ab 01.05.25'!F:O,10,FALSE)</f>
        <v>#N/A</v>
      </c>
    </row>
    <row r="392" spans="1:6" hidden="1">
      <c r="A392" s="2" t="s">
        <v>852</v>
      </c>
      <c r="B392" s="2">
        <v>802322012170</v>
      </c>
      <c r="C392" s="2" t="s">
        <v>853</v>
      </c>
      <c r="D392" s="2" t="s">
        <v>851</v>
      </c>
      <c r="E392" s="2">
        <v>16</v>
      </c>
      <c r="F392" s="2" t="e">
        <f>VLOOKUP(A392,'Preisliste Galaxus ab 01.05.25'!F:O,10,FALSE)</f>
        <v>#N/A</v>
      </c>
    </row>
    <row r="393" spans="1:6" hidden="1">
      <c r="A393" s="2" t="s">
        <v>854</v>
      </c>
      <c r="B393" s="2"/>
      <c r="C393" s="2" t="s">
        <v>855</v>
      </c>
      <c r="D393" s="2" t="s">
        <v>787</v>
      </c>
      <c r="E393" s="2">
        <v>0</v>
      </c>
      <c r="F393" s="2" t="e">
        <f>VLOOKUP(A393,'Preisliste Galaxus ab 01.05.25'!F:O,10,FALSE)</f>
        <v>#N/A</v>
      </c>
    </row>
    <row r="394" spans="1:6" hidden="1">
      <c r="A394" s="2" t="s">
        <v>856</v>
      </c>
      <c r="B394" s="2"/>
      <c r="C394" s="2" t="s">
        <v>857</v>
      </c>
      <c r="D394" s="2" t="s">
        <v>787</v>
      </c>
      <c r="E394" s="2">
        <v>0</v>
      </c>
      <c r="F394" s="2" t="e">
        <f>VLOOKUP(A394,'Preisliste Galaxus ab 01.05.25'!F:O,10,FALSE)</f>
        <v>#N/A</v>
      </c>
    </row>
    <row r="395" spans="1:6" hidden="1">
      <c r="A395" s="2" t="s">
        <v>858</v>
      </c>
      <c r="B395" s="2">
        <v>802322012194</v>
      </c>
      <c r="C395" s="2" t="s">
        <v>859</v>
      </c>
      <c r="D395" s="2" t="s">
        <v>851</v>
      </c>
      <c r="E395" s="2">
        <v>12</v>
      </c>
      <c r="F395" s="2" t="e">
        <f>VLOOKUP(A395,'Preisliste Galaxus ab 01.05.25'!F:O,10,FALSE)</f>
        <v>#N/A</v>
      </c>
    </row>
    <row r="396" spans="1:6" hidden="1">
      <c r="A396" s="2" t="s">
        <v>860</v>
      </c>
      <c r="B396" s="2">
        <v>802322012200</v>
      </c>
      <c r="C396" s="2" t="s">
        <v>861</v>
      </c>
      <c r="D396" s="2" t="s">
        <v>851</v>
      </c>
      <c r="E396" s="2">
        <v>8</v>
      </c>
      <c r="F396" s="2" t="e">
        <f>VLOOKUP(A396,'Preisliste Galaxus ab 01.05.25'!F:O,10,FALSE)</f>
        <v>#N/A</v>
      </c>
    </row>
    <row r="397" spans="1:6" hidden="1">
      <c r="A397" s="2" t="s">
        <v>862</v>
      </c>
      <c r="B397" s="2">
        <v>802322012880</v>
      </c>
      <c r="C397" s="2" t="s">
        <v>863</v>
      </c>
      <c r="D397" s="2" t="s">
        <v>864</v>
      </c>
      <c r="E397" s="2">
        <v>90</v>
      </c>
      <c r="F397" s="2" t="e">
        <f>VLOOKUP(A397,'Preisliste Galaxus ab 01.05.25'!F:O,10,FALSE)</f>
        <v>#N/A</v>
      </c>
    </row>
    <row r="398" spans="1:6" hidden="1">
      <c r="A398" s="2" t="s">
        <v>865</v>
      </c>
      <c r="B398" s="2">
        <v>802322012651</v>
      </c>
      <c r="C398" s="2" t="s">
        <v>866</v>
      </c>
      <c r="D398" s="2" t="s">
        <v>867</v>
      </c>
      <c r="E398" s="2">
        <v>64</v>
      </c>
      <c r="F398" s="2" t="e">
        <f>VLOOKUP(A398,'Preisliste Galaxus ab 01.05.25'!F:O,10,FALSE)</f>
        <v>#N/A</v>
      </c>
    </row>
    <row r="399" spans="1:6" hidden="1">
      <c r="A399" s="2" t="s">
        <v>868</v>
      </c>
      <c r="B399" s="2">
        <v>802322012415</v>
      </c>
      <c r="C399" s="2" t="s">
        <v>869</v>
      </c>
      <c r="D399" s="2" t="s">
        <v>870</v>
      </c>
      <c r="E399" s="2">
        <v>45</v>
      </c>
      <c r="F399" s="2" t="e">
        <f>VLOOKUP(A399,'Preisliste Galaxus ab 01.05.25'!F:O,10,FALSE)</f>
        <v>#N/A</v>
      </c>
    </row>
    <row r="400" spans="1:6" hidden="1">
      <c r="A400" s="2" t="s">
        <v>871</v>
      </c>
      <c r="B400" s="2">
        <v>802322013016</v>
      </c>
      <c r="C400" s="2" t="s">
        <v>872</v>
      </c>
      <c r="D400" s="2" t="s">
        <v>873</v>
      </c>
      <c r="E400" s="2">
        <v>25</v>
      </c>
      <c r="F400" s="2" t="e">
        <f>VLOOKUP(A400,'Preisliste Galaxus ab 01.05.25'!F:O,10,FALSE)</f>
        <v>#N/A</v>
      </c>
    </row>
    <row r="401" spans="1:6" hidden="1">
      <c r="A401" s="2" t="s">
        <v>874</v>
      </c>
      <c r="B401" s="2">
        <v>802322014662</v>
      </c>
      <c r="C401" s="2" t="s">
        <v>875</v>
      </c>
      <c r="D401" s="2" t="s">
        <v>876</v>
      </c>
      <c r="E401" s="2">
        <v>35</v>
      </c>
      <c r="F401" s="2" t="e">
        <f>VLOOKUP(A401,'Preisliste Galaxus ab 01.05.25'!F:O,10,FALSE)</f>
        <v>#N/A</v>
      </c>
    </row>
    <row r="402" spans="1:6" hidden="1">
      <c r="A402" s="2" t="s">
        <v>877</v>
      </c>
      <c r="B402" s="2">
        <v>802322013177</v>
      </c>
      <c r="C402" s="2" t="s">
        <v>878</v>
      </c>
      <c r="D402" s="2" t="s">
        <v>879</v>
      </c>
      <c r="E402" s="2">
        <v>4</v>
      </c>
      <c r="F402" s="2" t="e">
        <f>VLOOKUP(A402,'Preisliste Galaxus ab 01.05.25'!F:O,10,FALSE)</f>
        <v>#N/A</v>
      </c>
    </row>
    <row r="403" spans="1:6" hidden="1">
      <c r="A403" s="2" t="s">
        <v>880</v>
      </c>
      <c r="B403" s="2">
        <v>802322013245</v>
      </c>
      <c r="C403" s="2" t="s">
        <v>881</v>
      </c>
      <c r="D403" s="2" t="s">
        <v>882</v>
      </c>
      <c r="E403" s="2">
        <v>15</v>
      </c>
      <c r="F403" s="2" t="e">
        <f>VLOOKUP(A403,'Preisliste Galaxus ab 01.05.25'!F:O,10,FALSE)</f>
        <v>#N/A</v>
      </c>
    </row>
    <row r="404" spans="1:6" hidden="1">
      <c r="A404" s="2" t="s">
        <v>883</v>
      </c>
      <c r="B404" s="2">
        <v>802322014556</v>
      </c>
      <c r="C404" s="2" t="s">
        <v>884</v>
      </c>
      <c r="D404" s="2" t="s">
        <v>885</v>
      </c>
      <c r="E404" s="2">
        <v>10</v>
      </c>
      <c r="F404" s="2" t="e">
        <f>VLOOKUP(A404,'Preisliste Galaxus ab 01.05.25'!F:O,10,FALSE)</f>
        <v>#N/A</v>
      </c>
    </row>
    <row r="405" spans="1:6" hidden="1">
      <c r="A405" s="2" t="s">
        <v>886</v>
      </c>
      <c r="B405" s="2">
        <v>802322013511</v>
      </c>
      <c r="C405" s="2" t="s">
        <v>887</v>
      </c>
      <c r="D405" s="2" t="s">
        <v>888</v>
      </c>
      <c r="E405" s="2">
        <v>2</v>
      </c>
      <c r="F405" s="2" t="e">
        <f>VLOOKUP(A405,'Preisliste Galaxus ab 01.05.25'!F:O,10,FALSE)</f>
        <v>#N/A</v>
      </c>
    </row>
    <row r="406" spans="1:6" hidden="1">
      <c r="A406" s="2" t="s">
        <v>889</v>
      </c>
      <c r="B406" s="2">
        <v>802322013375</v>
      </c>
      <c r="C406" s="2" t="s">
        <v>890</v>
      </c>
      <c r="D406" s="2" t="s">
        <v>891</v>
      </c>
      <c r="E406" s="2">
        <v>0</v>
      </c>
      <c r="F406" s="2" t="e">
        <f>VLOOKUP(A406,'Preisliste Galaxus ab 01.05.25'!F:O,10,FALSE)</f>
        <v>#N/A</v>
      </c>
    </row>
    <row r="407" spans="1:6" hidden="1">
      <c r="A407" s="2" t="s">
        <v>892</v>
      </c>
      <c r="B407" s="2"/>
      <c r="C407" s="2" t="s">
        <v>893</v>
      </c>
      <c r="D407" s="2" t="s">
        <v>787</v>
      </c>
      <c r="E407" s="2">
        <v>0</v>
      </c>
      <c r="F407" s="2" t="e">
        <f>VLOOKUP(A407,'Preisliste Galaxus ab 01.05.25'!F:O,10,FALSE)</f>
        <v>#N/A</v>
      </c>
    </row>
    <row r="408" spans="1:6" hidden="1">
      <c r="A408" s="2" t="s">
        <v>894</v>
      </c>
      <c r="B408" s="2"/>
      <c r="C408" s="2" t="s">
        <v>895</v>
      </c>
      <c r="D408" s="2" t="s">
        <v>787</v>
      </c>
      <c r="E408" s="2">
        <v>0</v>
      </c>
      <c r="F408" s="2" t="e">
        <f>VLOOKUP(A408,'Preisliste Galaxus ab 01.05.25'!F:O,10,FALSE)</f>
        <v>#N/A</v>
      </c>
    </row>
    <row r="409" spans="1:6" hidden="1">
      <c r="A409" s="2" t="s">
        <v>896</v>
      </c>
      <c r="B409" s="2"/>
      <c r="C409" s="2" t="s">
        <v>897</v>
      </c>
      <c r="D409" s="2" t="s">
        <v>787</v>
      </c>
      <c r="E409" s="2">
        <v>0</v>
      </c>
      <c r="F409" s="2" t="e">
        <f>VLOOKUP(A409,'Preisliste Galaxus ab 01.05.25'!F:O,10,FALSE)</f>
        <v>#N/A</v>
      </c>
    </row>
    <row r="410" spans="1:6" hidden="1">
      <c r="A410" s="2" t="s">
        <v>898</v>
      </c>
      <c r="B410" s="2"/>
      <c r="C410" s="2" t="s">
        <v>899</v>
      </c>
      <c r="D410" s="2" t="s">
        <v>787</v>
      </c>
      <c r="E410" s="2">
        <v>0</v>
      </c>
      <c r="F410" s="2" t="e">
        <f>VLOOKUP(A410,'Preisliste Galaxus ab 01.05.25'!F:O,10,FALSE)</f>
        <v>#N/A</v>
      </c>
    </row>
    <row r="411" spans="1:6" hidden="1">
      <c r="A411" s="2" t="s">
        <v>900</v>
      </c>
      <c r="B411" s="2"/>
      <c r="C411" s="2" t="s">
        <v>901</v>
      </c>
      <c r="D411" s="2" t="s">
        <v>787</v>
      </c>
      <c r="E411" s="2">
        <v>0</v>
      </c>
      <c r="F411" s="2" t="e">
        <f>VLOOKUP(A411,'Preisliste Galaxus ab 01.05.25'!F:O,10,FALSE)</f>
        <v>#N/A</v>
      </c>
    </row>
    <row r="412" spans="1:6" hidden="1">
      <c r="A412" s="2" t="s">
        <v>902</v>
      </c>
      <c r="B412" s="2"/>
      <c r="C412" s="2" t="s">
        <v>903</v>
      </c>
      <c r="D412" s="2" t="s">
        <v>787</v>
      </c>
      <c r="E412" s="2">
        <v>0</v>
      </c>
      <c r="F412" s="2" t="e">
        <f>VLOOKUP(A412,'Preisliste Galaxus ab 01.05.25'!F:O,10,FALSE)</f>
        <v>#N/A</v>
      </c>
    </row>
    <row r="413" spans="1:6" hidden="1">
      <c r="A413" s="2" t="s">
        <v>904</v>
      </c>
      <c r="B413" s="2"/>
      <c r="C413" s="2" t="s">
        <v>905</v>
      </c>
      <c r="D413" s="2" t="s">
        <v>787</v>
      </c>
      <c r="E413" s="2">
        <v>0</v>
      </c>
      <c r="F413" s="2" t="e">
        <f>VLOOKUP(A413,'Preisliste Galaxus ab 01.05.25'!F:O,10,FALSE)</f>
        <v>#N/A</v>
      </c>
    </row>
    <row r="414" spans="1:6" hidden="1">
      <c r="A414" s="2" t="s">
        <v>906</v>
      </c>
      <c r="B414" s="2"/>
      <c r="C414" s="2" t="s">
        <v>907</v>
      </c>
      <c r="D414" s="2" t="s">
        <v>787</v>
      </c>
      <c r="E414" s="2">
        <v>0</v>
      </c>
      <c r="F414" s="2" t="e">
        <f>VLOOKUP(A414,'Preisliste Galaxus ab 01.05.25'!F:O,10,FALSE)</f>
        <v>#N/A</v>
      </c>
    </row>
    <row r="415" spans="1:6" hidden="1">
      <c r="A415" s="2" t="s">
        <v>908</v>
      </c>
      <c r="B415" s="2">
        <v>802322013627</v>
      </c>
      <c r="C415" s="2" t="s">
        <v>909</v>
      </c>
      <c r="D415" s="2" t="s">
        <v>910</v>
      </c>
      <c r="E415" s="2">
        <v>15</v>
      </c>
      <c r="F415" s="2" t="e">
        <f>VLOOKUP(A415,'Preisliste Galaxus ab 01.05.25'!F:O,10,FALSE)</f>
        <v>#N/A</v>
      </c>
    </row>
    <row r="416" spans="1:6" hidden="1">
      <c r="A416" s="2" t="s">
        <v>911</v>
      </c>
      <c r="B416" s="2">
        <v>802322013795</v>
      </c>
      <c r="C416" s="2" t="s">
        <v>912</v>
      </c>
      <c r="D416" s="2" t="s">
        <v>913</v>
      </c>
      <c r="E416" s="2">
        <v>0</v>
      </c>
      <c r="F416" s="2" t="e">
        <f>VLOOKUP(A416,'Preisliste Galaxus ab 01.05.25'!F:O,10,FALSE)</f>
        <v>#N/A</v>
      </c>
    </row>
    <row r="417" spans="1:6" hidden="1">
      <c r="A417" s="2" t="s">
        <v>914</v>
      </c>
      <c r="B417" s="2">
        <v>802322014020</v>
      </c>
      <c r="C417" s="2" t="s">
        <v>915</v>
      </c>
      <c r="D417" s="2" t="s">
        <v>916</v>
      </c>
      <c r="E417" s="2">
        <v>6</v>
      </c>
      <c r="F417" s="2" t="e">
        <f>VLOOKUP(A417,'Preisliste Galaxus ab 01.05.25'!F:O,10,FALSE)</f>
        <v>#N/A</v>
      </c>
    </row>
    <row r="418" spans="1:6" hidden="1">
      <c r="A418" s="2" t="s">
        <v>917</v>
      </c>
      <c r="B418" s="2">
        <v>802322000467</v>
      </c>
      <c r="C418" s="2" t="s">
        <v>918</v>
      </c>
      <c r="D418" s="2" t="s">
        <v>779</v>
      </c>
      <c r="E418" s="2">
        <v>4</v>
      </c>
      <c r="F418" s="2" t="e">
        <f>VLOOKUP(A418,'Preisliste Galaxus ab 01.05.25'!F:O,10,FALSE)</f>
        <v>#N/A</v>
      </c>
    </row>
    <row r="419" spans="1:6" hidden="1">
      <c r="A419" s="2" t="s">
        <v>919</v>
      </c>
      <c r="B419" s="2">
        <v>802322002430</v>
      </c>
      <c r="C419" s="2" t="s">
        <v>920</v>
      </c>
      <c r="D419" s="2" t="s">
        <v>39</v>
      </c>
      <c r="E419" s="2">
        <v>0</v>
      </c>
      <c r="F419" s="2" t="e">
        <f>VLOOKUP(A419,'Preisliste Galaxus ab 01.05.25'!F:O,10,FALSE)</f>
        <v>#N/A</v>
      </c>
    </row>
    <row r="420" spans="1:6" hidden="1">
      <c r="A420" s="2" t="s">
        <v>921</v>
      </c>
      <c r="B420" s="2">
        <v>802322002461</v>
      </c>
      <c r="C420" s="2" t="s">
        <v>922</v>
      </c>
      <c r="D420" s="2" t="s">
        <v>54</v>
      </c>
      <c r="E420" s="2">
        <v>0</v>
      </c>
      <c r="F420" s="2" t="e">
        <f>VLOOKUP(A420,'Preisliste Galaxus ab 01.05.25'!F:O,10,FALSE)</f>
        <v>#N/A</v>
      </c>
    </row>
    <row r="421" spans="1:6" hidden="1">
      <c r="A421" s="2" t="s">
        <v>923</v>
      </c>
      <c r="B421" s="2">
        <v>802322002331</v>
      </c>
      <c r="C421" s="2" t="s">
        <v>924</v>
      </c>
      <c r="D421" s="2" t="s">
        <v>140</v>
      </c>
      <c r="E421" s="2">
        <v>0</v>
      </c>
      <c r="F421" s="2" t="e">
        <f>VLOOKUP(A421,'Preisliste Galaxus ab 01.05.25'!F:O,10,FALSE)</f>
        <v>#N/A</v>
      </c>
    </row>
    <row r="422" spans="1:6" hidden="1">
      <c r="A422" s="2" t="s">
        <v>925</v>
      </c>
      <c r="B422" s="2">
        <v>802322002348</v>
      </c>
      <c r="C422" s="2" t="s">
        <v>926</v>
      </c>
      <c r="D422" s="2" t="s">
        <v>140</v>
      </c>
      <c r="E422" s="2">
        <v>0</v>
      </c>
      <c r="F422" s="2" t="e">
        <f>VLOOKUP(A422,'Preisliste Galaxus ab 01.05.25'!F:O,10,FALSE)</f>
        <v>#N/A</v>
      </c>
    </row>
    <row r="423" spans="1:6" hidden="1">
      <c r="A423" s="2" t="s">
        <v>927</v>
      </c>
      <c r="B423" s="2">
        <v>802322008555</v>
      </c>
      <c r="C423" s="2" t="s">
        <v>928</v>
      </c>
      <c r="D423" s="2" t="s">
        <v>140</v>
      </c>
      <c r="E423" s="2">
        <v>0</v>
      </c>
      <c r="F423" s="2" t="e">
        <f>VLOOKUP(A423,'Preisliste Galaxus ab 01.05.25'!F:O,10,FALSE)</f>
        <v>#N/A</v>
      </c>
    </row>
    <row r="424" spans="1:6" hidden="1">
      <c r="A424" s="2" t="s">
        <v>929</v>
      </c>
      <c r="B424" s="2">
        <v>802322008159</v>
      </c>
      <c r="C424" s="2" t="s">
        <v>930</v>
      </c>
      <c r="D424" s="2" t="s">
        <v>644</v>
      </c>
      <c r="E424" s="2">
        <v>0</v>
      </c>
      <c r="F424" s="2" t="e">
        <f>VLOOKUP(A424,'Preisliste Galaxus ab 01.05.25'!F:O,10,FALSE)</f>
        <v>#N/A</v>
      </c>
    </row>
    <row r="425" spans="1:6" hidden="1">
      <c r="A425" s="2" t="s">
        <v>931</v>
      </c>
      <c r="B425" s="2">
        <v>802322008210</v>
      </c>
      <c r="C425" s="2" t="s">
        <v>932</v>
      </c>
      <c r="D425" s="2" t="s">
        <v>644</v>
      </c>
      <c r="E425" s="2">
        <v>0</v>
      </c>
      <c r="F425" s="2" t="e">
        <f>VLOOKUP(A425,'Preisliste Galaxus ab 01.05.25'!F:O,10,FALSE)</f>
        <v>#N/A</v>
      </c>
    </row>
    <row r="426" spans="1:6" hidden="1">
      <c r="A426" s="2" t="s">
        <v>933</v>
      </c>
      <c r="B426" s="2">
        <v>802322000115</v>
      </c>
      <c r="C426" s="2" t="s">
        <v>934</v>
      </c>
      <c r="D426" s="2" t="s">
        <v>779</v>
      </c>
      <c r="E426" s="2">
        <v>0</v>
      </c>
      <c r="F426" s="2" t="e">
        <f>VLOOKUP(A426,'Preisliste Galaxus ab 01.05.25'!F:O,10,FALSE)</f>
        <v>#N/A</v>
      </c>
    </row>
    <row r="427" spans="1:6" hidden="1">
      <c r="A427" s="2" t="s">
        <v>935</v>
      </c>
      <c r="B427" s="2">
        <v>802322000122</v>
      </c>
      <c r="C427" s="2" t="s">
        <v>936</v>
      </c>
      <c r="D427" s="2" t="s">
        <v>779</v>
      </c>
      <c r="E427" s="2">
        <v>0</v>
      </c>
      <c r="F427" s="2" t="e">
        <f>VLOOKUP(A427,'Preisliste Galaxus ab 01.05.25'!F:O,10,FALSE)</f>
        <v>#N/A</v>
      </c>
    </row>
    <row r="428" spans="1:6" hidden="1">
      <c r="A428" s="2" t="s">
        <v>937</v>
      </c>
      <c r="B428" s="2">
        <v>802322000467</v>
      </c>
      <c r="C428" s="2" t="s">
        <v>938</v>
      </c>
      <c r="D428" s="2" t="s">
        <v>779</v>
      </c>
      <c r="E428" s="2">
        <v>0</v>
      </c>
      <c r="F428" s="2" t="e">
        <f>VLOOKUP(A428,'Preisliste Galaxus ab 01.05.25'!F:O,10,FALSE)</f>
        <v>#N/A</v>
      </c>
    </row>
    <row r="429" spans="1:6" hidden="1">
      <c r="A429" s="2" t="s">
        <v>939</v>
      </c>
      <c r="B429" s="2">
        <v>802322000115</v>
      </c>
      <c r="C429" s="2" t="s">
        <v>940</v>
      </c>
      <c r="D429" s="2" t="s">
        <v>779</v>
      </c>
      <c r="E429" s="2">
        <v>0</v>
      </c>
      <c r="F429" s="2" t="e">
        <f>VLOOKUP(A429,'Preisliste Galaxus ab 01.05.25'!F:O,10,FALSE)</f>
        <v>#N/A</v>
      </c>
    </row>
    <row r="430" spans="1:6" hidden="1">
      <c r="A430" s="2" t="s">
        <v>941</v>
      </c>
      <c r="B430" s="2">
        <v>802322000122</v>
      </c>
      <c r="C430" s="2" t="s">
        <v>942</v>
      </c>
      <c r="D430" s="2" t="s">
        <v>779</v>
      </c>
      <c r="E430" s="2">
        <v>0</v>
      </c>
      <c r="F430" s="2" t="e">
        <f>VLOOKUP(A430,'Preisliste Galaxus ab 01.05.25'!F:O,10,FALSE)</f>
        <v>#N/A</v>
      </c>
    </row>
    <row r="431" spans="1:6" hidden="1">
      <c r="A431" s="2" t="s">
        <v>943</v>
      </c>
      <c r="B431" s="2"/>
      <c r="C431" s="2" t="s">
        <v>944</v>
      </c>
      <c r="D431" s="2" t="s">
        <v>779</v>
      </c>
      <c r="E431" s="2">
        <v>0</v>
      </c>
      <c r="F431" s="2" t="e">
        <f>VLOOKUP(A431,'Preisliste Galaxus ab 01.05.25'!F:O,10,FALSE)</f>
        <v>#N/A</v>
      </c>
    </row>
    <row r="432" spans="1:6" hidden="1">
      <c r="A432" s="2" t="s">
        <v>945</v>
      </c>
      <c r="B432" s="2"/>
      <c r="C432" s="2" t="s">
        <v>946</v>
      </c>
      <c r="D432" s="2" t="s">
        <v>779</v>
      </c>
      <c r="E432" s="2">
        <v>0</v>
      </c>
      <c r="F432" s="2" t="e">
        <f>VLOOKUP(A432,'Preisliste Galaxus ab 01.05.25'!F:O,10,FALSE)</f>
        <v>#N/A</v>
      </c>
    </row>
    <row r="433" spans="1:7" hidden="1">
      <c r="A433" s="2" t="s">
        <v>947</v>
      </c>
      <c r="B433" s="2"/>
      <c r="C433" s="2" t="s">
        <v>948</v>
      </c>
      <c r="D433" s="2" t="s">
        <v>779</v>
      </c>
      <c r="E433" s="2">
        <v>0</v>
      </c>
      <c r="F433" s="2" t="e">
        <f>VLOOKUP(A433,'Preisliste Galaxus ab 01.05.25'!F:O,10,FALSE)</f>
        <v>#N/A</v>
      </c>
    </row>
    <row r="434" spans="1:7" hidden="1">
      <c r="A434" s="2" t="s">
        <v>949</v>
      </c>
      <c r="B434" s="2">
        <v>802322000115</v>
      </c>
      <c r="C434" s="2" t="s">
        <v>950</v>
      </c>
      <c r="D434" s="2" t="s">
        <v>779</v>
      </c>
      <c r="E434" s="2">
        <v>0</v>
      </c>
      <c r="F434" s="2" t="e">
        <f>VLOOKUP(A434,'Preisliste Galaxus ab 01.05.25'!F:O,10,FALSE)</f>
        <v>#N/A</v>
      </c>
    </row>
    <row r="435" spans="1:7" hidden="1">
      <c r="A435" s="2" t="s">
        <v>951</v>
      </c>
      <c r="B435" s="2">
        <v>802322000122</v>
      </c>
      <c r="C435" s="2" t="s">
        <v>952</v>
      </c>
      <c r="D435" s="2" t="s">
        <v>779</v>
      </c>
      <c r="E435" s="2">
        <v>0</v>
      </c>
      <c r="F435" s="2" t="e">
        <f>VLOOKUP(A435,'Preisliste Galaxus ab 01.05.25'!F:O,10,FALSE)</f>
        <v>#N/A</v>
      </c>
    </row>
    <row r="436" spans="1:7" hidden="1">
      <c r="A436" s="2" t="s">
        <v>953</v>
      </c>
      <c r="B436" s="2">
        <v>802322000467</v>
      </c>
      <c r="C436" s="2" t="s">
        <v>954</v>
      </c>
      <c r="D436" s="2" t="s">
        <v>779</v>
      </c>
      <c r="E436" s="2">
        <v>0</v>
      </c>
      <c r="F436" s="2" t="e">
        <f>VLOOKUP(A436,'Preisliste Galaxus ab 01.05.25'!F:O,10,FALSE)</f>
        <v>#N/A</v>
      </c>
    </row>
    <row r="437" spans="1:7" hidden="1">
      <c r="A437" s="2" t="s">
        <v>955</v>
      </c>
      <c r="B437" s="2">
        <v>802322000115</v>
      </c>
      <c r="C437" s="2" t="s">
        <v>956</v>
      </c>
      <c r="D437" s="2" t="s">
        <v>779</v>
      </c>
      <c r="E437" s="2">
        <v>0</v>
      </c>
      <c r="F437" s="2" t="e">
        <f>VLOOKUP(A437,'Preisliste Galaxus ab 01.05.25'!F:O,10,FALSE)</f>
        <v>#N/A</v>
      </c>
    </row>
    <row r="438" spans="1:7" hidden="1">
      <c r="A438" s="2" t="s">
        <v>957</v>
      </c>
      <c r="B438" s="2">
        <v>802322000467</v>
      </c>
      <c r="C438" s="2" t="s">
        <v>958</v>
      </c>
      <c r="D438" s="2" t="s">
        <v>779</v>
      </c>
      <c r="E438" s="2">
        <v>0</v>
      </c>
      <c r="F438" s="2" t="e">
        <f>VLOOKUP(A438,'Preisliste Galaxus ab 01.05.25'!F:O,10,FALSE)</f>
        <v>#N/A</v>
      </c>
    </row>
    <row r="439" spans="1:7" hidden="1">
      <c r="A439" s="2" t="s">
        <v>959</v>
      </c>
      <c r="B439" s="2">
        <v>802322000115</v>
      </c>
      <c r="C439" s="2" t="s">
        <v>960</v>
      </c>
      <c r="D439" s="2" t="s">
        <v>779</v>
      </c>
      <c r="E439" s="2">
        <v>0</v>
      </c>
      <c r="F439" s="2" t="e">
        <f>VLOOKUP(A439,'Preisliste Galaxus ab 01.05.25'!F:O,10,FALSE)</f>
        <v>#N/A</v>
      </c>
    </row>
    <row r="440" spans="1:7" hidden="1">
      <c r="A440" s="2" t="s">
        <v>961</v>
      </c>
      <c r="B440" s="2">
        <v>802322000122</v>
      </c>
      <c r="C440" s="2" t="s">
        <v>962</v>
      </c>
      <c r="D440" s="2" t="s">
        <v>779</v>
      </c>
      <c r="E440" s="2">
        <v>0</v>
      </c>
      <c r="F440" s="2" t="e">
        <f>VLOOKUP(A440,'Preisliste Galaxus ab 01.05.25'!F:O,10,FALSE)</f>
        <v>#N/A</v>
      </c>
    </row>
    <row r="441" spans="1:7" hidden="1">
      <c r="A441" s="2" t="s">
        <v>963</v>
      </c>
      <c r="B441" s="2">
        <v>802322000467</v>
      </c>
      <c r="C441" s="2" t="s">
        <v>964</v>
      </c>
      <c r="D441" s="2" t="s">
        <v>779</v>
      </c>
      <c r="E441" s="2">
        <v>0</v>
      </c>
      <c r="F441" s="2" t="e">
        <f>VLOOKUP(A441,'Preisliste Galaxus ab 01.05.25'!F:O,10,FALSE)</f>
        <v>#N/A</v>
      </c>
    </row>
    <row r="442" spans="1:7" hidden="1">
      <c r="A442" s="2" t="s">
        <v>965</v>
      </c>
      <c r="B442" s="2">
        <v>802322000122</v>
      </c>
      <c r="C442" s="2" t="s">
        <v>966</v>
      </c>
      <c r="D442" s="2" t="s">
        <v>779</v>
      </c>
      <c r="E442" s="2">
        <v>0</v>
      </c>
      <c r="F442" s="2" t="e">
        <f>VLOOKUP(A442,'Preisliste Galaxus ab 01.05.25'!F:O,10,FALSE)</f>
        <v>#N/A</v>
      </c>
    </row>
    <row r="443" spans="1:7" hidden="1">
      <c r="A443" s="2" t="s">
        <v>967</v>
      </c>
      <c r="B443" s="2"/>
      <c r="C443" s="2" t="s">
        <v>968</v>
      </c>
      <c r="D443" s="2" t="s">
        <v>140</v>
      </c>
      <c r="E443" s="2">
        <v>0</v>
      </c>
      <c r="F443" s="2" t="e">
        <f>VLOOKUP(A443,'Preisliste Galaxus ab 01.05.25'!F:O,10,FALSE)</f>
        <v>#N/A</v>
      </c>
    </row>
    <row r="444" spans="1:7" hidden="1">
      <c r="A444" s="2" t="s">
        <v>969</v>
      </c>
      <c r="B444" s="2"/>
      <c r="C444" s="2" t="s">
        <v>970</v>
      </c>
      <c r="D444" s="2" t="s">
        <v>140</v>
      </c>
      <c r="E444" s="2">
        <v>0</v>
      </c>
      <c r="F444" s="2" t="e">
        <f>VLOOKUP(A444,'Preisliste Galaxus ab 01.05.25'!F:O,10,FALSE)</f>
        <v>#N/A</v>
      </c>
    </row>
    <row r="445" spans="1:7" hidden="1">
      <c r="A445" s="2" t="s">
        <v>971</v>
      </c>
      <c r="B445" s="2"/>
      <c r="C445" s="2" t="s">
        <v>972</v>
      </c>
      <c r="D445" s="2" t="s">
        <v>102</v>
      </c>
      <c r="E445" s="2">
        <v>0</v>
      </c>
      <c r="F445" s="2" t="e">
        <f>VLOOKUP(A445,'Preisliste Galaxus ab 01.05.25'!F:O,10,FALSE)</f>
        <v>#N/A</v>
      </c>
    </row>
    <row r="446" spans="1:7">
      <c r="A446" s="2" t="s">
        <v>973</v>
      </c>
      <c r="B446" s="121" t="s">
        <v>3318</v>
      </c>
      <c r="C446" s="2" t="s">
        <v>974</v>
      </c>
      <c r="D446" s="2" t="s">
        <v>307</v>
      </c>
      <c r="E446" s="2" t="s">
        <v>975</v>
      </c>
      <c r="F446" s="2">
        <f>VLOOKUP(A446,'Preisliste Galaxus ab 01.05.25'!F:O,10,FALSE)</f>
        <v>125.1915</v>
      </c>
      <c r="G446" t="str">
        <f>VLOOKUP(A446,kategorie!A:B,2,FALSE)</f>
        <v>Luftwäscher (2in1)</v>
      </c>
    </row>
    <row r="447" spans="1:7">
      <c r="A447" s="2" t="s">
        <v>976</v>
      </c>
      <c r="B447" s="121" t="s">
        <v>3264</v>
      </c>
      <c r="C447" s="2" t="s">
        <v>977</v>
      </c>
      <c r="D447" s="2" t="s">
        <v>102</v>
      </c>
      <c r="E447" s="2" t="s">
        <v>978</v>
      </c>
      <c r="F447" s="2">
        <f>VLOOKUP(A447,'Preisliste Galaxus ab 01.05.25'!F:O,10,FALSE)</f>
        <v>7.0434000000000001</v>
      </c>
      <c r="G447" t="str">
        <f>VLOOKUP(A447,kategorie!A:B,2,FALSE)</f>
        <v>Luftbefeuchter Zubehör</v>
      </c>
    </row>
    <row r="448" spans="1:7">
      <c r="A448" s="2" t="s">
        <v>980</v>
      </c>
      <c r="B448" s="121" t="s">
        <v>3319</v>
      </c>
      <c r="C448" s="2" t="s">
        <v>981</v>
      </c>
      <c r="D448" s="2" t="s">
        <v>97</v>
      </c>
      <c r="E448" s="2" t="s">
        <v>982</v>
      </c>
      <c r="F448" s="2">
        <f>VLOOKUP(A448,'Preisliste Galaxus ab 01.05.25'!F:O,10,FALSE)</f>
        <v>19.8065</v>
      </c>
      <c r="G448" t="str">
        <f>VLOOKUP(A448,kategorie!A:B,2,FALSE)</f>
        <v>Luftbefeuchter</v>
      </c>
    </row>
    <row r="449" spans="1:7">
      <c r="A449" s="2" t="s">
        <v>983</v>
      </c>
      <c r="B449" s="121" t="s">
        <v>3320</v>
      </c>
      <c r="C449" s="2" t="s">
        <v>984</v>
      </c>
      <c r="D449" s="2" t="s">
        <v>97</v>
      </c>
      <c r="E449" s="2" t="s">
        <v>985</v>
      </c>
      <c r="F449" s="2">
        <f>VLOOKUP(A449,'Preisliste Galaxus ab 01.05.25'!F:O,10,FALSE)</f>
        <v>19.8065</v>
      </c>
      <c r="G449" t="str">
        <f>VLOOKUP(A449,kategorie!A:B,2,FALSE)</f>
        <v>Luftbefeuchter</v>
      </c>
    </row>
    <row r="450" spans="1:7" hidden="1">
      <c r="A450" s="2" t="s">
        <v>986</v>
      </c>
      <c r="B450" s="2">
        <v>802322000467</v>
      </c>
      <c r="C450" s="2" t="s">
        <v>987</v>
      </c>
      <c r="D450" s="2" t="s">
        <v>779</v>
      </c>
      <c r="E450" s="2">
        <v>0</v>
      </c>
      <c r="F450" s="2" t="e">
        <f>VLOOKUP(A450,'Preisliste Galaxus ab 01.05.25'!F:O,10,FALSE)</f>
        <v>#N/A</v>
      </c>
    </row>
    <row r="451" spans="1:7" hidden="1">
      <c r="A451" s="2" t="s">
        <v>988</v>
      </c>
      <c r="B451" s="2">
        <v>802322013801</v>
      </c>
      <c r="C451" s="2" t="s">
        <v>989</v>
      </c>
      <c r="D451" s="2" t="s">
        <v>913</v>
      </c>
      <c r="E451" s="2">
        <v>0</v>
      </c>
      <c r="F451" s="2" t="e">
        <f>VLOOKUP(A451,'Preisliste Galaxus ab 01.05.25'!F:O,10,FALSE)</f>
        <v>#N/A</v>
      </c>
    </row>
    <row r="452" spans="1:7" hidden="1">
      <c r="A452" s="2" t="s">
        <v>990</v>
      </c>
      <c r="B452" s="2">
        <v>802322013818</v>
      </c>
      <c r="C452" s="2" t="s">
        <v>991</v>
      </c>
      <c r="D452" s="2" t="s">
        <v>913</v>
      </c>
      <c r="E452" s="2">
        <v>0</v>
      </c>
      <c r="F452" s="2" t="e">
        <f>VLOOKUP(A452,'Preisliste Galaxus ab 01.05.25'!F:O,10,FALSE)</f>
        <v>#N/A</v>
      </c>
    </row>
    <row r="453" spans="1:7">
      <c r="A453" s="2" t="s">
        <v>992</v>
      </c>
      <c r="B453" s="121" t="s">
        <v>3276</v>
      </c>
      <c r="C453" s="2" t="s">
        <v>993</v>
      </c>
      <c r="D453" s="2" t="s">
        <v>102</v>
      </c>
      <c r="E453" s="2" t="s">
        <v>994</v>
      </c>
      <c r="F453" s="2">
        <f>VLOOKUP(A453,'Preisliste Galaxus ab 01.05.25'!F:O,10,FALSE)</f>
        <v>9.2273999999999994</v>
      </c>
      <c r="G453" t="str">
        <f>VLOOKUP(A453,kategorie!A:B,2,FALSE)</f>
        <v>Luftbefeuchter Zubehör</v>
      </c>
    </row>
    <row r="454" spans="1:7" hidden="1">
      <c r="A454" s="2" t="s">
        <v>995</v>
      </c>
      <c r="B454" s="2">
        <v>802322001372</v>
      </c>
      <c r="C454" s="2" t="s">
        <v>996</v>
      </c>
      <c r="D454" s="2" t="s">
        <v>102</v>
      </c>
      <c r="E454" s="2">
        <v>972</v>
      </c>
      <c r="F454" s="2" t="e">
        <f>VLOOKUP(A454,'Preisliste Galaxus ab 01.05.25'!F:O,10,FALSE)</f>
        <v>#N/A</v>
      </c>
    </row>
    <row r="455" spans="1:7" hidden="1">
      <c r="A455" s="2" t="s">
        <v>997</v>
      </c>
      <c r="B455" s="2"/>
      <c r="C455" s="2" t="s">
        <v>998</v>
      </c>
      <c r="D455" s="2"/>
      <c r="E455" s="2">
        <v>0</v>
      </c>
      <c r="F455" s="2" t="e">
        <f>VLOOKUP(A455,'Preisliste Galaxus ab 01.05.25'!F:O,10,FALSE)</f>
        <v>#N/A</v>
      </c>
    </row>
    <row r="456" spans="1:7" hidden="1">
      <c r="A456" s="2" t="s">
        <v>999</v>
      </c>
      <c r="B456" s="2"/>
      <c r="C456" s="2" t="s">
        <v>1000</v>
      </c>
      <c r="D456" s="2"/>
      <c r="E456" s="2">
        <v>0</v>
      </c>
      <c r="F456" s="2" t="e">
        <f>VLOOKUP(A456,'Preisliste Galaxus ab 01.05.25'!F:O,10,FALSE)</f>
        <v>#N/A</v>
      </c>
    </row>
    <row r="457" spans="1:7" hidden="1">
      <c r="A457" s="2" t="s">
        <v>1001</v>
      </c>
      <c r="B457" s="2"/>
      <c r="C457" s="2" t="s">
        <v>1002</v>
      </c>
      <c r="D457" s="2"/>
      <c r="E457" s="2">
        <v>0</v>
      </c>
      <c r="F457" s="2" t="e">
        <f>VLOOKUP(A457,'Preisliste Galaxus ab 01.05.25'!F:O,10,FALSE)</f>
        <v>#N/A</v>
      </c>
    </row>
    <row r="458" spans="1:7" hidden="1">
      <c r="A458" s="2" t="s">
        <v>1003</v>
      </c>
      <c r="B458" s="2"/>
      <c r="C458" s="2" t="s">
        <v>1004</v>
      </c>
      <c r="D458" s="2" t="s">
        <v>1005</v>
      </c>
      <c r="E458" s="2">
        <v>0</v>
      </c>
      <c r="F458" s="2" t="e">
        <f>VLOOKUP(A458,'Preisliste Galaxus ab 01.05.25'!F:O,10,FALSE)</f>
        <v>#N/A</v>
      </c>
    </row>
    <row r="459" spans="1:7" hidden="1">
      <c r="A459" s="2" t="s">
        <v>1006</v>
      </c>
      <c r="B459" s="2">
        <v>802322002393</v>
      </c>
      <c r="C459" s="2" t="s">
        <v>1007</v>
      </c>
      <c r="D459" s="2" t="s">
        <v>177</v>
      </c>
      <c r="E459" s="2">
        <v>0</v>
      </c>
      <c r="F459" s="2" t="e">
        <f>VLOOKUP(A459,'Preisliste Galaxus ab 01.05.25'!F:O,10,FALSE)</f>
        <v>#N/A</v>
      </c>
    </row>
    <row r="460" spans="1:7" hidden="1">
      <c r="A460" s="2" t="s">
        <v>1008</v>
      </c>
      <c r="B460" s="2"/>
      <c r="C460" s="2" t="s">
        <v>1009</v>
      </c>
      <c r="D460" s="2" t="s">
        <v>307</v>
      </c>
      <c r="E460" s="2">
        <v>0</v>
      </c>
      <c r="F460" s="2" t="e">
        <f>VLOOKUP(A460,'Preisliste Galaxus ab 01.05.25'!F:O,10,FALSE)</f>
        <v>#N/A</v>
      </c>
    </row>
    <row r="461" spans="1:7" hidden="1">
      <c r="A461" s="2" t="s">
        <v>1010</v>
      </c>
      <c r="B461" s="2"/>
      <c r="C461" s="2" t="s">
        <v>1011</v>
      </c>
      <c r="D461" s="2" t="s">
        <v>97</v>
      </c>
      <c r="E461" s="2">
        <v>0</v>
      </c>
      <c r="F461" s="2" t="e">
        <f>VLOOKUP(A461,'Preisliste Galaxus ab 01.05.25'!F:O,10,FALSE)</f>
        <v>#N/A</v>
      </c>
    </row>
    <row r="462" spans="1:7" hidden="1">
      <c r="A462" s="2" t="s">
        <v>1012</v>
      </c>
      <c r="B462" s="2"/>
      <c r="C462" s="2" t="s">
        <v>1013</v>
      </c>
      <c r="D462" s="2" t="s">
        <v>97</v>
      </c>
      <c r="E462" s="2">
        <v>0</v>
      </c>
      <c r="F462" s="2" t="e">
        <f>VLOOKUP(A462,'Preisliste Galaxus ab 01.05.25'!F:O,10,FALSE)</f>
        <v>#N/A</v>
      </c>
    </row>
    <row r="463" spans="1:7" hidden="1">
      <c r="A463" s="2" t="s">
        <v>1014</v>
      </c>
      <c r="B463" s="2">
        <v>802322009439</v>
      </c>
      <c r="C463" s="2" t="s">
        <v>1015</v>
      </c>
      <c r="D463" s="2" t="s">
        <v>795</v>
      </c>
      <c r="E463" s="2">
        <v>27</v>
      </c>
      <c r="F463" s="2" t="e">
        <f>VLOOKUP(A463,'Preisliste Galaxus ab 01.05.25'!F:O,10,FALSE)</f>
        <v>#N/A</v>
      </c>
    </row>
    <row r="464" spans="1:7" hidden="1">
      <c r="A464" s="2" t="s">
        <v>1016</v>
      </c>
      <c r="B464" s="2">
        <v>802322009446</v>
      </c>
      <c r="C464" s="2" t="s">
        <v>1017</v>
      </c>
      <c r="D464" s="2" t="s">
        <v>795</v>
      </c>
      <c r="E464" s="2">
        <v>11</v>
      </c>
      <c r="F464" s="2" t="e">
        <f>VLOOKUP(A464,'Preisliste Galaxus ab 01.05.25'!F:O,10,FALSE)</f>
        <v>#N/A</v>
      </c>
    </row>
    <row r="465" spans="1:6" hidden="1">
      <c r="A465" s="2" t="s">
        <v>1018</v>
      </c>
      <c r="B465" s="2">
        <v>802322009453</v>
      </c>
      <c r="C465" s="2" t="s">
        <v>1019</v>
      </c>
      <c r="D465" s="2" t="s">
        <v>795</v>
      </c>
      <c r="E465" s="2">
        <v>100</v>
      </c>
      <c r="F465" s="2" t="e">
        <f>VLOOKUP(A465,'Preisliste Galaxus ab 01.05.25'!F:O,10,FALSE)</f>
        <v>#N/A</v>
      </c>
    </row>
    <row r="466" spans="1:6" hidden="1">
      <c r="A466" s="2" t="s">
        <v>1020</v>
      </c>
      <c r="B466" s="2">
        <v>802322009460</v>
      </c>
      <c r="C466" s="2" t="s">
        <v>1021</v>
      </c>
      <c r="D466" s="2" t="s">
        <v>795</v>
      </c>
      <c r="E466" s="2">
        <v>29</v>
      </c>
      <c r="F466" s="2" t="e">
        <f>VLOOKUP(A466,'Preisliste Galaxus ab 01.05.25'!F:O,10,FALSE)</f>
        <v>#N/A</v>
      </c>
    </row>
    <row r="467" spans="1:6" hidden="1">
      <c r="A467" s="2" t="s">
        <v>1022</v>
      </c>
      <c r="B467" s="2">
        <v>802322009477</v>
      </c>
      <c r="C467" s="2" t="s">
        <v>1023</v>
      </c>
      <c r="D467" s="2" t="s">
        <v>795</v>
      </c>
      <c r="E467" s="2">
        <v>44</v>
      </c>
      <c r="F467" s="2" t="e">
        <f>VLOOKUP(A467,'Preisliste Galaxus ab 01.05.25'!F:O,10,FALSE)</f>
        <v>#N/A</v>
      </c>
    </row>
    <row r="468" spans="1:6" hidden="1">
      <c r="A468" s="2" t="s">
        <v>1024</v>
      </c>
      <c r="B468" s="2">
        <v>802322009484</v>
      </c>
      <c r="C468" s="2" t="s">
        <v>1025</v>
      </c>
      <c r="D468" s="2" t="s">
        <v>795</v>
      </c>
      <c r="E468" s="2">
        <v>28</v>
      </c>
      <c r="F468" s="2" t="e">
        <f>VLOOKUP(A468,'Preisliste Galaxus ab 01.05.25'!F:O,10,FALSE)</f>
        <v>#N/A</v>
      </c>
    </row>
    <row r="469" spans="1:6" hidden="1">
      <c r="A469" s="2" t="s">
        <v>1026</v>
      </c>
      <c r="B469" s="2">
        <v>802322009491</v>
      </c>
      <c r="C469" s="2" t="s">
        <v>1027</v>
      </c>
      <c r="D469" s="2" t="s">
        <v>795</v>
      </c>
      <c r="E469" s="2">
        <v>28</v>
      </c>
      <c r="F469" s="2" t="e">
        <f>VLOOKUP(A469,'Preisliste Galaxus ab 01.05.25'!F:O,10,FALSE)</f>
        <v>#N/A</v>
      </c>
    </row>
    <row r="470" spans="1:6" hidden="1">
      <c r="A470" s="2" t="s">
        <v>1028</v>
      </c>
      <c r="B470" s="2">
        <v>802322009507</v>
      </c>
      <c r="C470" s="2" t="s">
        <v>1029</v>
      </c>
      <c r="D470" s="2" t="s">
        <v>795</v>
      </c>
      <c r="E470" s="2">
        <v>13</v>
      </c>
      <c r="F470" s="2" t="e">
        <f>VLOOKUP(A470,'Preisliste Galaxus ab 01.05.25'!F:O,10,FALSE)</f>
        <v>#N/A</v>
      </c>
    </row>
    <row r="471" spans="1:6" hidden="1">
      <c r="A471" s="2" t="s">
        <v>1030</v>
      </c>
      <c r="B471" s="2">
        <v>802322009514</v>
      </c>
      <c r="C471" s="2" t="s">
        <v>1031</v>
      </c>
      <c r="D471" s="2" t="s">
        <v>795</v>
      </c>
      <c r="E471" s="2">
        <v>8</v>
      </c>
      <c r="F471" s="2" t="e">
        <f>VLOOKUP(A471,'Preisliste Galaxus ab 01.05.25'!F:O,10,FALSE)</f>
        <v>#N/A</v>
      </c>
    </row>
    <row r="472" spans="1:6" hidden="1">
      <c r="A472" s="2" t="s">
        <v>1032</v>
      </c>
      <c r="B472" s="2">
        <v>802322009521</v>
      </c>
      <c r="C472" s="2" t="s">
        <v>1033</v>
      </c>
      <c r="D472" s="2" t="s">
        <v>795</v>
      </c>
      <c r="E472" s="2">
        <v>1</v>
      </c>
      <c r="F472" s="2" t="e">
        <f>VLOOKUP(A472,'Preisliste Galaxus ab 01.05.25'!F:O,10,FALSE)</f>
        <v>#N/A</v>
      </c>
    </row>
    <row r="473" spans="1:6" hidden="1">
      <c r="A473" s="2" t="s">
        <v>1034</v>
      </c>
      <c r="B473" s="2">
        <v>802322009538</v>
      </c>
      <c r="C473" s="2" t="s">
        <v>1035</v>
      </c>
      <c r="D473" s="2" t="s">
        <v>795</v>
      </c>
      <c r="E473" s="2">
        <v>2</v>
      </c>
      <c r="F473" s="2" t="e">
        <f>VLOOKUP(A473,'Preisliste Galaxus ab 01.05.25'!F:O,10,FALSE)</f>
        <v>#N/A</v>
      </c>
    </row>
    <row r="474" spans="1:6" hidden="1">
      <c r="A474" s="2" t="s">
        <v>1036</v>
      </c>
      <c r="B474" s="2">
        <v>802322009545</v>
      </c>
      <c r="C474" s="2" t="s">
        <v>1037</v>
      </c>
      <c r="D474" s="2" t="s">
        <v>795</v>
      </c>
      <c r="E474" s="2">
        <v>1</v>
      </c>
      <c r="F474" s="2" t="e">
        <f>VLOOKUP(A474,'Preisliste Galaxus ab 01.05.25'!F:O,10,FALSE)</f>
        <v>#N/A</v>
      </c>
    </row>
    <row r="475" spans="1:6" hidden="1">
      <c r="A475" s="2" t="s">
        <v>1038</v>
      </c>
      <c r="B475" s="2">
        <v>802322009552</v>
      </c>
      <c r="C475" s="2" t="s">
        <v>1039</v>
      </c>
      <c r="D475" s="2" t="s">
        <v>795</v>
      </c>
      <c r="E475" s="2">
        <v>17</v>
      </c>
      <c r="F475" s="2" t="e">
        <f>VLOOKUP(A475,'Preisliste Galaxus ab 01.05.25'!F:O,10,FALSE)</f>
        <v>#N/A</v>
      </c>
    </row>
    <row r="476" spans="1:6" hidden="1">
      <c r="A476" s="2" t="s">
        <v>1040</v>
      </c>
      <c r="B476" s="2">
        <v>802322009576</v>
      </c>
      <c r="C476" s="2" t="s">
        <v>1041</v>
      </c>
      <c r="D476" s="2" t="s">
        <v>795</v>
      </c>
      <c r="E476" s="2">
        <v>0</v>
      </c>
      <c r="F476" s="2" t="e">
        <f>VLOOKUP(A476,'Preisliste Galaxus ab 01.05.25'!F:O,10,FALSE)</f>
        <v>#N/A</v>
      </c>
    </row>
    <row r="477" spans="1:6" hidden="1">
      <c r="A477" s="2" t="s">
        <v>1042</v>
      </c>
      <c r="B477" s="2">
        <v>802322009583</v>
      </c>
      <c r="C477" s="2" t="s">
        <v>1043</v>
      </c>
      <c r="D477" s="2" t="s">
        <v>795</v>
      </c>
      <c r="E477" s="2">
        <v>0</v>
      </c>
      <c r="F477" s="2" t="e">
        <f>VLOOKUP(A477,'Preisliste Galaxus ab 01.05.25'!F:O,10,FALSE)</f>
        <v>#N/A</v>
      </c>
    </row>
    <row r="478" spans="1:6" hidden="1">
      <c r="A478" s="2" t="s">
        <v>1044</v>
      </c>
      <c r="B478" s="2">
        <v>802322009590</v>
      </c>
      <c r="C478" s="2" t="s">
        <v>1017</v>
      </c>
      <c r="D478" s="2" t="s">
        <v>790</v>
      </c>
      <c r="E478" s="2">
        <v>20</v>
      </c>
      <c r="F478" s="2" t="e">
        <f>VLOOKUP(A478,'Preisliste Galaxus ab 01.05.25'!F:O,10,FALSE)</f>
        <v>#N/A</v>
      </c>
    </row>
    <row r="479" spans="1:6" hidden="1">
      <c r="A479" s="2" t="s">
        <v>1045</v>
      </c>
      <c r="B479" s="2">
        <v>802322009606</v>
      </c>
      <c r="C479" s="2" t="s">
        <v>1019</v>
      </c>
      <c r="D479" s="2" t="s">
        <v>790</v>
      </c>
      <c r="E479" s="2">
        <v>85</v>
      </c>
      <c r="F479" s="2" t="e">
        <f>VLOOKUP(A479,'Preisliste Galaxus ab 01.05.25'!F:O,10,FALSE)</f>
        <v>#N/A</v>
      </c>
    </row>
    <row r="480" spans="1:6" hidden="1">
      <c r="A480" s="2" t="s">
        <v>1046</v>
      </c>
      <c r="B480" s="2">
        <v>802322009613</v>
      </c>
      <c r="C480" s="2" t="s">
        <v>1015</v>
      </c>
      <c r="D480" s="2" t="s">
        <v>790</v>
      </c>
      <c r="E480" s="2">
        <v>35</v>
      </c>
      <c r="F480" s="2" t="e">
        <f>VLOOKUP(A480,'Preisliste Galaxus ab 01.05.25'!F:O,10,FALSE)</f>
        <v>#N/A</v>
      </c>
    </row>
    <row r="481" spans="1:6" hidden="1">
      <c r="A481" s="2" t="s">
        <v>1047</v>
      </c>
      <c r="B481" s="2">
        <v>802322009620</v>
      </c>
      <c r="C481" s="2" t="s">
        <v>1023</v>
      </c>
      <c r="D481" s="2" t="s">
        <v>790</v>
      </c>
      <c r="E481" s="2">
        <v>46</v>
      </c>
      <c r="F481" s="2" t="e">
        <f>VLOOKUP(A481,'Preisliste Galaxus ab 01.05.25'!F:O,10,FALSE)</f>
        <v>#N/A</v>
      </c>
    </row>
    <row r="482" spans="1:6" hidden="1">
      <c r="A482" s="2" t="s">
        <v>1048</v>
      </c>
      <c r="B482" s="2">
        <v>802322009637</v>
      </c>
      <c r="C482" s="2" t="s">
        <v>1049</v>
      </c>
      <c r="D482" s="2" t="s">
        <v>790</v>
      </c>
      <c r="E482" s="2">
        <v>0</v>
      </c>
      <c r="F482" s="2" t="e">
        <f>VLOOKUP(A482,'Preisliste Galaxus ab 01.05.25'!F:O,10,FALSE)</f>
        <v>#N/A</v>
      </c>
    </row>
    <row r="483" spans="1:6" hidden="1">
      <c r="A483" s="2" t="s">
        <v>1050</v>
      </c>
      <c r="B483" s="2">
        <v>802322009644</v>
      </c>
      <c r="C483" s="2" t="s">
        <v>1051</v>
      </c>
      <c r="D483" s="2" t="s">
        <v>790</v>
      </c>
      <c r="E483" s="2">
        <v>0</v>
      </c>
      <c r="F483" s="2" t="e">
        <f>VLOOKUP(A483,'Preisliste Galaxus ab 01.05.25'!F:O,10,FALSE)</f>
        <v>#N/A</v>
      </c>
    </row>
    <row r="484" spans="1:6" hidden="1">
      <c r="A484" s="2" t="s">
        <v>1052</v>
      </c>
      <c r="B484" s="2">
        <v>802322009651</v>
      </c>
      <c r="C484" s="2" t="s">
        <v>1029</v>
      </c>
      <c r="D484" s="2" t="s">
        <v>790</v>
      </c>
      <c r="E484" s="2">
        <v>8</v>
      </c>
      <c r="F484" s="2" t="e">
        <f>VLOOKUP(A484,'Preisliste Galaxus ab 01.05.25'!F:O,10,FALSE)</f>
        <v>#N/A</v>
      </c>
    </row>
    <row r="485" spans="1:6" hidden="1">
      <c r="A485" s="2" t="s">
        <v>1053</v>
      </c>
      <c r="B485" s="2">
        <v>802322009668</v>
      </c>
      <c r="C485" s="2" t="s">
        <v>1031</v>
      </c>
      <c r="D485" s="2" t="s">
        <v>790</v>
      </c>
      <c r="E485" s="2">
        <v>24</v>
      </c>
      <c r="F485" s="2" t="e">
        <f>VLOOKUP(A485,'Preisliste Galaxus ab 01.05.25'!F:O,10,FALSE)</f>
        <v>#N/A</v>
      </c>
    </row>
    <row r="486" spans="1:6" hidden="1">
      <c r="A486" s="2" t="s">
        <v>1054</v>
      </c>
      <c r="B486" s="2">
        <v>802322009675</v>
      </c>
      <c r="C486" s="2" t="s">
        <v>1055</v>
      </c>
      <c r="D486" s="2" t="s">
        <v>790</v>
      </c>
      <c r="E486" s="2">
        <v>0</v>
      </c>
      <c r="F486" s="2" t="e">
        <f>VLOOKUP(A486,'Preisliste Galaxus ab 01.05.25'!F:O,10,FALSE)</f>
        <v>#N/A</v>
      </c>
    </row>
    <row r="487" spans="1:6" hidden="1">
      <c r="A487" s="2" t="s">
        <v>1056</v>
      </c>
      <c r="B487" s="2">
        <v>802322009682</v>
      </c>
      <c r="C487" s="2" t="s">
        <v>1057</v>
      </c>
      <c r="D487" s="2" t="s">
        <v>790</v>
      </c>
      <c r="E487" s="2">
        <v>0</v>
      </c>
      <c r="F487" s="2" t="e">
        <f>VLOOKUP(A487,'Preisliste Galaxus ab 01.05.25'!F:O,10,FALSE)</f>
        <v>#N/A</v>
      </c>
    </row>
    <row r="488" spans="1:6" hidden="1">
      <c r="A488" s="2" t="s">
        <v>1058</v>
      </c>
      <c r="B488" s="2">
        <v>802322009699</v>
      </c>
      <c r="C488" s="2" t="s">
        <v>1059</v>
      </c>
      <c r="D488" s="2" t="s">
        <v>790</v>
      </c>
      <c r="E488" s="2">
        <v>15</v>
      </c>
      <c r="F488" s="2" t="e">
        <f>VLOOKUP(A488,'Preisliste Galaxus ab 01.05.25'!F:O,10,FALSE)</f>
        <v>#N/A</v>
      </c>
    </row>
    <row r="489" spans="1:6" hidden="1">
      <c r="A489" s="2" t="s">
        <v>1060</v>
      </c>
      <c r="B489" s="2">
        <v>802322009705</v>
      </c>
      <c r="C489" s="2" t="s">
        <v>1035</v>
      </c>
      <c r="D489" s="2" t="s">
        <v>790</v>
      </c>
      <c r="E489" s="2">
        <v>2</v>
      </c>
      <c r="F489" s="2" t="e">
        <f>VLOOKUP(A489,'Preisliste Galaxus ab 01.05.25'!F:O,10,FALSE)</f>
        <v>#N/A</v>
      </c>
    </row>
    <row r="490" spans="1:6" hidden="1">
      <c r="A490" s="2" t="s">
        <v>1061</v>
      </c>
      <c r="B490" s="2">
        <v>802322009712</v>
      </c>
      <c r="C490" s="2" t="s">
        <v>1062</v>
      </c>
      <c r="D490" s="2" t="s">
        <v>790</v>
      </c>
      <c r="E490" s="2">
        <v>0</v>
      </c>
      <c r="F490" s="2" t="e">
        <f>VLOOKUP(A490,'Preisliste Galaxus ab 01.05.25'!F:O,10,FALSE)</f>
        <v>#N/A</v>
      </c>
    </row>
    <row r="491" spans="1:6" hidden="1">
      <c r="A491" s="2" t="s">
        <v>1063</v>
      </c>
      <c r="B491" s="2">
        <v>802322009729</v>
      </c>
      <c r="C491" s="2" t="s">
        <v>1064</v>
      </c>
      <c r="D491" s="2" t="s">
        <v>790</v>
      </c>
      <c r="E491" s="2">
        <v>0</v>
      </c>
      <c r="F491" s="2" t="e">
        <f>VLOOKUP(A491,'Preisliste Galaxus ab 01.05.25'!F:O,10,FALSE)</f>
        <v>#N/A</v>
      </c>
    </row>
    <row r="492" spans="1:6" hidden="1">
      <c r="A492" s="2" t="s">
        <v>1065</v>
      </c>
      <c r="B492" s="2">
        <v>802322009736</v>
      </c>
      <c r="C492" s="2" t="s">
        <v>1037</v>
      </c>
      <c r="D492" s="2" t="s">
        <v>790</v>
      </c>
      <c r="E492" s="2">
        <v>9</v>
      </c>
      <c r="F492" s="2" t="e">
        <f>VLOOKUP(A492,'Preisliste Galaxus ab 01.05.25'!F:O,10,FALSE)</f>
        <v>#N/A</v>
      </c>
    </row>
    <row r="493" spans="1:6" hidden="1">
      <c r="A493" s="2" t="s">
        <v>1066</v>
      </c>
      <c r="B493" s="2">
        <v>802322009743</v>
      </c>
      <c r="C493" s="2" t="s">
        <v>1039</v>
      </c>
      <c r="D493" s="2" t="s">
        <v>790</v>
      </c>
      <c r="E493" s="2">
        <v>44</v>
      </c>
      <c r="F493" s="2" t="e">
        <f>VLOOKUP(A493,'Preisliste Galaxus ab 01.05.25'!F:O,10,FALSE)</f>
        <v>#N/A</v>
      </c>
    </row>
    <row r="494" spans="1:6" hidden="1">
      <c r="A494" s="2" t="s">
        <v>1067</v>
      </c>
      <c r="B494" s="2">
        <v>802322009767</v>
      </c>
      <c r="C494" s="2" t="s">
        <v>1041</v>
      </c>
      <c r="D494" s="2" t="s">
        <v>790</v>
      </c>
      <c r="E494" s="2">
        <v>0</v>
      </c>
      <c r="F494" s="2" t="e">
        <f>VLOOKUP(A494,'Preisliste Galaxus ab 01.05.25'!F:O,10,FALSE)</f>
        <v>#N/A</v>
      </c>
    </row>
    <row r="495" spans="1:6" hidden="1">
      <c r="A495" s="2" t="s">
        <v>1068</v>
      </c>
      <c r="B495" s="2">
        <v>802322009774</v>
      </c>
      <c r="C495" s="2" t="s">
        <v>1043</v>
      </c>
      <c r="D495" s="2" t="s">
        <v>790</v>
      </c>
      <c r="E495" s="2">
        <v>0</v>
      </c>
      <c r="F495" s="2" t="e">
        <f>VLOOKUP(A495,'Preisliste Galaxus ab 01.05.25'!F:O,10,FALSE)</f>
        <v>#N/A</v>
      </c>
    </row>
    <row r="496" spans="1:6" hidden="1">
      <c r="A496" s="2" t="s">
        <v>1069</v>
      </c>
      <c r="B496" s="2">
        <v>802322009781</v>
      </c>
      <c r="C496" s="2" t="s">
        <v>1070</v>
      </c>
      <c r="D496" s="2" t="s">
        <v>798</v>
      </c>
      <c r="E496" s="2">
        <v>50</v>
      </c>
      <c r="F496" s="2" t="e">
        <f>VLOOKUP(A496,'Preisliste Galaxus ab 01.05.25'!F:O,10,FALSE)</f>
        <v>#N/A</v>
      </c>
    </row>
    <row r="497" spans="1:6" hidden="1">
      <c r="A497" s="2" t="s">
        <v>1071</v>
      </c>
      <c r="B497" s="2">
        <v>802322009798</v>
      </c>
      <c r="C497" s="2" t="s">
        <v>1072</v>
      </c>
      <c r="D497" s="2" t="s">
        <v>798</v>
      </c>
      <c r="E497" s="2">
        <v>30</v>
      </c>
      <c r="F497" s="2" t="e">
        <f>VLOOKUP(A497,'Preisliste Galaxus ab 01.05.25'!F:O,10,FALSE)</f>
        <v>#N/A</v>
      </c>
    </row>
    <row r="498" spans="1:6" hidden="1">
      <c r="A498" s="2" t="s">
        <v>1073</v>
      </c>
      <c r="B498" s="2">
        <v>802322009804</v>
      </c>
      <c r="C498" s="2" t="s">
        <v>1074</v>
      </c>
      <c r="D498" s="2" t="s">
        <v>798</v>
      </c>
      <c r="E498" s="2">
        <v>0</v>
      </c>
      <c r="F498" s="2" t="e">
        <f>VLOOKUP(A498,'Preisliste Galaxus ab 01.05.25'!F:O,10,FALSE)</f>
        <v>#N/A</v>
      </c>
    </row>
    <row r="499" spans="1:6" hidden="1">
      <c r="A499" s="2" t="s">
        <v>1075</v>
      </c>
      <c r="B499" s="2">
        <v>802322009811</v>
      </c>
      <c r="C499" s="2" t="s">
        <v>1076</v>
      </c>
      <c r="D499" s="2" t="s">
        <v>798</v>
      </c>
      <c r="E499" s="2">
        <v>60</v>
      </c>
      <c r="F499" s="2" t="e">
        <f>VLOOKUP(A499,'Preisliste Galaxus ab 01.05.25'!F:O,10,FALSE)</f>
        <v>#N/A</v>
      </c>
    </row>
    <row r="500" spans="1:6" hidden="1">
      <c r="A500" s="2" t="s">
        <v>1077</v>
      </c>
      <c r="B500" s="2">
        <v>802322009828</v>
      </c>
      <c r="C500" s="2" t="s">
        <v>1078</v>
      </c>
      <c r="D500" s="2" t="s">
        <v>798</v>
      </c>
      <c r="E500" s="2">
        <v>82</v>
      </c>
      <c r="F500" s="2" t="e">
        <f>VLOOKUP(A500,'Preisliste Galaxus ab 01.05.25'!F:O,10,FALSE)</f>
        <v>#N/A</v>
      </c>
    </row>
    <row r="501" spans="1:6" hidden="1">
      <c r="A501" s="2" t="s">
        <v>1079</v>
      </c>
      <c r="B501" s="2">
        <v>802322009835</v>
      </c>
      <c r="C501" s="2" t="s">
        <v>1080</v>
      </c>
      <c r="D501" s="2" t="s">
        <v>798</v>
      </c>
      <c r="E501" s="2">
        <v>85</v>
      </c>
      <c r="F501" s="2" t="e">
        <f>VLOOKUP(A501,'Preisliste Galaxus ab 01.05.25'!F:O,10,FALSE)</f>
        <v>#N/A</v>
      </c>
    </row>
    <row r="502" spans="1:6" hidden="1">
      <c r="A502" s="2" t="s">
        <v>1081</v>
      </c>
      <c r="B502" s="2">
        <v>802322009842</v>
      </c>
      <c r="C502" s="2" t="s">
        <v>1023</v>
      </c>
      <c r="D502" s="2" t="s">
        <v>798</v>
      </c>
      <c r="E502" s="2">
        <v>2</v>
      </c>
      <c r="F502" s="2" t="e">
        <f>VLOOKUP(A502,'Preisliste Galaxus ab 01.05.25'!F:O,10,FALSE)</f>
        <v>#N/A</v>
      </c>
    </row>
    <row r="503" spans="1:6" hidden="1">
      <c r="A503" s="2" t="s">
        <v>1082</v>
      </c>
      <c r="B503" s="2">
        <v>802322009859</v>
      </c>
      <c r="C503" s="2" t="s">
        <v>1083</v>
      </c>
      <c r="D503" s="2" t="s">
        <v>798</v>
      </c>
      <c r="E503" s="2">
        <v>34</v>
      </c>
      <c r="F503" s="2" t="e">
        <f>VLOOKUP(A503,'Preisliste Galaxus ab 01.05.25'!F:O,10,FALSE)</f>
        <v>#N/A</v>
      </c>
    </row>
    <row r="504" spans="1:6" hidden="1">
      <c r="A504" s="2" t="s">
        <v>1084</v>
      </c>
      <c r="B504" s="2">
        <v>802322009866</v>
      </c>
      <c r="C504" s="2" t="s">
        <v>1085</v>
      </c>
      <c r="D504" s="2" t="s">
        <v>798</v>
      </c>
      <c r="E504" s="2">
        <v>27</v>
      </c>
      <c r="F504" s="2" t="e">
        <f>VLOOKUP(A504,'Preisliste Galaxus ab 01.05.25'!F:O,10,FALSE)</f>
        <v>#N/A</v>
      </c>
    </row>
    <row r="505" spans="1:6" hidden="1">
      <c r="A505" s="2" t="s">
        <v>1086</v>
      </c>
      <c r="B505" s="2">
        <v>802322009873</v>
      </c>
      <c r="C505" s="2" t="s">
        <v>1085</v>
      </c>
      <c r="D505" s="2" t="s">
        <v>798</v>
      </c>
      <c r="E505" s="2">
        <v>8</v>
      </c>
      <c r="F505" s="2" t="e">
        <f>VLOOKUP(A505,'Preisliste Galaxus ab 01.05.25'!F:O,10,FALSE)</f>
        <v>#N/A</v>
      </c>
    </row>
    <row r="506" spans="1:6" hidden="1">
      <c r="A506" s="2" t="s">
        <v>1087</v>
      </c>
      <c r="B506" s="2">
        <v>802322009880</v>
      </c>
      <c r="C506" s="2" t="s">
        <v>1088</v>
      </c>
      <c r="D506" s="2" t="s">
        <v>798</v>
      </c>
      <c r="E506" s="2">
        <v>118</v>
      </c>
      <c r="F506" s="2" t="e">
        <f>VLOOKUP(A506,'Preisliste Galaxus ab 01.05.25'!F:O,10,FALSE)</f>
        <v>#N/A</v>
      </c>
    </row>
    <row r="507" spans="1:6" hidden="1">
      <c r="A507" s="2" t="s">
        <v>1089</v>
      </c>
      <c r="B507" s="2">
        <v>802322009897</v>
      </c>
      <c r="C507" s="2" t="s">
        <v>1090</v>
      </c>
      <c r="D507" s="2" t="s">
        <v>798</v>
      </c>
      <c r="E507" s="2">
        <v>116</v>
      </c>
      <c r="F507" s="2" t="e">
        <f>VLOOKUP(A507,'Preisliste Galaxus ab 01.05.25'!F:O,10,FALSE)</f>
        <v>#N/A</v>
      </c>
    </row>
    <row r="508" spans="1:6" hidden="1">
      <c r="A508" s="2" t="s">
        <v>1091</v>
      </c>
      <c r="B508" s="2">
        <v>802322009903</v>
      </c>
      <c r="C508" s="2" t="s">
        <v>1092</v>
      </c>
      <c r="D508" s="2" t="s">
        <v>798</v>
      </c>
      <c r="E508" s="2">
        <v>21</v>
      </c>
      <c r="F508" s="2" t="e">
        <f>VLOOKUP(A508,'Preisliste Galaxus ab 01.05.25'!F:O,10,FALSE)</f>
        <v>#N/A</v>
      </c>
    </row>
    <row r="509" spans="1:6" hidden="1">
      <c r="A509" s="2" t="s">
        <v>1093</v>
      </c>
      <c r="B509" s="2">
        <v>802322009910</v>
      </c>
      <c r="C509" s="2" t="s">
        <v>1094</v>
      </c>
      <c r="D509" s="2" t="s">
        <v>798</v>
      </c>
      <c r="E509" s="2">
        <v>0</v>
      </c>
      <c r="F509" s="2" t="e">
        <f>VLOOKUP(A509,'Preisliste Galaxus ab 01.05.25'!F:O,10,FALSE)</f>
        <v>#N/A</v>
      </c>
    </row>
    <row r="510" spans="1:6" hidden="1">
      <c r="A510" s="2" t="s">
        <v>1095</v>
      </c>
      <c r="B510" s="2">
        <v>802322009927</v>
      </c>
      <c r="C510" s="2" t="s">
        <v>1096</v>
      </c>
      <c r="D510" s="2" t="s">
        <v>798</v>
      </c>
      <c r="E510" s="2">
        <v>0</v>
      </c>
      <c r="F510" s="2" t="e">
        <f>VLOOKUP(A510,'Preisliste Galaxus ab 01.05.25'!F:O,10,FALSE)</f>
        <v>#N/A</v>
      </c>
    </row>
    <row r="511" spans="1:6" hidden="1">
      <c r="A511" s="2" t="s">
        <v>1097</v>
      </c>
      <c r="B511" s="2">
        <v>802322009934</v>
      </c>
      <c r="C511" s="2" t="s">
        <v>1098</v>
      </c>
      <c r="D511" s="2" t="s">
        <v>798</v>
      </c>
      <c r="E511" s="2">
        <v>0</v>
      </c>
      <c r="F511" s="2" t="e">
        <f>VLOOKUP(A511,'Preisliste Galaxus ab 01.05.25'!F:O,10,FALSE)</f>
        <v>#N/A</v>
      </c>
    </row>
    <row r="512" spans="1:6" hidden="1">
      <c r="A512" s="2" t="s">
        <v>1099</v>
      </c>
      <c r="B512" s="2">
        <v>802322009941</v>
      </c>
      <c r="C512" s="2" t="s">
        <v>1100</v>
      </c>
      <c r="D512" s="2" t="s">
        <v>798</v>
      </c>
      <c r="E512" s="2">
        <v>0</v>
      </c>
      <c r="F512" s="2" t="e">
        <f>VLOOKUP(A512,'Preisliste Galaxus ab 01.05.25'!F:O,10,FALSE)</f>
        <v>#N/A</v>
      </c>
    </row>
    <row r="513" spans="1:6" hidden="1">
      <c r="A513" s="2" t="s">
        <v>1101</v>
      </c>
      <c r="B513" s="2">
        <v>802322009958</v>
      </c>
      <c r="C513" s="2" t="s">
        <v>1102</v>
      </c>
      <c r="D513" s="2" t="s">
        <v>798</v>
      </c>
      <c r="E513" s="2">
        <v>0</v>
      </c>
      <c r="F513" s="2" t="e">
        <f>VLOOKUP(A513,'Preisliste Galaxus ab 01.05.25'!F:O,10,FALSE)</f>
        <v>#N/A</v>
      </c>
    </row>
    <row r="514" spans="1:6" hidden="1">
      <c r="A514" s="2" t="s">
        <v>1103</v>
      </c>
      <c r="B514" s="2">
        <v>802322009965</v>
      </c>
      <c r="C514" s="2" t="s">
        <v>1104</v>
      </c>
      <c r="D514" s="2" t="s">
        <v>798</v>
      </c>
      <c r="E514" s="2">
        <v>0</v>
      </c>
      <c r="F514" s="2" t="e">
        <f>VLOOKUP(A514,'Preisliste Galaxus ab 01.05.25'!F:O,10,FALSE)</f>
        <v>#N/A</v>
      </c>
    </row>
    <row r="515" spans="1:6" hidden="1">
      <c r="A515" s="2" t="s">
        <v>1105</v>
      </c>
      <c r="B515" s="2">
        <v>802322009972</v>
      </c>
      <c r="C515" s="2" t="s">
        <v>1106</v>
      </c>
      <c r="D515" s="2" t="s">
        <v>798</v>
      </c>
      <c r="E515" s="2">
        <v>0</v>
      </c>
      <c r="F515" s="2" t="e">
        <f>VLOOKUP(A515,'Preisliste Galaxus ab 01.05.25'!F:O,10,FALSE)</f>
        <v>#N/A</v>
      </c>
    </row>
    <row r="516" spans="1:6" hidden="1">
      <c r="A516" s="2" t="s">
        <v>1107</v>
      </c>
      <c r="B516" s="2">
        <v>802322009989</v>
      </c>
      <c r="C516" s="2" t="s">
        <v>1108</v>
      </c>
      <c r="D516" s="2" t="s">
        <v>798</v>
      </c>
      <c r="E516" s="2">
        <v>2</v>
      </c>
      <c r="F516" s="2" t="e">
        <f>VLOOKUP(A516,'Preisliste Galaxus ab 01.05.25'!F:O,10,FALSE)</f>
        <v>#N/A</v>
      </c>
    </row>
    <row r="517" spans="1:6" hidden="1">
      <c r="A517" s="2" t="s">
        <v>1109</v>
      </c>
      <c r="B517" s="2">
        <v>802322009996</v>
      </c>
      <c r="C517" s="2" t="s">
        <v>1110</v>
      </c>
      <c r="D517" s="2" t="s">
        <v>798</v>
      </c>
      <c r="E517" s="2">
        <v>999</v>
      </c>
      <c r="F517" s="2" t="e">
        <f>VLOOKUP(A517,'Preisliste Galaxus ab 01.05.25'!F:O,10,FALSE)</f>
        <v>#N/A</v>
      </c>
    </row>
    <row r="518" spans="1:6" hidden="1">
      <c r="A518" s="2" t="s">
        <v>1111</v>
      </c>
      <c r="B518" s="2">
        <v>802322010008</v>
      </c>
      <c r="C518" s="2" t="s">
        <v>1112</v>
      </c>
      <c r="D518" s="2" t="s">
        <v>798</v>
      </c>
      <c r="E518" s="2">
        <v>0</v>
      </c>
      <c r="F518" s="2" t="e">
        <f>VLOOKUP(A518,'Preisliste Galaxus ab 01.05.25'!F:O,10,FALSE)</f>
        <v>#N/A</v>
      </c>
    </row>
    <row r="519" spans="1:6" hidden="1">
      <c r="A519" s="2" t="s">
        <v>1113</v>
      </c>
      <c r="B519" s="2">
        <v>802322010015</v>
      </c>
      <c r="C519" s="2" t="s">
        <v>1114</v>
      </c>
      <c r="D519" s="2" t="s">
        <v>798</v>
      </c>
      <c r="E519" s="2">
        <v>10</v>
      </c>
      <c r="F519" s="2" t="e">
        <f>VLOOKUP(A519,'Preisliste Galaxus ab 01.05.25'!F:O,10,FALSE)</f>
        <v>#N/A</v>
      </c>
    </row>
    <row r="520" spans="1:6" hidden="1">
      <c r="A520" s="2" t="s">
        <v>1115</v>
      </c>
      <c r="B520" s="2">
        <v>802322010022</v>
      </c>
      <c r="C520" s="2" t="s">
        <v>1116</v>
      </c>
      <c r="D520" s="2" t="s">
        <v>798</v>
      </c>
      <c r="E520" s="2">
        <v>0</v>
      </c>
      <c r="F520" s="2" t="e">
        <f>VLOOKUP(A520,'Preisliste Galaxus ab 01.05.25'!F:O,10,FALSE)</f>
        <v>#N/A</v>
      </c>
    </row>
    <row r="521" spans="1:6" hidden="1">
      <c r="A521" s="2" t="s">
        <v>1117</v>
      </c>
      <c r="B521" s="2">
        <v>802322010039</v>
      </c>
      <c r="C521" s="2" t="s">
        <v>1049</v>
      </c>
      <c r="D521" s="2" t="s">
        <v>798</v>
      </c>
      <c r="E521" s="2">
        <v>0</v>
      </c>
      <c r="F521" s="2" t="e">
        <f>VLOOKUP(A521,'Preisliste Galaxus ab 01.05.25'!F:O,10,FALSE)</f>
        <v>#N/A</v>
      </c>
    </row>
    <row r="522" spans="1:6" hidden="1">
      <c r="A522" s="2" t="s">
        <v>1118</v>
      </c>
      <c r="B522" s="2">
        <v>802322010046</v>
      </c>
      <c r="C522" s="2" t="s">
        <v>1051</v>
      </c>
      <c r="D522" s="2" t="s">
        <v>798</v>
      </c>
      <c r="E522" s="2">
        <v>0</v>
      </c>
      <c r="F522" s="2" t="e">
        <f>VLOOKUP(A522,'Preisliste Galaxus ab 01.05.25'!F:O,10,FALSE)</f>
        <v>#N/A</v>
      </c>
    </row>
    <row r="523" spans="1:6" hidden="1">
      <c r="A523" s="2" t="s">
        <v>1119</v>
      </c>
      <c r="B523" s="2">
        <v>802322010053</v>
      </c>
      <c r="C523" s="2" t="s">
        <v>1120</v>
      </c>
      <c r="D523" s="2" t="s">
        <v>798</v>
      </c>
      <c r="E523" s="2">
        <v>0</v>
      </c>
      <c r="F523" s="2" t="e">
        <f>VLOOKUP(A523,'Preisliste Galaxus ab 01.05.25'!F:O,10,FALSE)</f>
        <v>#N/A</v>
      </c>
    </row>
    <row r="524" spans="1:6" hidden="1">
      <c r="A524" s="2" t="s">
        <v>1121</v>
      </c>
      <c r="B524" s="2">
        <v>802322010060</v>
      </c>
      <c r="C524" s="2" t="s">
        <v>1122</v>
      </c>
      <c r="D524" s="2" t="s">
        <v>798</v>
      </c>
      <c r="E524" s="2">
        <v>0</v>
      </c>
      <c r="F524" s="2" t="e">
        <f>VLOOKUP(A524,'Preisliste Galaxus ab 01.05.25'!F:O,10,FALSE)</f>
        <v>#N/A</v>
      </c>
    </row>
    <row r="525" spans="1:6" hidden="1">
      <c r="A525" s="2" t="s">
        <v>1123</v>
      </c>
      <c r="B525" s="2">
        <v>802322010077</v>
      </c>
      <c r="C525" s="2" t="s">
        <v>1124</v>
      </c>
      <c r="D525" s="2" t="s">
        <v>798</v>
      </c>
      <c r="E525" s="2">
        <v>0</v>
      </c>
      <c r="F525" s="2" t="e">
        <f>VLOOKUP(A525,'Preisliste Galaxus ab 01.05.25'!F:O,10,FALSE)</f>
        <v>#N/A</v>
      </c>
    </row>
    <row r="526" spans="1:6" hidden="1">
      <c r="A526" s="2" t="s">
        <v>1125</v>
      </c>
      <c r="B526" s="2">
        <v>802322010091</v>
      </c>
      <c r="C526" s="2" t="s">
        <v>1041</v>
      </c>
      <c r="D526" s="2" t="s">
        <v>798</v>
      </c>
      <c r="E526" s="2">
        <v>0</v>
      </c>
      <c r="F526" s="2" t="e">
        <f>VLOOKUP(A526,'Preisliste Galaxus ab 01.05.25'!F:O,10,FALSE)</f>
        <v>#N/A</v>
      </c>
    </row>
    <row r="527" spans="1:6" hidden="1">
      <c r="A527" s="2" t="s">
        <v>1126</v>
      </c>
      <c r="B527" s="2">
        <v>802322010107</v>
      </c>
      <c r="C527" s="2" t="s">
        <v>1043</v>
      </c>
      <c r="D527" s="2" t="s">
        <v>798</v>
      </c>
      <c r="E527" s="2">
        <v>0</v>
      </c>
      <c r="F527" s="2" t="e">
        <f>VLOOKUP(A527,'Preisliste Galaxus ab 01.05.25'!F:O,10,FALSE)</f>
        <v>#N/A</v>
      </c>
    </row>
    <row r="528" spans="1:6" hidden="1">
      <c r="A528" s="2" t="s">
        <v>1127</v>
      </c>
      <c r="B528" s="2">
        <v>802322010114</v>
      </c>
      <c r="C528" s="2" t="s">
        <v>1128</v>
      </c>
      <c r="D528" s="2" t="s">
        <v>798</v>
      </c>
      <c r="E528" s="2">
        <v>0</v>
      </c>
      <c r="F528" s="2" t="e">
        <f>VLOOKUP(A528,'Preisliste Galaxus ab 01.05.25'!F:O,10,FALSE)</f>
        <v>#N/A</v>
      </c>
    </row>
    <row r="529" spans="1:6" hidden="1">
      <c r="A529" s="2" t="s">
        <v>1129</v>
      </c>
      <c r="B529" s="2">
        <v>802322010121</v>
      </c>
      <c r="C529" s="2" t="s">
        <v>1130</v>
      </c>
      <c r="D529" s="2" t="s">
        <v>804</v>
      </c>
      <c r="E529" s="2">
        <v>97</v>
      </c>
      <c r="F529" s="2" t="e">
        <f>VLOOKUP(A529,'Preisliste Galaxus ab 01.05.25'!F:O,10,FALSE)</f>
        <v>#N/A</v>
      </c>
    </row>
    <row r="530" spans="1:6" hidden="1">
      <c r="A530" s="2" t="s">
        <v>1131</v>
      </c>
      <c r="B530" s="2">
        <v>802322010138</v>
      </c>
      <c r="C530" s="2" t="s">
        <v>1132</v>
      </c>
      <c r="D530" s="2" t="s">
        <v>804</v>
      </c>
      <c r="E530" s="2">
        <v>0</v>
      </c>
      <c r="F530" s="2" t="e">
        <f>VLOOKUP(A530,'Preisliste Galaxus ab 01.05.25'!F:O,10,FALSE)</f>
        <v>#N/A</v>
      </c>
    </row>
    <row r="531" spans="1:6" hidden="1">
      <c r="A531" s="2" t="s">
        <v>1133</v>
      </c>
      <c r="B531" s="2">
        <v>802322010145</v>
      </c>
      <c r="C531" s="2" t="s">
        <v>1134</v>
      </c>
      <c r="D531" s="2" t="s">
        <v>804</v>
      </c>
      <c r="E531" s="2">
        <v>0</v>
      </c>
      <c r="F531" s="2" t="e">
        <f>VLOOKUP(A531,'Preisliste Galaxus ab 01.05.25'!F:O,10,FALSE)</f>
        <v>#N/A</v>
      </c>
    </row>
    <row r="532" spans="1:6" hidden="1">
      <c r="A532" s="2" t="s">
        <v>1135</v>
      </c>
      <c r="B532" s="2">
        <v>802322010152</v>
      </c>
      <c r="C532" s="2" t="s">
        <v>1136</v>
      </c>
      <c r="D532" s="2" t="s">
        <v>804</v>
      </c>
      <c r="E532" s="2">
        <v>0</v>
      </c>
      <c r="F532" s="2" t="e">
        <f>VLOOKUP(A532,'Preisliste Galaxus ab 01.05.25'!F:O,10,FALSE)</f>
        <v>#N/A</v>
      </c>
    </row>
    <row r="533" spans="1:6" hidden="1">
      <c r="A533" s="2" t="s">
        <v>1137</v>
      </c>
      <c r="B533" s="2">
        <v>802322010169</v>
      </c>
      <c r="C533" s="2" t="s">
        <v>1138</v>
      </c>
      <c r="D533" s="2" t="s">
        <v>804</v>
      </c>
      <c r="E533" s="2">
        <v>0</v>
      </c>
      <c r="F533" s="2" t="e">
        <f>VLOOKUP(A533,'Preisliste Galaxus ab 01.05.25'!F:O,10,FALSE)</f>
        <v>#N/A</v>
      </c>
    </row>
    <row r="534" spans="1:6" hidden="1">
      <c r="A534" s="2" t="s">
        <v>1139</v>
      </c>
      <c r="B534" s="2">
        <v>802322010176</v>
      </c>
      <c r="C534" s="2" t="s">
        <v>1140</v>
      </c>
      <c r="D534" s="2" t="s">
        <v>804</v>
      </c>
      <c r="E534" s="2">
        <v>0</v>
      </c>
      <c r="F534" s="2" t="e">
        <f>VLOOKUP(A534,'Preisliste Galaxus ab 01.05.25'!F:O,10,FALSE)</f>
        <v>#N/A</v>
      </c>
    </row>
    <row r="535" spans="1:6" hidden="1">
      <c r="A535" s="2" t="s">
        <v>1141</v>
      </c>
      <c r="B535" s="2">
        <v>802322010183</v>
      </c>
      <c r="C535" s="2" t="s">
        <v>1140</v>
      </c>
      <c r="D535" s="2" t="s">
        <v>804</v>
      </c>
      <c r="E535" s="2">
        <v>0</v>
      </c>
      <c r="F535" s="2" t="e">
        <f>VLOOKUP(A535,'Preisliste Galaxus ab 01.05.25'!F:O,10,FALSE)</f>
        <v>#N/A</v>
      </c>
    </row>
    <row r="536" spans="1:6" hidden="1">
      <c r="A536" s="2" t="s">
        <v>1142</v>
      </c>
      <c r="B536" s="2">
        <v>802322010190</v>
      </c>
      <c r="C536" s="2" t="s">
        <v>1039</v>
      </c>
      <c r="D536" s="2" t="s">
        <v>804</v>
      </c>
      <c r="E536" s="2">
        <v>0</v>
      </c>
      <c r="F536" s="2" t="e">
        <f>VLOOKUP(A536,'Preisliste Galaxus ab 01.05.25'!F:O,10,FALSE)</f>
        <v>#N/A</v>
      </c>
    </row>
    <row r="537" spans="1:6" hidden="1">
      <c r="A537" s="2" t="s">
        <v>1143</v>
      </c>
      <c r="B537" s="2">
        <v>802322010206</v>
      </c>
      <c r="C537" s="2" t="s">
        <v>1144</v>
      </c>
      <c r="D537" s="2" t="s">
        <v>804</v>
      </c>
      <c r="E537" s="2">
        <v>0</v>
      </c>
      <c r="F537" s="2" t="e">
        <f>VLOOKUP(A537,'Preisliste Galaxus ab 01.05.25'!F:O,10,FALSE)</f>
        <v>#N/A</v>
      </c>
    </row>
    <row r="538" spans="1:6" hidden="1">
      <c r="A538" s="2" t="s">
        <v>1145</v>
      </c>
      <c r="B538" s="2">
        <v>802322010213</v>
      </c>
      <c r="C538" s="2" t="s">
        <v>1146</v>
      </c>
      <c r="D538" s="2" t="s">
        <v>804</v>
      </c>
      <c r="E538" s="2">
        <v>0</v>
      </c>
      <c r="F538" s="2" t="e">
        <f>VLOOKUP(A538,'Preisliste Galaxus ab 01.05.25'!F:O,10,FALSE)</f>
        <v>#N/A</v>
      </c>
    </row>
    <row r="539" spans="1:6" hidden="1">
      <c r="A539" s="2" t="s">
        <v>1147</v>
      </c>
      <c r="B539" s="2">
        <v>802322010220</v>
      </c>
      <c r="C539" s="2" t="s">
        <v>1148</v>
      </c>
      <c r="D539" s="2" t="s">
        <v>804</v>
      </c>
      <c r="E539" s="2">
        <v>0</v>
      </c>
      <c r="F539" s="2" t="e">
        <f>VLOOKUP(A539,'Preisliste Galaxus ab 01.05.25'!F:O,10,FALSE)</f>
        <v>#N/A</v>
      </c>
    </row>
    <row r="540" spans="1:6" hidden="1">
      <c r="A540" s="2" t="s">
        <v>1149</v>
      </c>
      <c r="B540" s="2">
        <v>802322010237</v>
      </c>
      <c r="C540" s="2" t="s">
        <v>1150</v>
      </c>
      <c r="D540" s="2" t="s">
        <v>804</v>
      </c>
      <c r="E540" s="2">
        <v>0</v>
      </c>
      <c r="F540" s="2" t="e">
        <f>VLOOKUP(A540,'Preisliste Galaxus ab 01.05.25'!F:O,10,FALSE)</f>
        <v>#N/A</v>
      </c>
    </row>
    <row r="541" spans="1:6" hidden="1">
      <c r="A541" s="2" t="s">
        <v>1151</v>
      </c>
      <c r="B541" s="2">
        <v>802322010244</v>
      </c>
      <c r="C541" s="2" t="s">
        <v>1152</v>
      </c>
      <c r="D541" s="2" t="s">
        <v>804</v>
      </c>
      <c r="E541" s="2">
        <v>0</v>
      </c>
      <c r="F541" s="2" t="e">
        <f>VLOOKUP(A541,'Preisliste Galaxus ab 01.05.25'!F:O,10,FALSE)</f>
        <v>#N/A</v>
      </c>
    </row>
    <row r="542" spans="1:6" hidden="1">
      <c r="A542" s="2" t="s">
        <v>1153</v>
      </c>
      <c r="B542" s="2">
        <v>802322010268</v>
      </c>
      <c r="C542" s="2" t="s">
        <v>1041</v>
      </c>
      <c r="D542" s="2" t="s">
        <v>804</v>
      </c>
      <c r="E542" s="2">
        <v>0</v>
      </c>
      <c r="F542" s="2" t="e">
        <f>VLOOKUP(A542,'Preisliste Galaxus ab 01.05.25'!F:O,10,FALSE)</f>
        <v>#N/A</v>
      </c>
    </row>
    <row r="543" spans="1:6" hidden="1">
      <c r="A543" s="2" t="s">
        <v>1154</v>
      </c>
      <c r="B543" s="2">
        <v>802322010275</v>
      </c>
      <c r="C543" s="2" t="s">
        <v>1043</v>
      </c>
      <c r="D543" s="2" t="s">
        <v>804</v>
      </c>
      <c r="E543" s="2">
        <v>0</v>
      </c>
      <c r="F543" s="2" t="e">
        <f>VLOOKUP(A543,'Preisliste Galaxus ab 01.05.25'!F:O,10,FALSE)</f>
        <v>#N/A</v>
      </c>
    </row>
    <row r="544" spans="1:6" hidden="1">
      <c r="A544" s="2" t="s">
        <v>1155</v>
      </c>
      <c r="B544" s="2">
        <v>802322010282</v>
      </c>
      <c r="C544" s="2" t="s">
        <v>1130</v>
      </c>
      <c r="D544" s="2" t="s">
        <v>801</v>
      </c>
      <c r="E544" s="2">
        <v>0</v>
      </c>
      <c r="F544" s="2" t="e">
        <f>VLOOKUP(A544,'Preisliste Galaxus ab 01.05.25'!F:O,10,FALSE)</f>
        <v>#N/A</v>
      </c>
    </row>
    <row r="545" spans="1:6" hidden="1">
      <c r="A545" s="2" t="s">
        <v>1156</v>
      </c>
      <c r="B545" s="2">
        <v>802322010299</v>
      </c>
      <c r="C545" s="2" t="s">
        <v>1132</v>
      </c>
      <c r="D545" s="2" t="s">
        <v>801</v>
      </c>
      <c r="E545" s="2">
        <v>97</v>
      </c>
      <c r="F545" s="2" t="e">
        <f>VLOOKUP(A545,'Preisliste Galaxus ab 01.05.25'!F:O,10,FALSE)</f>
        <v>#N/A</v>
      </c>
    </row>
    <row r="546" spans="1:6" hidden="1">
      <c r="A546" s="2" t="s">
        <v>1157</v>
      </c>
      <c r="B546" s="2">
        <v>802322010305</v>
      </c>
      <c r="C546" s="2" t="s">
        <v>1134</v>
      </c>
      <c r="D546" s="2" t="s">
        <v>801</v>
      </c>
      <c r="E546" s="2">
        <v>0</v>
      </c>
      <c r="F546" s="2" t="e">
        <f>VLOOKUP(A546,'Preisliste Galaxus ab 01.05.25'!F:O,10,FALSE)</f>
        <v>#N/A</v>
      </c>
    </row>
    <row r="547" spans="1:6" hidden="1">
      <c r="A547" s="2" t="s">
        <v>1158</v>
      </c>
      <c r="B547" s="2">
        <v>802322010312</v>
      </c>
      <c r="C547" s="2" t="s">
        <v>1136</v>
      </c>
      <c r="D547" s="2" t="s">
        <v>801</v>
      </c>
      <c r="E547" s="2">
        <v>0</v>
      </c>
      <c r="F547" s="2" t="e">
        <f>VLOOKUP(A547,'Preisliste Galaxus ab 01.05.25'!F:O,10,FALSE)</f>
        <v>#N/A</v>
      </c>
    </row>
    <row r="548" spans="1:6" hidden="1">
      <c r="A548" s="2" t="s">
        <v>1159</v>
      </c>
      <c r="B548" s="2">
        <v>802322010329</v>
      </c>
      <c r="C548" s="2" t="s">
        <v>1138</v>
      </c>
      <c r="D548" s="2" t="s">
        <v>801</v>
      </c>
      <c r="E548" s="2">
        <v>0</v>
      </c>
      <c r="F548" s="2" t="e">
        <f>VLOOKUP(A548,'Preisliste Galaxus ab 01.05.25'!F:O,10,FALSE)</f>
        <v>#N/A</v>
      </c>
    </row>
    <row r="549" spans="1:6" hidden="1">
      <c r="A549" s="2" t="s">
        <v>1160</v>
      </c>
      <c r="B549" s="2">
        <v>802322010336</v>
      </c>
      <c r="C549" s="2" t="s">
        <v>1140</v>
      </c>
      <c r="D549" s="2" t="s">
        <v>801</v>
      </c>
      <c r="E549" s="2">
        <v>0</v>
      </c>
      <c r="F549" s="2" t="e">
        <f>VLOOKUP(A549,'Preisliste Galaxus ab 01.05.25'!F:O,10,FALSE)</f>
        <v>#N/A</v>
      </c>
    </row>
    <row r="550" spans="1:6" hidden="1">
      <c r="A550" s="2" t="s">
        <v>1161</v>
      </c>
      <c r="B550" s="2">
        <v>802322010343</v>
      </c>
      <c r="C550" s="2" t="s">
        <v>1140</v>
      </c>
      <c r="D550" s="2" t="s">
        <v>801</v>
      </c>
      <c r="E550" s="2">
        <v>0</v>
      </c>
      <c r="F550" s="2" t="e">
        <f>VLOOKUP(A550,'Preisliste Galaxus ab 01.05.25'!F:O,10,FALSE)</f>
        <v>#N/A</v>
      </c>
    </row>
    <row r="551" spans="1:6" hidden="1">
      <c r="A551" s="2" t="s">
        <v>1162</v>
      </c>
      <c r="B551" s="2">
        <v>802322010350</v>
      </c>
      <c r="C551" s="2" t="s">
        <v>1039</v>
      </c>
      <c r="D551" s="2" t="s">
        <v>801</v>
      </c>
      <c r="E551" s="2">
        <v>0</v>
      </c>
      <c r="F551" s="2" t="e">
        <f>VLOOKUP(A551,'Preisliste Galaxus ab 01.05.25'!F:O,10,FALSE)</f>
        <v>#N/A</v>
      </c>
    </row>
    <row r="552" spans="1:6" hidden="1">
      <c r="A552" s="2" t="s">
        <v>1163</v>
      </c>
      <c r="B552" s="2">
        <v>802322010367</v>
      </c>
      <c r="C552" s="2" t="s">
        <v>1144</v>
      </c>
      <c r="D552" s="2" t="s">
        <v>801</v>
      </c>
      <c r="E552" s="2">
        <v>0</v>
      </c>
      <c r="F552" s="2" t="e">
        <f>VLOOKUP(A552,'Preisliste Galaxus ab 01.05.25'!F:O,10,FALSE)</f>
        <v>#N/A</v>
      </c>
    </row>
    <row r="553" spans="1:6" hidden="1">
      <c r="A553" s="2" t="s">
        <v>1164</v>
      </c>
      <c r="B553" s="2">
        <v>802322010374</v>
      </c>
      <c r="C553" s="2" t="s">
        <v>1146</v>
      </c>
      <c r="D553" s="2" t="s">
        <v>801</v>
      </c>
      <c r="E553" s="2">
        <v>0</v>
      </c>
      <c r="F553" s="2" t="e">
        <f>VLOOKUP(A553,'Preisliste Galaxus ab 01.05.25'!F:O,10,FALSE)</f>
        <v>#N/A</v>
      </c>
    </row>
    <row r="554" spans="1:6" hidden="1">
      <c r="A554" s="2" t="s">
        <v>1165</v>
      </c>
      <c r="B554" s="2">
        <v>802322010381</v>
      </c>
      <c r="C554" s="2" t="s">
        <v>1148</v>
      </c>
      <c r="D554" s="2" t="s">
        <v>801</v>
      </c>
      <c r="E554" s="2">
        <v>0</v>
      </c>
      <c r="F554" s="2" t="e">
        <f>VLOOKUP(A554,'Preisliste Galaxus ab 01.05.25'!F:O,10,FALSE)</f>
        <v>#N/A</v>
      </c>
    </row>
    <row r="555" spans="1:6" hidden="1">
      <c r="A555" s="2" t="s">
        <v>1166</v>
      </c>
      <c r="B555" s="2">
        <v>802322010398</v>
      </c>
      <c r="C555" s="2" t="s">
        <v>1150</v>
      </c>
      <c r="D555" s="2" t="s">
        <v>801</v>
      </c>
      <c r="E555" s="2">
        <v>99</v>
      </c>
      <c r="F555" s="2" t="e">
        <f>VLOOKUP(A555,'Preisliste Galaxus ab 01.05.25'!F:O,10,FALSE)</f>
        <v>#N/A</v>
      </c>
    </row>
    <row r="556" spans="1:6" hidden="1">
      <c r="A556" s="2" t="s">
        <v>1167</v>
      </c>
      <c r="B556" s="2">
        <v>802322010404</v>
      </c>
      <c r="C556" s="2" t="s">
        <v>1152</v>
      </c>
      <c r="D556" s="2" t="s">
        <v>801</v>
      </c>
      <c r="E556" s="2">
        <v>0</v>
      </c>
      <c r="F556" s="2" t="e">
        <f>VLOOKUP(A556,'Preisliste Galaxus ab 01.05.25'!F:O,10,FALSE)</f>
        <v>#N/A</v>
      </c>
    </row>
    <row r="557" spans="1:6" hidden="1">
      <c r="A557" s="2" t="s">
        <v>1168</v>
      </c>
      <c r="B557" s="2">
        <v>802322010428</v>
      </c>
      <c r="C557" s="2" t="s">
        <v>1041</v>
      </c>
      <c r="D557" s="2" t="s">
        <v>801</v>
      </c>
      <c r="E557" s="2">
        <v>0</v>
      </c>
      <c r="F557" s="2" t="e">
        <f>VLOOKUP(A557,'Preisliste Galaxus ab 01.05.25'!F:O,10,FALSE)</f>
        <v>#N/A</v>
      </c>
    </row>
    <row r="558" spans="1:6" hidden="1">
      <c r="A558" s="2" t="s">
        <v>1169</v>
      </c>
      <c r="B558" s="2">
        <v>802322010435</v>
      </c>
      <c r="C558" s="2" t="s">
        <v>1043</v>
      </c>
      <c r="D558" s="2" t="s">
        <v>801</v>
      </c>
      <c r="E558" s="2">
        <v>0</v>
      </c>
      <c r="F558" s="2" t="e">
        <f>VLOOKUP(A558,'Preisliste Galaxus ab 01.05.25'!F:O,10,FALSE)</f>
        <v>#N/A</v>
      </c>
    </row>
    <row r="559" spans="1:6" hidden="1">
      <c r="A559" s="2" t="s">
        <v>1170</v>
      </c>
      <c r="B559" s="2">
        <v>802322010442</v>
      </c>
      <c r="C559" s="2" t="s">
        <v>1130</v>
      </c>
      <c r="D559" s="2" t="s">
        <v>807</v>
      </c>
      <c r="E559" s="2">
        <v>0</v>
      </c>
      <c r="F559" s="2" t="e">
        <f>VLOOKUP(A559,'Preisliste Galaxus ab 01.05.25'!F:O,10,FALSE)</f>
        <v>#N/A</v>
      </c>
    </row>
    <row r="560" spans="1:6" hidden="1">
      <c r="A560" s="2" t="s">
        <v>1171</v>
      </c>
      <c r="B560" s="2">
        <v>802322010459</v>
      </c>
      <c r="C560" s="2" t="s">
        <v>1132</v>
      </c>
      <c r="D560" s="2" t="s">
        <v>807</v>
      </c>
      <c r="E560" s="2">
        <v>0</v>
      </c>
      <c r="F560" s="2" t="e">
        <f>VLOOKUP(A560,'Preisliste Galaxus ab 01.05.25'!F:O,10,FALSE)</f>
        <v>#N/A</v>
      </c>
    </row>
    <row r="561" spans="1:6" hidden="1">
      <c r="A561" s="2" t="s">
        <v>1172</v>
      </c>
      <c r="B561" s="2">
        <v>802322010466</v>
      </c>
      <c r="C561" s="2" t="s">
        <v>1134</v>
      </c>
      <c r="D561" s="2" t="s">
        <v>807</v>
      </c>
      <c r="E561" s="2">
        <v>0</v>
      </c>
      <c r="F561" s="2" t="e">
        <f>VLOOKUP(A561,'Preisliste Galaxus ab 01.05.25'!F:O,10,FALSE)</f>
        <v>#N/A</v>
      </c>
    </row>
    <row r="562" spans="1:6" hidden="1">
      <c r="A562" s="2" t="s">
        <v>1173</v>
      </c>
      <c r="B562" s="2">
        <v>802322010473</v>
      </c>
      <c r="C562" s="2" t="s">
        <v>1136</v>
      </c>
      <c r="D562" s="2" t="s">
        <v>807</v>
      </c>
      <c r="E562" s="2">
        <v>0</v>
      </c>
      <c r="F562" s="2" t="e">
        <f>VLOOKUP(A562,'Preisliste Galaxus ab 01.05.25'!F:O,10,FALSE)</f>
        <v>#N/A</v>
      </c>
    </row>
    <row r="563" spans="1:6" hidden="1">
      <c r="A563" s="2" t="s">
        <v>1174</v>
      </c>
      <c r="B563" s="2">
        <v>802322010480</v>
      </c>
      <c r="C563" s="2" t="s">
        <v>1138</v>
      </c>
      <c r="D563" s="2" t="s">
        <v>807</v>
      </c>
      <c r="E563" s="2">
        <v>0</v>
      </c>
      <c r="F563" s="2" t="e">
        <f>VLOOKUP(A563,'Preisliste Galaxus ab 01.05.25'!F:O,10,FALSE)</f>
        <v>#N/A</v>
      </c>
    </row>
    <row r="564" spans="1:6" hidden="1">
      <c r="A564" s="2" t="s">
        <v>1175</v>
      </c>
      <c r="B564" s="2">
        <v>802322010497</v>
      </c>
      <c r="C564" s="2" t="s">
        <v>1140</v>
      </c>
      <c r="D564" s="2" t="s">
        <v>807</v>
      </c>
      <c r="E564" s="2">
        <v>0</v>
      </c>
      <c r="F564" s="2" t="e">
        <f>VLOOKUP(A564,'Preisliste Galaxus ab 01.05.25'!F:O,10,FALSE)</f>
        <v>#N/A</v>
      </c>
    </row>
    <row r="565" spans="1:6" hidden="1">
      <c r="A565" s="2" t="s">
        <v>1176</v>
      </c>
      <c r="B565" s="2">
        <v>802322010503</v>
      </c>
      <c r="C565" s="2" t="s">
        <v>1140</v>
      </c>
      <c r="D565" s="2" t="s">
        <v>807</v>
      </c>
      <c r="E565" s="2">
        <v>0</v>
      </c>
      <c r="F565" s="2" t="e">
        <f>VLOOKUP(A565,'Preisliste Galaxus ab 01.05.25'!F:O,10,FALSE)</f>
        <v>#N/A</v>
      </c>
    </row>
    <row r="566" spans="1:6" hidden="1">
      <c r="A566" s="2" t="s">
        <v>1177</v>
      </c>
      <c r="B566" s="2">
        <v>802322010510</v>
      </c>
      <c r="C566" s="2" t="s">
        <v>1039</v>
      </c>
      <c r="D566" s="2" t="s">
        <v>807</v>
      </c>
      <c r="E566" s="2">
        <v>0</v>
      </c>
      <c r="F566" s="2" t="e">
        <f>VLOOKUP(A566,'Preisliste Galaxus ab 01.05.25'!F:O,10,FALSE)</f>
        <v>#N/A</v>
      </c>
    </row>
    <row r="567" spans="1:6" hidden="1">
      <c r="A567" s="2" t="s">
        <v>1178</v>
      </c>
      <c r="B567" s="2">
        <v>802322010527</v>
      </c>
      <c r="C567" s="2" t="s">
        <v>1144</v>
      </c>
      <c r="D567" s="2" t="s">
        <v>807</v>
      </c>
      <c r="E567" s="2">
        <v>0</v>
      </c>
      <c r="F567" s="2" t="e">
        <f>VLOOKUP(A567,'Preisliste Galaxus ab 01.05.25'!F:O,10,FALSE)</f>
        <v>#N/A</v>
      </c>
    </row>
    <row r="568" spans="1:6" hidden="1">
      <c r="A568" s="2" t="s">
        <v>1179</v>
      </c>
      <c r="B568" s="2">
        <v>802322010534</v>
      </c>
      <c r="C568" s="2" t="s">
        <v>1146</v>
      </c>
      <c r="D568" s="2" t="s">
        <v>807</v>
      </c>
      <c r="E568" s="2">
        <v>996</v>
      </c>
      <c r="F568" s="2" t="e">
        <f>VLOOKUP(A568,'Preisliste Galaxus ab 01.05.25'!F:O,10,FALSE)</f>
        <v>#N/A</v>
      </c>
    </row>
    <row r="569" spans="1:6" hidden="1">
      <c r="A569" s="2" t="s">
        <v>1180</v>
      </c>
      <c r="B569" s="2">
        <v>802322010541</v>
      </c>
      <c r="C569" s="2" t="s">
        <v>1148</v>
      </c>
      <c r="D569" s="2" t="s">
        <v>807</v>
      </c>
      <c r="E569" s="2">
        <v>0</v>
      </c>
      <c r="F569" s="2" t="e">
        <f>VLOOKUP(A569,'Preisliste Galaxus ab 01.05.25'!F:O,10,FALSE)</f>
        <v>#N/A</v>
      </c>
    </row>
    <row r="570" spans="1:6" hidden="1">
      <c r="A570" s="2" t="s">
        <v>1181</v>
      </c>
      <c r="B570" s="2">
        <v>802322010558</v>
      </c>
      <c r="C570" s="2" t="s">
        <v>1150</v>
      </c>
      <c r="D570" s="2" t="s">
        <v>807</v>
      </c>
      <c r="E570" s="2">
        <v>95</v>
      </c>
      <c r="F570" s="2" t="e">
        <f>VLOOKUP(A570,'Preisliste Galaxus ab 01.05.25'!F:O,10,FALSE)</f>
        <v>#N/A</v>
      </c>
    </row>
    <row r="571" spans="1:6" hidden="1">
      <c r="A571" s="2" t="s">
        <v>1182</v>
      </c>
      <c r="B571" s="2">
        <v>802322010565</v>
      </c>
      <c r="C571" s="2" t="s">
        <v>1152</v>
      </c>
      <c r="D571" s="2" t="s">
        <v>807</v>
      </c>
      <c r="E571" s="2">
        <v>0</v>
      </c>
      <c r="F571" s="2" t="e">
        <f>VLOOKUP(A571,'Preisliste Galaxus ab 01.05.25'!F:O,10,FALSE)</f>
        <v>#N/A</v>
      </c>
    </row>
    <row r="572" spans="1:6" hidden="1">
      <c r="A572" s="2" t="s">
        <v>1183</v>
      </c>
      <c r="B572" s="2">
        <v>802322010589</v>
      </c>
      <c r="C572" s="2" t="s">
        <v>1041</v>
      </c>
      <c r="D572" s="2" t="s">
        <v>807</v>
      </c>
      <c r="E572" s="2">
        <v>0</v>
      </c>
      <c r="F572" s="2" t="e">
        <f>VLOOKUP(A572,'Preisliste Galaxus ab 01.05.25'!F:O,10,FALSE)</f>
        <v>#N/A</v>
      </c>
    </row>
    <row r="573" spans="1:6" hidden="1">
      <c r="A573" s="2" t="s">
        <v>1184</v>
      </c>
      <c r="B573" s="2">
        <v>802322010596</v>
      </c>
      <c r="C573" s="2" t="s">
        <v>1043</v>
      </c>
      <c r="D573" s="2" t="s">
        <v>807</v>
      </c>
      <c r="E573" s="2">
        <v>0</v>
      </c>
      <c r="F573" s="2" t="e">
        <f>VLOOKUP(A573,'Preisliste Galaxus ab 01.05.25'!F:O,10,FALSE)</f>
        <v>#N/A</v>
      </c>
    </row>
    <row r="574" spans="1:6" hidden="1">
      <c r="A574" s="2" t="s">
        <v>1185</v>
      </c>
      <c r="B574" s="2">
        <v>802322010602</v>
      </c>
      <c r="C574" s="2" t="s">
        <v>1023</v>
      </c>
      <c r="D574" s="2" t="s">
        <v>816</v>
      </c>
      <c r="E574" s="2">
        <v>36</v>
      </c>
      <c r="F574" s="2" t="e">
        <f>VLOOKUP(A574,'Preisliste Galaxus ab 01.05.25'!F:O,10,FALSE)</f>
        <v>#N/A</v>
      </c>
    </row>
    <row r="575" spans="1:6" hidden="1">
      <c r="A575" s="2" t="s">
        <v>1186</v>
      </c>
      <c r="B575" s="2">
        <v>802322010619</v>
      </c>
      <c r="C575" s="2" t="s">
        <v>1187</v>
      </c>
      <c r="D575" s="2" t="s">
        <v>816</v>
      </c>
      <c r="E575" s="2">
        <v>80</v>
      </c>
      <c r="F575" s="2" t="e">
        <f>VLOOKUP(A575,'Preisliste Galaxus ab 01.05.25'!F:O,10,FALSE)</f>
        <v>#N/A</v>
      </c>
    </row>
    <row r="576" spans="1:6" hidden="1">
      <c r="A576" s="2" t="s">
        <v>1188</v>
      </c>
      <c r="B576" s="2">
        <v>802322010626</v>
      </c>
      <c r="C576" s="2" t="s">
        <v>1189</v>
      </c>
      <c r="D576" s="2" t="s">
        <v>816</v>
      </c>
      <c r="E576" s="2">
        <v>71</v>
      </c>
      <c r="F576" s="2" t="e">
        <f>VLOOKUP(A576,'Preisliste Galaxus ab 01.05.25'!F:O,10,FALSE)</f>
        <v>#N/A</v>
      </c>
    </row>
    <row r="577" spans="1:6" hidden="1">
      <c r="A577" s="2" t="s">
        <v>1190</v>
      </c>
      <c r="B577" s="2">
        <v>802322010633</v>
      </c>
      <c r="C577" s="2" t="s">
        <v>1072</v>
      </c>
      <c r="D577" s="2" t="s">
        <v>816</v>
      </c>
      <c r="E577" s="2">
        <v>53</v>
      </c>
      <c r="F577" s="2" t="e">
        <f>VLOOKUP(A577,'Preisliste Galaxus ab 01.05.25'!F:O,10,FALSE)</f>
        <v>#N/A</v>
      </c>
    </row>
    <row r="578" spans="1:6" hidden="1">
      <c r="A578" s="2" t="s">
        <v>1191</v>
      </c>
      <c r="B578" s="2">
        <v>802322010640</v>
      </c>
      <c r="C578" s="2" t="s">
        <v>1015</v>
      </c>
      <c r="D578" s="2" t="s">
        <v>816</v>
      </c>
      <c r="E578" s="2">
        <v>5</v>
      </c>
      <c r="F578" s="2" t="e">
        <f>VLOOKUP(A578,'Preisliste Galaxus ab 01.05.25'!F:O,10,FALSE)</f>
        <v>#N/A</v>
      </c>
    </row>
    <row r="579" spans="1:6" hidden="1">
      <c r="A579" s="2" t="s">
        <v>1192</v>
      </c>
      <c r="B579" s="2">
        <v>802322010657</v>
      </c>
      <c r="C579" s="2" t="s">
        <v>1193</v>
      </c>
      <c r="D579" s="2" t="s">
        <v>816</v>
      </c>
      <c r="E579" s="2">
        <v>186</v>
      </c>
      <c r="F579" s="2" t="e">
        <f>VLOOKUP(A579,'Preisliste Galaxus ab 01.05.25'!F:O,10,FALSE)</f>
        <v>#N/A</v>
      </c>
    </row>
    <row r="580" spans="1:6" hidden="1">
      <c r="A580" s="2" t="s">
        <v>1194</v>
      </c>
      <c r="B580" s="2">
        <v>802322010664</v>
      </c>
      <c r="C580" s="2" t="s">
        <v>1195</v>
      </c>
      <c r="D580" s="2" t="s">
        <v>816</v>
      </c>
      <c r="E580" s="2">
        <v>59</v>
      </c>
      <c r="F580" s="2" t="e">
        <f>VLOOKUP(A580,'Preisliste Galaxus ab 01.05.25'!F:O,10,FALSE)</f>
        <v>#N/A</v>
      </c>
    </row>
    <row r="581" spans="1:6" hidden="1">
      <c r="A581" s="2" t="s">
        <v>1196</v>
      </c>
      <c r="B581" s="2">
        <v>802322010671</v>
      </c>
      <c r="C581" s="2" t="s">
        <v>1085</v>
      </c>
      <c r="D581" s="2" t="s">
        <v>816</v>
      </c>
      <c r="E581" s="2">
        <v>9</v>
      </c>
      <c r="F581" s="2" t="e">
        <f>VLOOKUP(A581,'Preisliste Galaxus ab 01.05.25'!F:O,10,FALSE)</f>
        <v>#N/A</v>
      </c>
    </row>
    <row r="582" spans="1:6" hidden="1">
      <c r="A582" s="2" t="s">
        <v>1197</v>
      </c>
      <c r="B582" s="2">
        <v>802322010688</v>
      </c>
      <c r="C582" s="2" t="s">
        <v>1085</v>
      </c>
      <c r="D582" s="2" t="s">
        <v>816</v>
      </c>
      <c r="E582" s="2">
        <v>0</v>
      </c>
      <c r="F582" s="2" t="e">
        <f>VLOOKUP(A582,'Preisliste Galaxus ab 01.05.25'!F:O,10,FALSE)</f>
        <v>#N/A</v>
      </c>
    </row>
    <row r="583" spans="1:6" hidden="1">
      <c r="A583" s="2" t="s">
        <v>1198</v>
      </c>
      <c r="B583" s="2">
        <v>802322010695</v>
      </c>
      <c r="C583" s="2" t="s">
        <v>1070</v>
      </c>
      <c r="D583" s="2" t="s">
        <v>816</v>
      </c>
      <c r="E583" s="2">
        <v>49</v>
      </c>
      <c r="F583" s="2" t="e">
        <f>VLOOKUP(A583,'Preisliste Galaxus ab 01.05.25'!F:O,10,FALSE)</f>
        <v>#N/A</v>
      </c>
    </row>
    <row r="584" spans="1:6" hidden="1">
      <c r="A584" s="2" t="s">
        <v>1199</v>
      </c>
      <c r="B584" s="2">
        <v>802322010701</v>
      </c>
      <c r="C584" s="2" t="s">
        <v>1200</v>
      </c>
      <c r="D584" s="2" t="s">
        <v>816</v>
      </c>
      <c r="E584" s="2">
        <v>0</v>
      </c>
      <c r="F584" s="2" t="e">
        <f>VLOOKUP(A584,'Preisliste Galaxus ab 01.05.25'!F:O,10,FALSE)</f>
        <v>#N/A</v>
      </c>
    </row>
    <row r="585" spans="1:6" hidden="1">
      <c r="A585" s="2" t="s">
        <v>1201</v>
      </c>
      <c r="B585" s="2">
        <v>802322010718</v>
      </c>
      <c r="C585" s="2" t="s">
        <v>1202</v>
      </c>
      <c r="D585" s="2" t="s">
        <v>816</v>
      </c>
      <c r="E585" s="2">
        <v>2</v>
      </c>
      <c r="F585" s="2" t="e">
        <f>VLOOKUP(A585,'Preisliste Galaxus ab 01.05.25'!F:O,10,FALSE)</f>
        <v>#N/A</v>
      </c>
    </row>
    <row r="586" spans="1:6" hidden="1">
      <c r="A586" s="2" t="s">
        <v>1203</v>
      </c>
      <c r="B586" s="2">
        <v>802322010725</v>
      </c>
      <c r="C586" s="2" t="s">
        <v>1204</v>
      </c>
      <c r="D586" s="2" t="s">
        <v>816</v>
      </c>
      <c r="E586" s="2">
        <v>4</v>
      </c>
      <c r="F586" s="2" t="e">
        <f>VLOOKUP(A586,'Preisliste Galaxus ab 01.05.25'!F:O,10,FALSE)</f>
        <v>#N/A</v>
      </c>
    </row>
    <row r="587" spans="1:6" hidden="1">
      <c r="A587" s="2" t="s">
        <v>1205</v>
      </c>
      <c r="B587" s="2">
        <v>802322010732</v>
      </c>
      <c r="C587" s="2" t="s">
        <v>1206</v>
      </c>
      <c r="D587" s="2" t="s">
        <v>816</v>
      </c>
      <c r="E587" s="2">
        <v>23</v>
      </c>
      <c r="F587" s="2" t="e">
        <f>VLOOKUP(A587,'Preisliste Galaxus ab 01.05.25'!F:O,10,FALSE)</f>
        <v>#N/A</v>
      </c>
    </row>
    <row r="588" spans="1:6" hidden="1">
      <c r="A588" s="2" t="s">
        <v>1207</v>
      </c>
      <c r="B588" s="2">
        <v>802322010749</v>
      </c>
      <c r="C588" s="2" t="s">
        <v>1208</v>
      </c>
      <c r="D588" s="2" t="s">
        <v>816</v>
      </c>
      <c r="E588" s="2">
        <v>52</v>
      </c>
      <c r="F588" s="2" t="e">
        <f>VLOOKUP(A588,'Preisliste Galaxus ab 01.05.25'!F:O,10,FALSE)</f>
        <v>#N/A</v>
      </c>
    </row>
    <row r="589" spans="1:6" hidden="1">
      <c r="A589" s="2" t="s">
        <v>1209</v>
      </c>
      <c r="B589" s="2">
        <v>802322010756</v>
      </c>
      <c r="C589" s="2" t="s">
        <v>1210</v>
      </c>
      <c r="D589" s="2" t="s">
        <v>816</v>
      </c>
      <c r="E589" s="2">
        <v>2</v>
      </c>
      <c r="F589" s="2" t="e">
        <f>VLOOKUP(A589,'Preisliste Galaxus ab 01.05.25'!F:O,10,FALSE)</f>
        <v>#N/A</v>
      </c>
    </row>
    <row r="590" spans="1:6" hidden="1">
      <c r="A590" s="2" t="s">
        <v>1211</v>
      </c>
      <c r="B590" s="2">
        <v>802322010763</v>
      </c>
      <c r="C590" s="2" t="s">
        <v>1212</v>
      </c>
      <c r="D590" s="2" t="s">
        <v>816</v>
      </c>
      <c r="E590" s="2">
        <v>15</v>
      </c>
      <c r="F590" s="2" t="e">
        <f>VLOOKUP(A590,'Preisliste Galaxus ab 01.05.25'!F:O,10,FALSE)</f>
        <v>#N/A</v>
      </c>
    </row>
    <row r="591" spans="1:6" hidden="1">
      <c r="A591" s="2" t="s">
        <v>1213</v>
      </c>
      <c r="B591" s="2">
        <v>802322010770</v>
      </c>
      <c r="C591" s="2" t="s">
        <v>1049</v>
      </c>
      <c r="D591" s="2" t="s">
        <v>816</v>
      </c>
      <c r="E591" s="2">
        <v>0</v>
      </c>
      <c r="F591" s="2" t="e">
        <f>VLOOKUP(A591,'Preisliste Galaxus ab 01.05.25'!F:O,10,FALSE)</f>
        <v>#N/A</v>
      </c>
    </row>
    <row r="592" spans="1:6" hidden="1">
      <c r="A592" s="2" t="s">
        <v>1214</v>
      </c>
      <c r="B592" s="2">
        <v>802322010787</v>
      </c>
      <c r="C592" s="2" t="s">
        <v>1051</v>
      </c>
      <c r="D592" s="2" t="s">
        <v>816</v>
      </c>
      <c r="E592" s="2">
        <v>0</v>
      </c>
      <c r="F592" s="2" t="e">
        <f>VLOOKUP(A592,'Preisliste Galaxus ab 01.05.25'!F:O,10,FALSE)</f>
        <v>#N/A</v>
      </c>
    </row>
    <row r="593" spans="1:6" hidden="1">
      <c r="A593" s="2" t="s">
        <v>1215</v>
      </c>
      <c r="B593" s="2">
        <v>802322010794</v>
      </c>
      <c r="C593" s="2" t="s">
        <v>1122</v>
      </c>
      <c r="D593" s="2" t="s">
        <v>816</v>
      </c>
      <c r="E593" s="2">
        <v>0</v>
      </c>
      <c r="F593" s="2" t="e">
        <f>VLOOKUP(A593,'Preisliste Galaxus ab 01.05.25'!F:O,10,FALSE)</f>
        <v>#N/A</v>
      </c>
    </row>
    <row r="594" spans="1:6" hidden="1">
      <c r="A594" s="2" t="s">
        <v>1216</v>
      </c>
      <c r="B594" s="2">
        <v>802322010800</v>
      </c>
      <c r="C594" s="2" t="s">
        <v>1039</v>
      </c>
      <c r="D594" s="2" t="s">
        <v>816</v>
      </c>
      <c r="E594" s="2">
        <v>0</v>
      </c>
      <c r="F594" s="2" t="e">
        <f>VLOOKUP(A594,'Preisliste Galaxus ab 01.05.25'!F:O,10,FALSE)</f>
        <v>#N/A</v>
      </c>
    </row>
    <row r="595" spans="1:6" hidden="1">
      <c r="A595" s="2" t="s">
        <v>1217</v>
      </c>
      <c r="B595" s="2">
        <v>802322010817</v>
      </c>
      <c r="C595" s="2" t="s">
        <v>1218</v>
      </c>
      <c r="D595" s="2" t="s">
        <v>816</v>
      </c>
      <c r="E595" s="2">
        <v>69</v>
      </c>
      <c r="F595" s="2" t="e">
        <f>VLOOKUP(A595,'Preisliste Galaxus ab 01.05.25'!F:O,10,FALSE)</f>
        <v>#N/A</v>
      </c>
    </row>
    <row r="596" spans="1:6" hidden="1">
      <c r="A596" s="2" t="s">
        <v>1219</v>
      </c>
      <c r="B596" s="2">
        <v>802322010824</v>
      </c>
      <c r="C596" s="2" t="s">
        <v>1128</v>
      </c>
      <c r="D596" s="2" t="s">
        <v>816</v>
      </c>
      <c r="E596" s="2">
        <v>0</v>
      </c>
      <c r="F596" s="2" t="e">
        <f>VLOOKUP(A596,'Preisliste Galaxus ab 01.05.25'!F:O,10,FALSE)</f>
        <v>#N/A</v>
      </c>
    </row>
    <row r="597" spans="1:6" hidden="1">
      <c r="A597" s="2" t="s">
        <v>1220</v>
      </c>
      <c r="B597" s="2">
        <v>802322010831</v>
      </c>
      <c r="C597" s="2" t="s">
        <v>1043</v>
      </c>
      <c r="D597" s="2" t="s">
        <v>816</v>
      </c>
      <c r="E597" s="2">
        <v>0</v>
      </c>
      <c r="F597" s="2" t="e">
        <f>VLOOKUP(A597,'Preisliste Galaxus ab 01.05.25'!F:O,10,FALSE)</f>
        <v>#N/A</v>
      </c>
    </row>
    <row r="598" spans="1:6" hidden="1">
      <c r="A598" s="2" t="s">
        <v>1221</v>
      </c>
      <c r="B598" s="2">
        <v>802322010855</v>
      </c>
      <c r="C598" s="2" t="s">
        <v>1041</v>
      </c>
      <c r="D598" s="2" t="s">
        <v>816</v>
      </c>
      <c r="E598" s="2">
        <v>0</v>
      </c>
      <c r="F598" s="2" t="e">
        <f>VLOOKUP(A598,'Preisliste Galaxus ab 01.05.25'!F:O,10,FALSE)</f>
        <v>#N/A</v>
      </c>
    </row>
    <row r="599" spans="1:6" hidden="1">
      <c r="A599" s="2" t="s">
        <v>1222</v>
      </c>
      <c r="B599" s="2">
        <v>802322010862</v>
      </c>
      <c r="C599" s="2" t="s">
        <v>1023</v>
      </c>
      <c r="D599" s="2" t="s">
        <v>813</v>
      </c>
      <c r="E599" s="2">
        <v>14</v>
      </c>
      <c r="F599" s="2" t="e">
        <f>VLOOKUP(A599,'Preisliste Galaxus ab 01.05.25'!F:O,10,FALSE)</f>
        <v>#N/A</v>
      </c>
    </row>
    <row r="600" spans="1:6" hidden="1">
      <c r="A600" s="2" t="s">
        <v>1223</v>
      </c>
      <c r="B600" s="2">
        <v>802322010879</v>
      </c>
      <c r="C600" s="2" t="s">
        <v>1224</v>
      </c>
      <c r="D600" s="2" t="s">
        <v>813</v>
      </c>
      <c r="E600" s="2">
        <v>28</v>
      </c>
      <c r="F600" s="2" t="e">
        <f>VLOOKUP(A600,'Preisliste Galaxus ab 01.05.25'!F:O,10,FALSE)</f>
        <v>#N/A</v>
      </c>
    </row>
    <row r="601" spans="1:6" hidden="1">
      <c r="A601" s="2" t="s">
        <v>1225</v>
      </c>
      <c r="B601" s="2">
        <v>802322010886</v>
      </c>
      <c r="C601" s="2" t="s">
        <v>1189</v>
      </c>
      <c r="D601" s="2" t="s">
        <v>813</v>
      </c>
      <c r="E601" s="2">
        <v>47</v>
      </c>
      <c r="F601" s="2" t="e">
        <f>VLOOKUP(A601,'Preisliste Galaxus ab 01.05.25'!F:O,10,FALSE)</f>
        <v>#N/A</v>
      </c>
    </row>
    <row r="602" spans="1:6" hidden="1">
      <c r="A602" s="2" t="s">
        <v>1226</v>
      </c>
      <c r="B602" s="2">
        <v>802322010893</v>
      </c>
      <c r="C602" s="2" t="s">
        <v>1072</v>
      </c>
      <c r="D602" s="2" t="s">
        <v>813</v>
      </c>
      <c r="E602" s="2">
        <v>990</v>
      </c>
      <c r="F602" s="2" t="e">
        <f>VLOOKUP(A602,'Preisliste Galaxus ab 01.05.25'!F:O,10,FALSE)</f>
        <v>#N/A</v>
      </c>
    </row>
    <row r="603" spans="1:6" hidden="1">
      <c r="A603" s="2" t="s">
        <v>1227</v>
      </c>
      <c r="B603" s="2">
        <v>802322010909</v>
      </c>
      <c r="C603" s="2" t="s">
        <v>1228</v>
      </c>
      <c r="D603" s="2" t="s">
        <v>813</v>
      </c>
      <c r="E603" s="2">
        <v>0</v>
      </c>
      <c r="F603" s="2" t="e">
        <f>VLOOKUP(A603,'Preisliste Galaxus ab 01.05.25'!F:O,10,FALSE)</f>
        <v>#N/A</v>
      </c>
    </row>
    <row r="604" spans="1:6" hidden="1">
      <c r="A604" s="2" t="s">
        <v>1229</v>
      </c>
      <c r="B604" s="2">
        <v>802322010916</v>
      </c>
      <c r="C604" s="2" t="s">
        <v>1193</v>
      </c>
      <c r="D604" s="2" t="s">
        <v>813</v>
      </c>
      <c r="E604" s="2">
        <v>119</v>
      </c>
      <c r="F604" s="2" t="e">
        <f>VLOOKUP(A604,'Preisliste Galaxus ab 01.05.25'!F:O,10,FALSE)</f>
        <v>#N/A</v>
      </c>
    </row>
    <row r="605" spans="1:6" hidden="1">
      <c r="A605" s="2" t="s">
        <v>1230</v>
      </c>
      <c r="B605" s="2">
        <v>802322010923</v>
      </c>
      <c r="C605" s="2" t="s">
        <v>1231</v>
      </c>
      <c r="D605" s="2" t="s">
        <v>813</v>
      </c>
      <c r="E605" s="2">
        <v>27</v>
      </c>
      <c r="F605" s="2" t="e">
        <f>VLOOKUP(A605,'Preisliste Galaxus ab 01.05.25'!F:O,10,FALSE)</f>
        <v>#N/A</v>
      </c>
    </row>
    <row r="606" spans="1:6" hidden="1">
      <c r="A606" s="2" t="s">
        <v>1232</v>
      </c>
      <c r="B606" s="2">
        <v>802322010930</v>
      </c>
      <c r="C606" s="2" t="s">
        <v>1233</v>
      </c>
      <c r="D606" s="2" t="s">
        <v>813</v>
      </c>
      <c r="E606" s="2">
        <v>995</v>
      </c>
      <c r="F606" s="2" t="e">
        <f>VLOOKUP(A606,'Preisliste Galaxus ab 01.05.25'!F:O,10,FALSE)</f>
        <v>#N/A</v>
      </c>
    </row>
    <row r="607" spans="1:6" hidden="1">
      <c r="A607" s="2" t="s">
        <v>1234</v>
      </c>
      <c r="B607" s="2">
        <v>802322010947</v>
      </c>
      <c r="C607" s="2" t="s">
        <v>1235</v>
      </c>
      <c r="D607" s="2" t="s">
        <v>813</v>
      </c>
      <c r="E607" s="2">
        <v>15</v>
      </c>
      <c r="F607" s="2" t="e">
        <f>VLOOKUP(A607,'Preisliste Galaxus ab 01.05.25'!F:O,10,FALSE)</f>
        <v>#N/A</v>
      </c>
    </row>
    <row r="608" spans="1:6" hidden="1">
      <c r="A608" s="2" t="s">
        <v>1236</v>
      </c>
      <c r="B608" s="2">
        <v>802322010954</v>
      </c>
      <c r="C608" s="2" t="s">
        <v>1237</v>
      </c>
      <c r="D608" s="2" t="s">
        <v>813</v>
      </c>
      <c r="E608" s="2">
        <v>995</v>
      </c>
      <c r="F608" s="2" t="e">
        <f>VLOOKUP(A608,'Preisliste Galaxus ab 01.05.25'!F:O,10,FALSE)</f>
        <v>#N/A</v>
      </c>
    </row>
    <row r="609" spans="1:6" hidden="1">
      <c r="A609" s="2" t="s">
        <v>1238</v>
      </c>
      <c r="B609" s="2">
        <v>802322010961</v>
      </c>
      <c r="C609" s="2" t="s">
        <v>1239</v>
      </c>
      <c r="D609" s="2" t="s">
        <v>813</v>
      </c>
      <c r="E609" s="2">
        <v>61</v>
      </c>
      <c r="F609" s="2" t="e">
        <f>VLOOKUP(A609,'Preisliste Galaxus ab 01.05.25'!F:O,10,FALSE)</f>
        <v>#N/A</v>
      </c>
    </row>
    <row r="610" spans="1:6" hidden="1">
      <c r="A610" s="2" t="s">
        <v>1240</v>
      </c>
      <c r="B610" s="2">
        <v>802322010978</v>
      </c>
      <c r="C610" s="2" t="s">
        <v>1049</v>
      </c>
      <c r="D610" s="2" t="s">
        <v>813</v>
      </c>
      <c r="E610" s="2">
        <v>0</v>
      </c>
      <c r="F610" s="2" t="e">
        <f>VLOOKUP(A610,'Preisliste Galaxus ab 01.05.25'!F:O,10,FALSE)</f>
        <v>#N/A</v>
      </c>
    </row>
    <row r="611" spans="1:6" hidden="1">
      <c r="A611" s="2" t="s">
        <v>1241</v>
      </c>
      <c r="B611" s="2">
        <v>802322010985</v>
      </c>
      <c r="C611" s="2" t="s">
        <v>1051</v>
      </c>
      <c r="D611" s="2" t="s">
        <v>813</v>
      </c>
      <c r="E611" s="2">
        <v>0</v>
      </c>
      <c r="F611" s="2" t="e">
        <f>VLOOKUP(A611,'Preisliste Galaxus ab 01.05.25'!F:O,10,FALSE)</f>
        <v>#N/A</v>
      </c>
    </row>
    <row r="612" spans="1:6" hidden="1">
      <c r="A612" s="2" t="s">
        <v>1242</v>
      </c>
      <c r="B612" s="2">
        <v>802322010992</v>
      </c>
      <c r="C612" s="2" t="s">
        <v>1206</v>
      </c>
      <c r="D612" s="2" t="s">
        <v>813</v>
      </c>
      <c r="E612" s="2">
        <v>86</v>
      </c>
      <c r="F612" s="2" t="e">
        <f>VLOOKUP(A612,'Preisliste Galaxus ab 01.05.25'!F:O,10,FALSE)</f>
        <v>#N/A</v>
      </c>
    </row>
    <row r="613" spans="1:6" hidden="1">
      <c r="A613" s="2" t="s">
        <v>1243</v>
      </c>
      <c r="B613" s="2">
        <v>802322011005</v>
      </c>
      <c r="C613" s="2" t="s">
        <v>1208</v>
      </c>
      <c r="D613" s="2" t="s">
        <v>813</v>
      </c>
      <c r="E613" s="2">
        <v>34</v>
      </c>
      <c r="F613" s="2" t="e">
        <f>VLOOKUP(A613,'Preisliste Galaxus ab 01.05.25'!F:O,10,FALSE)</f>
        <v>#N/A</v>
      </c>
    </row>
    <row r="614" spans="1:6" hidden="1">
      <c r="A614" s="2" t="s">
        <v>1244</v>
      </c>
      <c r="B614" s="2">
        <v>802322011012</v>
      </c>
      <c r="C614" s="2" t="s">
        <v>1210</v>
      </c>
      <c r="D614" s="2" t="s">
        <v>813</v>
      </c>
      <c r="E614" s="2">
        <v>499</v>
      </c>
      <c r="F614" s="2" t="e">
        <f>VLOOKUP(A614,'Preisliste Galaxus ab 01.05.25'!F:O,10,FALSE)</f>
        <v>#N/A</v>
      </c>
    </row>
    <row r="615" spans="1:6" hidden="1">
      <c r="A615" s="2" t="s">
        <v>1245</v>
      </c>
      <c r="B615" s="2">
        <v>802322011029</v>
      </c>
      <c r="C615" s="2" t="s">
        <v>1039</v>
      </c>
      <c r="D615" s="2" t="s">
        <v>813</v>
      </c>
      <c r="E615" s="2">
        <v>0</v>
      </c>
      <c r="F615" s="2" t="e">
        <f>VLOOKUP(A615,'Preisliste Galaxus ab 01.05.25'!F:O,10,FALSE)</f>
        <v>#N/A</v>
      </c>
    </row>
    <row r="616" spans="1:6" hidden="1">
      <c r="A616" s="2" t="s">
        <v>1246</v>
      </c>
      <c r="B616" s="2">
        <v>802322011036</v>
      </c>
      <c r="C616" s="2" t="s">
        <v>1218</v>
      </c>
      <c r="D616" s="2" t="s">
        <v>813</v>
      </c>
      <c r="E616" s="2">
        <v>60</v>
      </c>
      <c r="F616" s="2" t="e">
        <f>VLOOKUP(A616,'Preisliste Galaxus ab 01.05.25'!F:O,10,FALSE)</f>
        <v>#N/A</v>
      </c>
    </row>
    <row r="617" spans="1:6" hidden="1">
      <c r="A617" s="2" t="s">
        <v>1247</v>
      </c>
      <c r="B617" s="2">
        <v>802322011043</v>
      </c>
      <c r="C617" s="2" t="s">
        <v>1128</v>
      </c>
      <c r="D617" s="2" t="s">
        <v>813</v>
      </c>
      <c r="E617" s="2">
        <v>39</v>
      </c>
      <c r="F617" s="2" t="e">
        <f>VLOOKUP(A617,'Preisliste Galaxus ab 01.05.25'!F:O,10,FALSE)</f>
        <v>#N/A</v>
      </c>
    </row>
    <row r="618" spans="1:6" hidden="1">
      <c r="A618" s="2" t="s">
        <v>1248</v>
      </c>
      <c r="B618" s="2">
        <v>802322011050</v>
      </c>
      <c r="C618" s="2" t="s">
        <v>1043</v>
      </c>
      <c r="D618" s="2" t="s">
        <v>813</v>
      </c>
      <c r="E618" s="2">
        <v>19</v>
      </c>
      <c r="F618" s="2" t="e">
        <f>VLOOKUP(A618,'Preisliste Galaxus ab 01.05.25'!F:O,10,FALSE)</f>
        <v>#N/A</v>
      </c>
    </row>
    <row r="619" spans="1:6" hidden="1">
      <c r="A619" s="2" t="s">
        <v>1249</v>
      </c>
      <c r="B619" s="2">
        <v>802322011074</v>
      </c>
      <c r="C619" s="2" t="s">
        <v>1041</v>
      </c>
      <c r="D619" s="2" t="s">
        <v>813</v>
      </c>
      <c r="E619" s="2">
        <v>0</v>
      </c>
      <c r="F619" s="2" t="e">
        <f>VLOOKUP(A619,'Preisliste Galaxus ab 01.05.25'!F:O,10,FALSE)</f>
        <v>#N/A</v>
      </c>
    </row>
    <row r="620" spans="1:6" hidden="1">
      <c r="A620" s="2" t="s">
        <v>1250</v>
      </c>
      <c r="B620" s="2">
        <v>802322011081</v>
      </c>
      <c r="C620" s="2" t="s">
        <v>1251</v>
      </c>
      <c r="D620" s="2" t="s">
        <v>819</v>
      </c>
      <c r="E620" s="2">
        <v>459</v>
      </c>
      <c r="F620" s="2" t="e">
        <f>VLOOKUP(A620,'Preisliste Galaxus ab 01.05.25'!F:O,10,FALSE)</f>
        <v>#N/A</v>
      </c>
    </row>
    <row r="621" spans="1:6" hidden="1">
      <c r="A621" s="2" t="s">
        <v>1252</v>
      </c>
      <c r="B621" s="2">
        <v>802322011098</v>
      </c>
      <c r="C621" s="2" t="s">
        <v>1253</v>
      </c>
      <c r="D621" s="2" t="s">
        <v>819</v>
      </c>
      <c r="E621" s="2">
        <v>8</v>
      </c>
      <c r="F621" s="2" t="e">
        <f>VLOOKUP(A621,'Preisliste Galaxus ab 01.05.25'!F:O,10,FALSE)</f>
        <v>#N/A</v>
      </c>
    </row>
    <row r="622" spans="1:6" hidden="1">
      <c r="A622" s="2" t="s">
        <v>1254</v>
      </c>
      <c r="B622" s="2">
        <v>802322011104</v>
      </c>
      <c r="C622" s="2" t="s">
        <v>1206</v>
      </c>
      <c r="D622" s="2" t="s">
        <v>819</v>
      </c>
      <c r="E622" s="2">
        <v>964</v>
      </c>
      <c r="F622" s="2" t="e">
        <f>VLOOKUP(A622,'Preisliste Galaxus ab 01.05.25'!F:O,10,FALSE)</f>
        <v>#N/A</v>
      </c>
    </row>
    <row r="623" spans="1:6" hidden="1">
      <c r="A623" s="2" t="s">
        <v>1255</v>
      </c>
      <c r="B623" s="2">
        <v>802322011111</v>
      </c>
      <c r="C623" s="2" t="s">
        <v>1231</v>
      </c>
      <c r="D623" s="2" t="s">
        <v>819</v>
      </c>
      <c r="E623" s="2">
        <v>48</v>
      </c>
      <c r="F623" s="2" t="e">
        <f>VLOOKUP(A623,'Preisliste Galaxus ab 01.05.25'!F:O,10,FALSE)</f>
        <v>#N/A</v>
      </c>
    </row>
    <row r="624" spans="1:6" hidden="1">
      <c r="A624" s="2" t="s">
        <v>1256</v>
      </c>
      <c r="B624" s="2">
        <v>802322011128</v>
      </c>
      <c r="C624" s="2" t="s">
        <v>1257</v>
      </c>
      <c r="D624" s="2" t="s">
        <v>819</v>
      </c>
      <c r="E624" s="2">
        <v>35</v>
      </c>
      <c r="F624" s="2" t="e">
        <f>VLOOKUP(A624,'Preisliste Galaxus ab 01.05.25'!F:O,10,FALSE)</f>
        <v>#N/A</v>
      </c>
    </row>
    <row r="625" spans="1:6" hidden="1">
      <c r="A625" s="2" t="s">
        <v>1258</v>
      </c>
      <c r="B625" s="2">
        <v>802322011135</v>
      </c>
      <c r="C625" s="2" t="s">
        <v>1259</v>
      </c>
      <c r="D625" s="2" t="s">
        <v>819</v>
      </c>
      <c r="E625" s="2">
        <v>13</v>
      </c>
      <c r="F625" s="2" t="e">
        <f>VLOOKUP(A625,'Preisliste Galaxus ab 01.05.25'!F:O,10,FALSE)</f>
        <v>#N/A</v>
      </c>
    </row>
    <row r="626" spans="1:6" hidden="1">
      <c r="A626" s="2" t="s">
        <v>1260</v>
      </c>
      <c r="B626" s="2">
        <v>802322011142</v>
      </c>
      <c r="C626" s="2" t="s">
        <v>1261</v>
      </c>
      <c r="D626" s="2" t="s">
        <v>819</v>
      </c>
      <c r="E626" s="2">
        <v>30</v>
      </c>
      <c r="F626" s="2" t="e">
        <f>VLOOKUP(A626,'Preisliste Galaxus ab 01.05.25'!F:O,10,FALSE)</f>
        <v>#N/A</v>
      </c>
    </row>
    <row r="627" spans="1:6" hidden="1">
      <c r="A627" s="2" t="s">
        <v>1262</v>
      </c>
      <c r="B627" s="2">
        <v>802322011159</v>
      </c>
      <c r="C627" s="2" t="s">
        <v>1263</v>
      </c>
      <c r="D627" s="2" t="s">
        <v>819</v>
      </c>
      <c r="E627" s="2">
        <v>37</v>
      </c>
      <c r="F627" s="2" t="e">
        <f>VLOOKUP(A627,'Preisliste Galaxus ab 01.05.25'!F:O,10,FALSE)</f>
        <v>#N/A</v>
      </c>
    </row>
    <row r="628" spans="1:6" hidden="1">
      <c r="A628" s="2" t="s">
        <v>1264</v>
      </c>
      <c r="B628" s="2">
        <v>802322011166</v>
      </c>
      <c r="C628" s="2" t="s">
        <v>1265</v>
      </c>
      <c r="D628" s="2" t="s">
        <v>819</v>
      </c>
      <c r="E628" s="2">
        <v>63</v>
      </c>
      <c r="F628" s="2" t="e">
        <f>VLOOKUP(A628,'Preisliste Galaxus ab 01.05.25'!F:O,10,FALSE)</f>
        <v>#N/A</v>
      </c>
    </row>
    <row r="629" spans="1:6" hidden="1">
      <c r="A629" s="2" t="s">
        <v>1266</v>
      </c>
      <c r="B629" s="2">
        <v>802322011173</v>
      </c>
      <c r="C629" s="2" t="s">
        <v>1015</v>
      </c>
      <c r="D629" s="2" t="s">
        <v>819</v>
      </c>
      <c r="E629" s="2">
        <v>20</v>
      </c>
      <c r="F629" s="2" t="e">
        <f>VLOOKUP(A629,'Preisliste Galaxus ab 01.05.25'!F:O,10,FALSE)</f>
        <v>#N/A</v>
      </c>
    </row>
    <row r="630" spans="1:6" hidden="1">
      <c r="A630" s="2" t="s">
        <v>1267</v>
      </c>
      <c r="B630" s="2">
        <v>802322011180</v>
      </c>
      <c r="C630" s="2" t="s">
        <v>1268</v>
      </c>
      <c r="D630" s="2" t="s">
        <v>819</v>
      </c>
      <c r="E630" s="2">
        <v>50</v>
      </c>
      <c r="F630" s="2" t="e">
        <f>VLOOKUP(A630,'Preisliste Galaxus ab 01.05.25'!F:O,10,FALSE)</f>
        <v>#N/A</v>
      </c>
    </row>
    <row r="631" spans="1:6" hidden="1">
      <c r="A631" s="2" t="s">
        <v>1269</v>
      </c>
      <c r="B631" s="2">
        <v>802322011197</v>
      </c>
      <c r="C631" s="2" t="s">
        <v>1270</v>
      </c>
      <c r="D631" s="2" t="s">
        <v>819</v>
      </c>
      <c r="E631" s="2">
        <v>9</v>
      </c>
      <c r="F631" s="2" t="e">
        <f>VLOOKUP(A631,'Preisliste Galaxus ab 01.05.25'!F:O,10,FALSE)</f>
        <v>#N/A</v>
      </c>
    </row>
    <row r="632" spans="1:6" hidden="1">
      <c r="A632" s="2" t="s">
        <v>1271</v>
      </c>
      <c r="B632" s="2">
        <v>802322011203</v>
      </c>
      <c r="C632" s="2" t="s">
        <v>1272</v>
      </c>
      <c r="D632" s="2" t="s">
        <v>819</v>
      </c>
      <c r="E632" s="2">
        <v>0</v>
      </c>
      <c r="F632" s="2" t="e">
        <f>VLOOKUP(A632,'Preisliste Galaxus ab 01.05.25'!F:O,10,FALSE)</f>
        <v>#N/A</v>
      </c>
    </row>
    <row r="633" spans="1:6" hidden="1">
      <c r="A633" s="2" t="s">
        <v>1273</v>
      </c>
      <c r="B633" s="2">
        <v>802322011227</v>
      </c>
      <c r="C633" s="2" t="s">
        <v>1041</v>
      </c>
      <c r="D633" s="2" t="s">
        <v>819</v>
      </c>
      <c r="E633" s="2">
        <v>0</v>
      </c>
      <c r="F633" s="2" t="e">
        <f>VLOOKUP(A633,'Preisliste Galaxus ab 01.05.25'!F:O,10,FALSE)</f>
        <v>#N/A</v>
      </c>
    </row>
    <row r="634" spans="1:6" hidden="1">
      <c r="A634" s="2" t="s">
        <v>1274</v>
      </c>
      <c r="B634" s="2">
        <v>802322011234</v>
      </c>
      <c r="C634" s="2" t="s">
        <v>1043</v>
      </c>
      <c r="D634" s="2" t="s">
        <v>819</v>
      </c>
      <c r="E634" s="2">
        <v>0</v>
      </c>
      <c r="F634" s="2" t="e">
        <f>VLOOKUP(A634,'Preisliste Galaxus ab 01.05.25'!F:O,10,FALSE)</f>
        <v>#N/A</v>
      </c>
    </row>
    <row r="635" spans="1:6" hidden="1">
      <c r="A635" s="2" t="s">
        <v>1275</v>
      </c>
      <c r="B635" s="2">
        <v>802322011241</v>
      </c>
      <c r="C635" s="2" t="s">
        <v>1276</v>
      </c>
      <c r="D635" s="2" t="s">
        <v>822</v>
      </c>
      <c r="E635" s="2">
        <v>939</v>
      </c>
      <c r="F635" s="2" t="e">
        <f>VLOOKUP(A635,'Preisliste Galaxus ab 01.05.25'!F:O,10,FALSE)</f>
        <v>#N/A</v>
      </c>
    </row>
    <row r="636" spans="1:6" hidden="1">
      <c r="A636" s="2" t="s">
        <v>1277</v>
      </c>
      <c r="B636" s="2">
        <v>802322011258</v>
      </c>
      <c r="C636" s="2" t="s">
        <v>1278</v>
      </c>
      <c r="D636" s="2" t="s">
        <v>822</v>
      </c>
      <c r="E636" s="2">
        <v>999</v>
      </c>
      <c r="F636" s="2" t="e">
        <f>VLOOKUP(A636,'Preisliste Galaxus ab 01.05.25'!F:O,10,FALSE)</f>
        <v>#N/A</v>
      </c>
    </row>
    <row r="637" spans="1:6" hidden="1">
      <c r="A637" s="2" t="s">
        <v>1279</v>
      </c>
      <c r="B637" s="2">
        <v>802322011265</v>
      </c>
      <c r="C637" s="2" t="s">
        <v>1280</v>
      </c>
      <c r="D637" s="2" t="s">
        <v>822</v>
      </c>
      <c r="E637" s="2">
        <v>488</v>
      </c>
      <c r="F637" s="2" t="e">
        <f>VLOOKUP(A637,'Preisliste Galaxus ab 01.05.25'!F:O,10,FALSE)</f>
        <v>#N/A</v>
      </c>
    </row>
    <row r="638" spans="1:6" hidden="1">
      <c r="A638" s="2" t="s">
        <v>1281</v>
      </c>
      <c r="B638" s="2">
        <v>802322011272</v>
      </c>
      <c r="C638" s="2" t="s">
        <v>1282</v>
      </c>
      <c r="D638" s="2" t="s">
        <v>822</v>
      </c>
      <c r="E638" s="2">
        <v>456</v>
      </c>
      <c r="F638" s="2" t="e">
        <f>VLOOKUP(A638,'Preisliste Galaxus ab 01.05.25'!F:O,10,FALSE)</f>
        <v>#N/A</v>
      </c>
    </row>
    <row r="639" spans="1:6" hidden="1">
      <c r="A639" s="2" t="s">
        <v>1283</v>
      </c>
      <c r="B639" s="2">
        <v>802322011289</v>
      </c>
      <c r="C639" s="2" t="s">
        <v>1284</v>
      </c>
      <c r="D639" s="2" t="s">
        <v>822</v>
      </c>
      <c r="E639" s="2">
        <v>441</v>
      </c>
      <c r="F639" s="2" t="e">
        <f>VLOOKUP(A639,'Preisliste Galaxus ab 01.05.25'!F:O,10,FALSE)</f>
        <v>#N/A</v>
      </c>
    </row>
    <row r="640" spans="1:6" hidden="1">
      <c r="A640" s="2" t="s">
        <v>1285</v>
      </c>
      <c r="B640" s="2">
        <v>802322011296</v>
      </c>
      <c r="C640" s="2" t="s">
        <v>1189</v>
      </c>
      <c r="D640" s="2" t="s">
        <v>822</v>
      </c>
      <c r="E640" s="2">
        <v>91</v>
      </c>
      <c r="F640" s="2" t="e">
        <f>VLOOKUP(A640,'Preisliste Galaxus ab 01.05.25'!F:O,10,FALSE)</f>
        <v>#N/A</v>
      </c>
    </row>
    <row r="641" spans="1:6" hidden="1">
      <c r="A641" s="2" t="s">
        <v>1286</v>
      </c>
      <c r="B641" s="2">
        <v>802322011302</v>
      </c>
      <c r="C641" s="2" t="s">
        <v>1287</v>
      </c>
      <c r="D641" s="2" t="s">
        <v>822</v>
      </c>
      <c r="E641" s="2">
        <v>37</v>
      </c>
      <c r="F641" s="2" t="e">
        <f>VLOOKUP(A641,'Preisliste Galaxus ab 01.05.25'!F:O,10,FALSE)</f>
        <v>#N/A</v>
      </c>
    </row>
    <row r="642" spans="1:6" hidden="1">
      <c r="A642" s="2" t="s">
        <v>1288</v>
      </c>
      <c r="B642" s="2">
        <v>802322011319</v>
      </c>
      <c r="C642" s="2" t="s">
        <v>1289</v>
      </c>
      <c r="D642" s="2" t="s">
        <v>822</v>
      </c>
      <c r="E642" s="2">
        <v>7</v>
      </c>
      <c r="F642" s="2" t="e">
        <f>VLOOKUP(A642,'Preisliste Galaxus ab 01.05.25'!F:O,10,FALSE)</f>
        <v>#N/A</v>
      </c>
    </row>
    <row r="643" spans="1:6" hidden="1">
      <c r="A643" s="2" t="s">
        <v>1290</v>
      </c>
      <c r="B643" s="2">
        <v>802322011326</v>
      </c>
      <c r="C643" s="2" t="s">
        <v>1291</v>
      </c>
      <c r="D643" s="2" t="s">
        <v>822</v>
      </c>
      <c r="E643" s="2">
        <v>7</v>
      </c>
      <c r="F643" s="2" t="e">
        <f>VLOOKUP(A643,'Preisliste Galaxus ab 01.05.25'!F:O,10,FALSE)</f>
        <v>#N/A</v>
      </c>
    </row>
    <row r="644" spans="1:6" hidden="1">
      <c r="A644" s="2" t="s">
        <v>1292</v>
      </c>
      <c r="B644" s="2">
        <v>802322011333</v>
      </c>
      <c r="C644" s="2" t="s">
        <v>1293</v>
      </c>
      <c r="D644" s="2" t="s">
        <v>822</v>
      </c>
      <c r="E644" s="2">
        <v>495</v>
      </c>
      <c r="F644" s="2" t="e">
        <f>VLOOKUP(A644,'Preisliste Galaxus ab 01.05.25'!F:O,10,FALSE)</f>
        <v>#N/A</v>
      </c>
    </row>
    <row r="645" spans="1:6" hidden="1">
      <c r="A645" s="2" t="s">
        <v>1294</v>
      </c>
      <c r="B645" s="2">
        <v>802322011340</v>
      </c>
      <c r="C645" s="2" t="s">
        <v>1295</v>
      </c>
      <c r="D645" s="2" t="s">
        <v>822</v>
      </c>
      <c r="E645" s="2">
        <v>21</v>
      </c>
      <c r="F645" s="2" t="e">
        <f>VLOOKUP(A645,'Preisliste Galaxus ab 01.05.25'!F:O,10,FALSE)</f>
        <v>#N/A</v>
      </c>
    </row>
    <row r="646" spans="1:6" hidden="1">
      <c r="A646" s="2" t="s">
        <v>1296</v>
      </c>
      <c r="B646" s="2">
        <v>802322011357</v>
      </c>
      <c r="C646" s="2" t="s">
        <v>1297</v>
      </c>
      <c r="D646" s="2" t="s">
        <v>822</v>
      </c>
      <c r="E646" s="2" t="s">
        <v>1298</v>
      </c>
      <c r="F646" s="2" t="e">
        <f>VLOOKUP(A646,'Preisliste Galaxus ab 01.05.25'!F:O,10,FALSE)</f>
        <v>#N/A</v>
      </c>
    </row>
    <row r="647" spans="1:6" hidden="1">
      <c r="A647" s="2" t="s">
        <v>1299</v>
      </c>
      <c r="B647" s="2">
        <v>802322011364</v>
      </c>
      <c r="C647" s="2" t="s">
        <v>1300</v>
      </c>
      <c r="D647" s="2" t="s">
        <v>822</v>
      </c>
      <c r="E647" s="2">
        <v>898</v>
      </c>
      <c r="F647" s="2" t="e">
        <f>VLOOKUP(A647,'Preisliste Galaxus ab 01.05.25'!F:O,10,FALSE)</f>
        <v>#N/A</v>
      </c>
    </row>
    <row r="648" spans="1:6" hidden="1">
      <c r="A648" s="2" t="s">
        <v>1301</v>
      </c>
      <c r="B648" s="2">
        <v>802322011371</v>
      </c>
      <c r="C648" s="2" t="s">
        <v>1218</v>
      </c>
      <c r="D648" s="2" t="s">
        <v>822</v>
      </c>
      <c r="E648" s="2">
        <v>54</v>
      </c>
      <c r="F648" s="2" t="e">
        <f>VLOOKUP(A648,'Preisliste Galaxus ab 01.05.25'!F:O,10,FALSE)</f>
        <v>#N/A</v>
      </c>
    </row>
    <row r="649" spans="1:6" hidden="1">
      <c r="A649" s="2" t="s">
        <v>1302</v>
      </c>
      <c r="B649" s="2">
        <v>802322011395</v>
      </c>
      <c r="C649" s="2" t="s">
        <v>1041</v>
      </c>
      <c r="D649" s="2" t="s">
        <v>822</v>
      </c>
      <c r="E649" s="2">
        <v>0</v>
      </c>
      <c r="F649" s="2" t="e">
        <f>VLOOKUP(A649,'Preisliste Galaxus ab 01.05.25'!F:O,10,FALSE)</f>
        <v>#N/A</v>
      </c>
    </row>
    <row r="650" spans="1:6" hidden="1">
      <c r="A650" s="2" t="s">
        <v>1303</v>
      </c>
      <c r="B650" s="2">
        <v>802322011401</v>
      </c>
      <c r="C650" s="2" t="s">
        <v>1043</v>
      </c>
      <c r="D650" s="2" t="s">
        <v>822</v>
      </c>
      <c r="E650" s="2">
        <v>0</v>
      </c>
      <c r="F650" s="2" t="e">
        <f>VLOOKUP(A650,'Preisliste Galaxus ab 01.05.25'!F:O,10,FALSE)</f>
        <v>#N/A</v>
      </c>
    </row>
    <row r="651" spans="1:6" hidden="1">
      <c r="A651" s="2" t="s">
        <v>1304</v>
      </c>
      <c r="B651" s="2">
        <v>802322011418</v>
      </c>
      <c r="C651" s="2" t="s">
        <v>1085</v>
      </c>
      <c r="D651" s="2" t="s">
        <v>822</v>
      </c>
      <c r="E651" s="2">
        <v>33</v>
      </c>
      <c r="F651" s="2" t="e">
        <f>VLOOKUP(A651,'Preisliste Galaxus ab 01.05.25'!F:O,10,FALSE)</f>
        <v>#N/A</v>
      </c>
    </row>
    <row r="652" spans="1:6" hidden="1">
      <c r="A652" s="2" t="s">
        <v>1305</v>
      </c>
      <c r="B652" s="2">
        <v>802322011425</v>
      </c>
      <c r="C652" s="2" t="s">
        <v>1070</v>
      </c>
      <c r="D652" s="2" t="s">
        <v>822</v>
      </c>
      <c r="E652" s="2">
        <v>0</v>
      </c>
      <c r="F652" s="2" t="e">
        <f>VLOOKUP(A652,'Preisliste Galaxus ab 01.05.25'!F:O,10,FALSE)</f>
        <v>#N/A</v>
      </c>
    </row>
    <row r="653" spans="1:6" hidden="1">
      <c r="A653" s="2" t="s">
        <v>1306</v>
      </c>
      <c r="B653" s="2">
        <v>802322011432</v>
      </c>
      <c r="C653" s="2" t="s">
        <v>1072</v>
      </c>
      <c r="D653" s="2" t="s">
        <v>825</v>
      </c>
      <c r="E653" s="2">
        <v>292</v>
      </c>
      <c r="F653" s="2" t="e">
        <f>VLOOKUP(A653,'Preisliste Galaxus ab 01.05.25'!F:O,10,FALSE)</f>
        <v>#N/A</v>
      </c>
    </row>
    <row r="654" spans="1:6" hidden="1">
      <c r="A654" s="2" t="s">
        <v>1307</v>
      </c>
      <c r="B654" s="2">
        <v>802322011449</v>
      </c>
      <c r="C654" s="2" t="s">
        <v>1015</v>
      </c>
      <c r="D654" s="2" t="s">
        <v>825</v>
      </c>
      <c r="E654" s="2">
        <v>997</v>
      </c>
      <c r="F654" s="2" t="e">
        <f>VLOOKUP(A654,'Preisliste Galaxus ab 01.05.25'!F:O,10,FALSE)</f>
        <v>#N/A</v>
      </c>
    </row>
    <row r="655" spans="1:6" hidden="1">
      <c r="A655" s="2" t="s">
        <v>1308</v>
      </c>
      <c r="B655" s="2">
        <v>802322011456</v>
      </c>
      <c r="C655" s="2" t="s">
        <v>1023</v>
      </c>
      <c r="D655" s="2" t="s">
        <v>825</v>
      </c>
      <c r="E655" s="2">
        <v>96</v>
      </c>
      <c r="F655" s="2" t="e">
        <f>VLOOKUP(A655,'Preisliste Galaxus ab 01.05.25'!F:O,10,FALSE)</f>
        <v>#N/A</v>
      </c>
    </row>
    <row r="656" spans="1:6" hidden="1">
      <c r="A656" s="2" t="s">
        <v>1309</v>
      </c>
      <c r="B656" s="2">
        <v>802322011463</v>
      </c>
      <c r="C656" s="2" t="s">
        <v>1310</v>
      </c>
      <c r="D656" s="2" t="s">
        <v>825</v>
      </c>
      <c r="E656" s="2" t="s">
        <v>1311</v>
      </c>
      <c r="F656" s="2" t="e">
        <f>VLOOKUP(A656,'Preisliste Galaxus ab 01.05.25'!F:O,10,FALSE)</f>
        <v>#N/A</v>
      </c>
    </row>
    <row r="657" spans="1:6" hidden="1">
      <c r="A657" s="2" t="s">
        <v>1312</v>
      </c>
      <c r="B657" s="2">
        <v>802322011470</v>
      </c>
      <c r="C657" s="2" t="s">
        <v>1070</v>
      </c>
      <c r="D657" s="2" t="s">
        <v>825</v>
      </c>
      <c r="E657" s="2">
        <v>2</v>
      </c>
      <c r="F657" s="2" t="e">
        <f>VLOOKUP(A657,'Preisliste Galaxus ab 01.05.25'!F:O,10,FALSE)</f>
        <v>#N/A</v>
      </c>
    </row>
    <row r="658" spans="1:6" hidden="1">
      <c r="A658" s="2" t="s">
        <v>1313</v>
      </c>
      <c r="B658" s="2">
        <v>802322011487</v>
      </c>
      <c r="C658" s="2" t="s">
        <v>1314</v>
      </c>
      <c r="D658" s="2" t="s">
        <v>825</v>
      </c>
      <c r="E658" s="2">
        <v>81</v>
      </c>
      <c r="F658" s="2" t="e">
        <f>VLOOKUP(A658,'Preisliste Galaxus ab 01.05.25'!F:O,10,FALSE)</f>
        <v>#N/A</v>
      </c>
    </row>
    <row r="659" spans="1:6" hidden="1">
      <c r="A659" s="2" t="s">
        <v>1315</v>
      </c>
      <c r="B659" s="2">
        <v>802322011494</v>
      </c>
      <c r="C659" s="2" t="s">
        <v>1316</v>
      </c>
      <c r="D659" s="2" t="s">
        <v>825</v>
      </c>
      <c r="E659" s="2">
        <v>76</v>
      </c>
      <c r="F659" s="2" t="e">
        <f>VLOOKUP(A659,'Preisliste Galaxus ab 01.05.25'!F:O,10,FALSE)</f>
        <v>#N/A</v>
      </c>
    </row>
    <row r="660" spans="1:6" hidden="1">
      <c r="A660" s="2" t="s">
        <v>1317</v>
      </c>
      <c r="B660" s="2">
        <v>802322011500</v>
      </c>
      <c r="C660" s="2" t="s">
        <v>1318</v>
      </c>
      <c r="D660" s="2" t="s">
        <v>825</v>
      </c>
      <c r="E660" s="2" t="s">
        <v>1319</v>
      </c>
      <c r="F660" s="2" t="e">
        <f>VLOOKUP(A660,'Preisliste Galaxus ab 01.05.25'!F:O,10,FALSE)</f>
        <v>#N/A</v>
      </c>
    </row>
    <row r="661" spans="1:6" hidden="1">
      <c r="A661" s="2" t="s">
        <v>1320</v>
      </c>
      <c r="B661" s="2">
        <v>802322011517</v>
      </c>
      <c r="C661" s="2" t="s">
        <v>1321</v>
      </c>
      <c r="D661" s="2" t="s">
        <v>825</v>
      </c>
      <c r="E661" s="2" t="s">
        <v>1322</v>
      </c>
      <c r="F661" s="2" t="e">
        <f>VLOOKUP(A661,'Preisliste Galaxus ab 01.05.25'!F:O,10,FALSE)</f>
        <v>#N/A</v>
      </c>
    </row>
    <row r="662" spans="1:6" hidden="1">
      <c r="A662" s="2" t="s">
        <v>1323</v>
      </c>
      <c r="B662" s="2">
        <v>802322011524</v>
      </c>
      <c r="C662" s="2" t="s">
        <v>1324</v>
      </c>
      <c r="D662" s="2" t="s">
        <v>825</v>
      </c>
      <c r="E662" s="2">
        <v>0</v>
      </c>
      <c r="F662" s="2" t="e">
        <f>VLOOKUP(A662,'Preisliste Galaxus ab 01.05.25'!F:O,10,FALSE)</f>
        <v>#N/A</v>
      </c>
    </row>
    <row r="663" spans="1:6" hidden="1">
      <c r="A663" s="2" t="s">
        <v>1325</v>
      </c>
      <c r="B663" s="2">
        <v>802322011531</v>
      </c>
      <c r="C663" s="2" t="s">
        <v>1326</v>
      </c>
      <c r="D663" s="2" t="s">
        <v>825</v>
      </c>
      <c r="E663" s="2">
        <v>20</v>
      </c>
      <c r="F663" s="2" t="e">
        <f>VLOOKUP(A663,'Preisliste Galaxus ab 01.05.25'!F:O,10,FALSE)</f>
        <v>#N/A</v>
      </c>
    </row>
    <row r="664" spans="1:6" hidden="1">
      <c r="A664" s="2" t="s">
        <v>1327</v>
      </c>
      <c r="B664" s="2">
        <v>802322011548</v>
      </c>
      <c r="C664" s="2" t="s">
        <v>1096</v>
      </c>
      <c r="D664" s="2" t="s">
        <v>825</v>
      </c>
      <c r="E664" s="2">
        <v>0</v>
      </c>
      <c r="F664" s="2" t="e">
        <f>VLOOKUP(A664,'Preisliste Galaxus ab 01.05.25'!F:O,10,FALSE)</f>
        <v>#N/A</v>
      </c>
    </row>
    <row r="665" spans="1:6" hidden="1">
      <c r="A665" s="2" t="s">
        <v>1328</v>
      </c>
      <c r="B665" s="2">
        <v>802322011555</v>
      </c>
      <c r="C665" s="2" t="s">
        <v>1329</v>
      </c>
      <c r="D665" s="2" t="s">
        <v>825</v>
      </c>
      <c r="E665" s="2">
        <v>0</v>
      </c>
      <c r="F665" s="2" t="e">
        <f>VLOOKUP(A665,'Preisliste Galaxus ab 01.05.25'!F:O,10,FALSE)</f>
        <v>#N/A</v>
      </c>
    </row>
    <row r="666" spans="1:6" hidden="1">
      <c r="A666" s="2" t="s">
        <v>1330</v>
      </c>
      <c r="B666" s="2">
        <v>802322011562</v>
      </c>
      <c r="C666" s="2" t="s">
        <v>1331</v>
      </c>
      <c r="D666" s="2" t="s">
        <v>825</v>
      </c>
      <c r="E666" s="2">
        <v>0</v>
      </c>
      <c r="F666" s="2" t="e">
        <f>VLOOKUP(A666,'Preisliste Galaxus ab 01.05.25'!F:O,10,FALSE)</f>
        <v>#N/A</v>
      </c>
    </row>
    <row r="667" spans="1:6" hidden="1">
      <c r="A667" s="2" t="s">
        <v>1332</v>
      </c>
      <c r="B667" s="2">
        <v>802322011579</v>
      </c>
      <c r="C667" s="2" t="s">
        <v>1333</v>
      </c>
      <c r="D667" s="2" t="s">
        <v>825</v>
      </c>
      <c r="E667" s="2">
        <v>0</v>
      </c>
      <c r="F667" s="2" t="e">
        <f>VLOOKUP(A667,'Preisliste Galaxus ab 01.05.25'!F:O,10,FALSE)</f>
        <v>#N/A</v>
      </c>
    </row>
    <row r="668" spans="1:6" hidden="1">
      <c r="A668" s="2" t="s">
        <v>1334</v>
      </c>
      <c r="B668" s="2">
        <v>802322011586</v>
      </c>
      <c r="C668" s="2" t="s">
        <v>1335</v>
      </c>
      <c r="D668" s="2" t="s">
        <v>825</v>
      </c>
      <c r="E668" s="2">
        <v>0</v>
      </c>
      <c r="F668" s="2" t="e">
        <f>VLOOKUP(A668,'Preisliste Galaxus ab 01.05.25'!F:O,10,FALSE)</f>
        <v>#N/A</v>
      </c>
    </row>
    <row r="669" spans="1:6" hidden="1">
      <c r="A669" s="2" t="s">
        <v>1336</v>
      </c>
      <c r="B669" s="2">
        <v>802322011593</v>
      </c>
      <c r="C669" s="2" t="s">
        <v>1337</v>
      </c>
      <c r="D669" s="2" t="s">
        <v>825</v>
      </c>
      <c r="E669" s="2">
        <v>0</v>
      </c>
      <c r="F669" s="2" t="e">
        <f>VLOOKUP(A669,'Preisliste Galaxus ab 01.05.25'!F:O,10,FALSE)</f>
        <v>#N/A</v>
      </c>
    </row>
    <row r="670" spans="1:6" hidden="1">
      <c r="A670" s="2" t="s">
        <v>1338</v>
      </c>
      <c r="B670" s="2">
        <v>802322011609</v>
      </c>
      <c r="C670" s="2" t="s">
        <v>1339</v>
      </c>
      <c r="D670" s="2" t="s">
        <v>825</v>
      </c>
      <c r="E670" s="2">
        <v>0</v>
      </c>
      <c r="F670" s="2" t="e">
        <f>VLOOKUP(A670,'Preisliste Galaxus ab 01.05.25'!F:O,10,FALSE)</f>
        <v>#N/A</v>
      </c>
    </row>
    <row r="671" spans="1:6" hidden="1">
      <c r="A671" s="2" t="s">
        <v>1340</v>
      </c>
      <c r="B671" s="2">
        <v>802322011661</v>
      </c>
      <c r="C671" s="2" t="s">
        <v>1341</v>
      </c>
      <c r="D671" s="2" t="s">
        <v>825</v>
      </c>
      <c r="E671" s="2">
        <v>0</v>
      </c>
      <c r="F671" s="2" t="e">
        <f>VLOOKUP(A671,'Preisliste Galaxus ab 01.05.25'!F:O,10,FALSE)</f>
        <v>#N/A</v>
      </c>
    </row>
    <row r="672" spans="1:6" hidden="1">
      <c r="A672" s="2" t="s">
        <v>1342</v>
      </c>
      <c r="B672" s="2">
        <v>802322011678</v>
      </c>
      <c r="C672" s="2" t="s">
        <v>1343</v>
      </c>
      <c r="D672" s="2" t="s">
        <v>825</v>
      </c>
      <c r="E672" s="2">
        <v>0</v>
      </c>
      <c r="F672" s="2" t="e">
        <f>VLOOKUP(A672,'Preisliste Galaxus ab 01.05.25'!F:O,10,FALSE)</f>
        <v>#N/A</v>
      </c>
    </row>
    <row r="673" spans="1:6" hidden="1">
      <c r="A673" s="2" t="s">
        <v>1344</v>
      </c>
      <c r="B673" s="2">
        <v>802322011685</v>
      </c>
      <c r="C673" s="2" t="s">
        <v>1043</v>
      </c>
      <c r="D673" s="2" t="s">
        <v>825</v>
      </c>
      <c r="E673" s="2">
        <v>0</v>
      </c>
      <c r="F673" s="2" t="e">
        <f>VLOOKUP(A673,'Preisliste Galaxus ab 01.05.25'!F:O,10,FALSE)</f>
        <v>#N/A</v>
      </c>
    </row>
    <row r="674" spans="1:6" hidden="1">
      <c r="A674" s="2" t="s">
        <v>1345</v>
      </c>
      <c r="B674" s="2">
        <v>802322011692</v>
      </c>
      <c r="C674" s="2" t="s">
        <v>1346</v>
      </c>
      <c r="D674" s="2" t="s">
        <v>838</v>
      </c>
      <c r="E674" s="2">
        <v>84</v>
      </c>
      <c r="F674" s="2" t="e">
        <f>VLOOKUP(A674,'Preisliste Galaxus ab 01.05.25'!F:O,10,FALSE)</f>
        <v>#N/A</v>
      </c>
    </row>
    <row r="675" spans="1:6" hidden="1">
      <c r="A675" s="2" t="s">
        <v>1347</v>
      </c>
      <c r="B675" s="2">
        <v>802322011708</v>
      </c>
      <c r="C675" s="2" t="s">
        <v>1348</v>
      </c>
      <c r="D675" s="2" t="s">
        <v>838</v>
      </c>
      <c r="E675" s="2">
        <v>0</v>
      </c>
      <c r="F675" s="2" t="e">
        <f>VLOOKUP(A675,'Preisliste Galaxus ab 01.05.25'!F:O,10,FALSE)</f>
        <v>#N/A</v>
      </c>
    </row>
    <row r="676" spans="1:6" hidden="1">
      <c r="A676" s="2" t="s">
        <v>1349</v>
      </c>
      <c r="B676" s="2">
        <v>802322011715</v>
      </c>
      <c r="C676" s="2" t="s">
        <v>1023</v>
      </c>
      <c r="D676" s="2" t="s">
        <v>838</v>
      </c>
      <c r="E676" s="2">
        <v>46</v>
      </c>
      <c r="F676" s="2" t="e">
        <f>VLOOKUP(A676,'Preisliste Galaxus ab 01.05.25'!F:O,10,FALSE)</f>
        <v>#N/A</v>
      </c>
    </row>
    <row r="677" spans="1:6" hidden="1">
      <c r="A677" s="2" t="s">
        <v>1350</v>
      </c>
      <c r="B677" s="2">
        <v>802322011722</v>
      </c>
      <c r="C677" s="2" t="s">
        <v>1015</v>
      </c>
      <c r="D677" s="2" t="s">
        <v>838</v>
      </c>
      <c r="E677" s="2">
        <v>999</v>
      </c>
      <c r="F677" s="2" t="e">
        <f>VLOOKUP(A677,'Preisliste Galaxus ab 01.05.25'!F:O,10,FALSE)</f>
        <v>#N/A</v>
      </c>
    </row>
    <row r="678" spans="1:6" hidden="1">
      <c r="A678" s="2" t="s">
        <v>1351</v>
      </c>
      <c r="B678" s="2">
        <v>802322011739</v>
      </c>
      <c r="C678" s="2" t="s">
        <v>1352</v>
      </c>
      <c r="D678" s="2" t="s">
        <v>838</v>
      </c>
      <c r="E678" s="2">
        <v>131</v>
      </c>
      <c r="F678" s="2" t="e">
        <f>VLOOKUP(A678,'Preisliste Galaxus ab 01.05.25'!F:O,10,FALSE)</f>
        <v>#N/A</v>
      </c>
    </row>
    <row r="679" spans="1:6" hidden="1">
      <c r="A679" s="2" t="s">
        <v>1353</v>
      </c>
      <c r="B679" s="2">
        <v>802322011746</v>
      </c>
      <c r="C679" s="2" t="s">
        <v>1354</v>
      </c>
      <c r="D679" s="2" t="s">
        <v>838</v>
      </c>
      <c r="E679" s="2">
        <v>53</v>
      </c>
      <c r="F679" s="2" t="e">
        <f>VLOOKUP(A679,'Preisliste Galaxus ab 01.05.25'!F:O,10,FALSE)</f>
        <v>#N/A</v>
      </c>
    </row>
    <row r="680" spans="1:6" hidden="1">
      <c r="A680" s="2" t="s">
        <v>1355</v>
      </c>
      <c r="B680" s="2">
        <v>802322011753</v>
      </c>
      <c r="C680" s="2" t="s">
        <v>1070</v>
      </c>
      <c r="D680" s="2" t="s">
        <v>838</v>
      </c>
      <c r="E680" s="2">
        <v>26</v>
      </c>
      <c r="F680" s="2" t="e">
        <f>VLOOKUP(A680,'Preisliste Galaxus ab 01.05.25'!F:O,10,FALSE)</f>
        <v>#N/A</v>
      </c>
    </row>
    <row r="681" spans="1:6" hidden="1">
      <c r="A681" s="2" t="s">
        <v>1356</v>
      </c>
      <c r="B681" s="2">
        <v>802322011760</v>
      </c>
      <c r="C681" s="2" t="s">
        <v>1314</v>
      </c>
      <c r="D681" s="2" t="s">
        <v>838</v>
      </c>
      <c r="E681" s="2">
        <v>32</v>
      </c>
      <c r="F681" s="2" t="e">
        <f>VLOOKUP(A681,'Preisliste Galaxus ab 01.05.25'!F:O,10,FALSE)</f>
        <v>#N/A</v>
      </c>
    </row>
    <row r="682" spans="1:6" hidden="1">
      <c r="A682" s="2" t="s">
        <v>1357</v>
      </c>
      <c r="B682" s="2">
        <v>802322011777</v>
      </c>
      <c r="C682" s="2" t="s">
        <v>1316</v>
      </c>
      <c r="D682" s="2" t="s">
        <v>838</v>
      </c>
      <c r="E682" s="2">
        <v>38</v>
      </c>
      <c r="F682" s="2" t="e">
        <f>VLOOKUP(A682,'Preisliste Galaxus ab 01.05.25'!F:O,10,FALSE)</f>
        <v>#N/A</v>
      </c>
    </row>
    <row r="683" spans="1:6" hidden="1">
      <c r="A683" s="2" t="s">
        <v>1358</v>
      </c>
      <c r="B683" s="2">
        <v>802322011784</v>
      </c>
      <c r="C683" s="2" t="s">
        <v>1318</v>
      </c>
      <c r="D683" s="2" t="s">
        <v>838</v>
      </c>
      <c r="E683" s="2" t="s">
        <v>1359</v>
      </c>
      <c r="F683" s="2" t="e">
        <f>VLOOKUP(A683,'Preisliste Galaxus ab 01.05.25'!F:O,10,FALSE)</f>
        <v>#N/A</v>
      </c>
    </row>
    <row r="684" spans="1:6" hidden="1">
      <c r="A684" s="2" t="s">
        <v>1360</v>
      </c>
      <c r="B684" s="2">
        <v>802322011791</v>
      </c>
      <c r="C684" s="2" t="s">
        <v>1321</v>
      </c>
      <c r="D684" s="2" t="s">
        <v>838</v>
      </c>
      <c r="E684" s="2">
        <v>496</v>
      </c>
      <c r="F684" s="2" t="e">
        <f>VLOOKUP(A684,'Preisliste Galaxus ab 01.05.25'!F:O,10,FALSE)</f>
        <v>#N/A</v>
      </c>
    </row>
    <row r="685" spans="1:6" hidden="1">
      <c r="A685" s="2" t="s">
        <v>1361</v>
      </c>
      <c r="B685" s="2">
        <v>802322011807</v>
      </c>
      <c r="C685" s="2" t="s">
        <v>1324</v>
      </c>
      <c r="D685" s="2" t="s">
        <v>838</v>
      </c>
      <c r="E685" s="2">
        <v>0</v>
      </c>
      <c r="F685" s="2" t="e">
        <f>VLOOKUP(A685,'Preisliste Galaxus ab 01.05.25'!F:O,10,FALSE)</f>
        <v>#N/A</v>
      </c>
    </row>
    <row r="686" spans="1:6" hidden="1">
      <c r="A686" s="2" t="s">
        <v>1362</v>
      </c>
      <c r="B686" s="2">
        <v>802322011814</v>
      </c>
      <c r="C686" s="2" t="s">
        <v>1326</v>
      </c>
      <c r="D686" s="2" t="s">
        <v>838</v>
      </c>
      <c r="E686" s="2">
        <v>0</v>
      </c>
      <c r="F686" s="2" t="e">
        <f>VLOOKUP(A686,'Preisliste Galaxus ab 01.05.25'!F:O,10,FALSE)</f>
        <v>#N/A</v>
      </c>
    </row>
    <row r="687" spans="1:6" hidden="1">
      <c r="A687" s="2" t="s">
        <v>1363</v>
      </c>
      <c r="B687" s="2">
        <v>802322011821</v>
      </c>
      <c r="C687" s="2" t="s">
        <v>1096</v>
      </c>
      <c r="D687" s="2" t="s">
        <v>838</v>
      </c>
      <c r="E687" s="2">
        <v>0</v>
      </c>
      <c r="F687" s="2" t="e">
        <f>VLOOKUP(A687,'Preisliste Galaxus ab 01.05.25'!F:O,10,FALSE)</f>
        <v>#N/A</v>
      </c>
    </row>
    <row r="688" spans="1:6" hidden="1">
      <c r="A688" s="2" t="s">
        <v>1364</v>
      </c>
      <c r="B688" s="2">
        <v>802322011838</v>
      </c>
      <c r="C688" s="2" t="s">
        <v>1329</v>
      </c>
      <c r="D688" s="2" t="s">
        <v>838</v>
      </c>
      <c r="E688" s="2">
        <v>0</v>
      </c>
      <c r="F688" s="2" t="e">
        <f>VLOOKUP(A688,'Preisliste Galaxus ab 01.05.25'!F:O,10,FALSE)</f>
        <v>#N/A</v>
      </c>
    </row>
    <row r="689" spans="1:6" hidden="1">
      <c r="A689" s="2" t="s">
        <v>1365</v>
      </c>
      <c r="B689" s="2">
        <v>802322011845</v>
      </c>
      <c r="C689" s="2" t="s">
        <v>1331</v>
      </c>
      <c r="D689" s="2" t="s">
        <v>838</v>
      </c>
      <c r="E689" s="2">
        <v>0</v>
      </c>
      <c r="F689" s="2" t="e">
        <f>VLOOKUP(A689,'Preisliste Galaxus ab 01.05.25'!F:O,10,FALSE)</f>
        <v>#N/A</v>
      </c>
    </row>
    <row r="690" spans="1:6" hidden="1">
      <c r="A690" s="2" t="s">
        <v>1366</v>
      </c>
      <c r="B690" s="2">
        <v>802322011852</v>
      </c>
      <c r="C690" s="2" t="s">
        <v>1333</v>
      </c>
      <c r="D690" s="2" t="s">
        <v>838</v>
      </c>
      <c r="E690" s="2">
        <v>0</v>
      </c>
      <c r="F690" s="2" t="e">
        <f>VLOOKUP(A690,'Preisliste Galaxus ab 01.05.25'!F:O,10,FALSE)</f>
        <v>#N/A</v>
      </c>
    </row>
    <row r="691" spans="1:6" hidden="1">
      <c r="A691" s="2" t="s">
        <v>1367</v>
      </c>
      <c r="B691" s="2">
        <v>802322011869</v>
      </c>
      <c r="C691" s="2" t="s">
        <v>1335</v>
      </c>
      <c r="D691" s="2" t="s">
        <v>838</v>
      </c>
      <c r="E691" s="2">
        <v>0</v>
      </c>
      <c r="F691" s="2" t="e">
        <f>VLOOKUP(A691,'Preisliste Galaxus ab 01.05.25'!F:O,10,FALSE)</f>
        <v>#N/A</v>
      </c>
    </row>
    <row r="692" spans="1:6" hidden="1">
      <c r="A692" s="2" t="s">
        <v>1368</v>
      </c>
      <c r="B692" s="2">
        <v>802322011876</v>
      </c>
      <c r="C692" s="2" t="s">
        <v>1337</v>
      </c>
      <c r="D692" s="2" t="s">
        <v>838</v>
      </c>
      <c r="E692" s="2">
        <v>0</v>
      </c>
      <c r="F692" s="2" t="e">
        <f>VLOOKUP(A692,'Preisliste Galaxus ab 01.05.25'!F:O,10,FALSE)</f>
        <v>#N/A</v>
      </c>
    </row>
    <row r="693" spans="1:6" hidden="1">
      <c r="A693" s="2" t="s">
        <v>1369</v>
      </c>
      <c r="B693" s="2">
        <v>802322011883</v>
      </c>
      <c r="C693" s="2" t="s">
        <v>1370</v>
      </c>
      <c r="D693" s="2" t="s">
        <v>838</v>
      </c>
      <c r="E693" s="2">
        <v>13</v>
      </c>
      <c r="F693" s="2" t="e">
        <f>VLOOKUP(A693,'Preisliste Galaxus ab 01.05.25'!F:O,10,FALSE)</f>
        <v>#N/A</v>
      </c>
    </row>
    <row r="694" spans="1:6" hidden="1">
      <c r="A694" s="2" t="s">
        <v>1371</v>
      </c>
      <c r="B694" s="2">
        <v>802322011890</v>
      </c>
      <c r="C694" s="2" t="s">
        <v>1339</v>
      </c>
      <c r="D694" s="2" t="s">
        <v>838</v>
      </c>
      <c r="E694" s="2">
        <v>0</v>
      </c>
      <c r="F694" s="2" t="e">
        <f>VLOOKUP(A694,'Preisliste Galaxus ab 01.05.25'!F:O,10,FALSE)</f>
        <v>#N/A</v>
      </c>
    </row>
    <row r="695" spans="1:6" hidden="1">
      <c r="A695" s="2" t="s">
        <v>1372</v>
      </c>
      <c r="B695" s="2">
        <v>802322011951</v>
      </c>
      <c r="C695" s="2" t="s">
        <v>1341</v>
      </c>
      <c r="D695" s="2" t="s">
        <v>838</v>
      </c>
      <c r="E695" s="2">
        <v>0</v>
      </c>
      <c r="F695" s="2" t="e">
        <f>VLOOKUP(A695,'Preisliste Galaxus ab 01.05.25'!F:O,10,FALSE)</f>
        <v>#N/A</v>
      </c>
    </row>
    <row r="696" spans="1:6" hidden="1">
      <c r="A696" s="2" t="s">
        <v>1373</v>
      </c>
      <c r="B696" s="2">
        <v>802322011968</v>
      </c>
      <c r="C696" s="2" t="s">
        <v>1343</v>
      </c>
      <c r="D696" s="2" t="s">
        <v>838</v>
      </c>
      <c r="E696" s="2">
        <v>0</v>
      </c>
      <c r="F696" s="2" t="e">
        <f>VLOOKUP(A696,'Preisliste Galaxus ab 01.05.25'!F:O,10,FALSE)</f>
        <v>#N/A</v>
      </c>
    </row>
    <row r="697" spans="1:6" hidden="1">
      <c r="A697" s="2" t="s">
        <v>1374</v>
      </c>
      <c r="B697" s="2">
        <v>802322011975</v>
      </c>
      <c r="C697" s="2" t="s">
        <v>1043</v>
      </c>
      <c r="D697" s="2" t="s">
        <v>838</v>
      </c>
      <c r="E697" s="2">
        <v>0</v>
      </c>
      <c r="F697" s="2" t="e">
        <f>VLOOKUP(A697,'Preisliste Galaxus ab 01.05.25'!F:O,10,FALSE)</f>
        <v>#N/A</v>
      </c>
    </row>
    <row r="698" spans="1:6" hidden="1">
      <c r="A698" s="2" t="s">
        <v>1375</v>
      </c>
      <c r="B698" s="2">
        <v>802322011982</v>
      </c>
      <c r="C698" s="2" t="s">
        <v>1072</v>
      </c>
      <c r="D698" s="2" t="s">
        <v>851</v>
      </c>
      <c r="E698" s="2">
        <v>65</v>
      </c>
      <c r="F698" s="2" t="e">
        <f>VLOOKUP(A698,'Preisliste Galaxus ab 01.05.25'!F:O,10,FALSE)</f>
        <v>#N/A</v>
      </c>
    </row>
    <row r="699" spans="1:6" hidden="1">
      <c r="A699" s="2" t="s">
        <v>1376</v>
      </c>
      <c r="B699" s="2">
        <v>802322011999</v>
      </c>
      <c r="C699" s="2" t="s">
        <v>1015</v>
      </c>
      <c r="D699" s="2" t="s">
        <v>851</v>
      </c>
      <c r="E699" s="2">
        <v>967</v>
      </c>
      <c r="F699" s="2" t="e">
        <f>VLOOKUP(A699,'Preisliste Galaxus ab 01.05.25'!F:O,10,FALSE)</f>
        <v>#N/A</v>
      </c>
    </row>
    <row r="700" spans="1:6" hidden="1">
      <c r="A700" s="2" t="s">
        <v>1377</v>
      </c>
      <c r="B700" s="2">
        <v>802322012002</v>
      </c>
      <c r="C700" s="2" t="s">
        <v>1023</v>
      </c>
      <c r="D700" s="2" t="s">
        <v>851</v>
      </c>
      <c r="E700" s="2">
        <v>488</v>
      </c>
      <c r="F700" s="2" t="e">
        <f>VLOOKUP(A700,'Preisliste Galaxus ab 01.05.25'!F:O,10,FALSE)</f>
        <v>#N/A</v>
      </c>
    </row>
    <row r="701" spans="1:6" hidden="1">
      <c r="A701" s="2" t="s">
        <v>1378</v>
      </c>
      <c r="B701" s="2">
        <v>802322012019</v>
      </c>
      <c r="C701" s="2" t="s">
        <v>1310</v>
      </c>
      <c r="D701" s="2" t="s">
        <v>851</v>
      </c>
      <c r="E701" s="2">
        <v>30</v>
      </c>
      <c r="F701" s="2" t="e">
        <f>VLOOKUP(A701,'Preisliste Galaxus ab 01.05.25'!F:O,10,FALSE)</f>
        <v>#N/A</v>
      </c>
    </row>
    <row r="702" spans="1:6" hidden="1">
      <c r="A702" s="2" t="s">
        <v>1379</v>
      </c>
      <c r="B702" s="2">
        <v>802322012026</v>
      </c>
      <c r="C702" s="2" t="s">
        <v>1316</v>
      </c>
      <c r="D702" s="2" t="s">
        <v>851</v>
      </c>
      <c r="E702" s="2">
        <v>93</v>
      </c>
      <c r="F702" s="2" t="e">
        <f>VLOOKUP(A702,'Preisliste Galaxus ab 01.05.25'!F:O,10,FALSE)</f>
        <v>#N/A</v>
      </c>
    </row>
    <row r="703" spans="1:6" hidden="1">
      <c r="A703" s="2" t="s">
        <v>1380</v>
      </c>
      <c r="B703" s="2">
        <v>802322012033</v>
      </c>
      <c r="C703" s="2" t="s">
        <v>1314</v>
      </c>
      <c r="D703" s="2" t="s">
        <v>851</v>
      </c>
      <c r="E703" s="2">
        <v>101</v>
      </c>
      <c r="F703" s="2" t="e">
        <f>VLOOKUP(A703,'Preisliste Galaxus ab 01.05.25'!F:O,10,FALSE)</f>
        <v>#N/A</v>
      </c>
    </row>
    <row r="704" spans="1:6" hidden="1">
      <c r="A704" s="2" t="s">
        <v>1381</v>
      </c>
      <c r="B704" s="2">
        <v>802322012040</v>
      </c>
      <c r="C704" s="2" t="s">
        <v>1318</v>
      </c>
      <c r="D704" s="2" t="s">
        <v>851</v>
      </c>
      <c r="E704" s="2">
        <v>30</v>
      </c>
      <c r="F704" s="2" t="e">
        <f>VLOOKUP(A704,'Preisliste Galaxus ab 01.05.25'!F:O,10,FALSE)</f>
        <v>#N/A</v>
      </c>
    </row>
    <row r="705" spans="1:6" hidden="1">
      <c r="A705" s="2" t="s">
        <v>1382</v>
      </c>
      <c r="B705" s="2">
        <v>802322012057</v>
      </c>
      <c r="C705" s="2" t="s">
        <v>1321</v>
      </c>
      <c r="D705" s="2" t="s">
        <v>851</v>
      </c>
      <c r="E705" s="2">
        <v>25</v>
      </c>
      <c r="F705" s="2" t="e">
        <f>VLOOKUP(A705,'Preisliste Galaxus ab 01.05.25'!F:O,10,FALSE)</f>
        <v>#N/A</v>
      </c>
    </row>
    <row r="706" spans="1:6" hidden="1">
      <c r="A706" s="2" t="s">
        <v>1383</v>
      </c>
      <c r="B706" s="2">
        <v>802322012064</v>
      </c>
      <c r="C706" s="2" t="s">
        <v>1324</v>
      </c>
      <c r="D706" s="2" t="s">
        <v>851</v>
      </c>
      <c r="E706" s="2">
        <v>0</v>
      </c>
      <c r="F706" s="2" t="e">
        <f>VLOOKUP(A706,'Preisliste Galaxus ab 01.05.25'!F:O,10,FALSE)</f>
        <v>#N/A</v>
      </c>
    </row>
    <row r="707" spans="1:6" hidden="1">
      <c r="A707" s="2" t="s">
        <v>1384</v>
      </c>
      <c r="B707" s="2">
        <v>802322012071</v>
      </c>
      <c r="C707" s="2" t="s">
        <v>1326</v>
      </c>
      <c r="D707" s="2" t="s">
        <v>851</v>
      </c>
      <c r="E707" s="2">
        <v>21</v>
      </c>
      <c r="F707" s="2" t="e">
        <f>VLOOKUP(A707,'Preisliste Galaxus ab 01.05.25'!F:O,10,FALSE)</f>
        <v>#N/A</v>
      </c>
    </row>
    <row r="708" spans="1:6" hidden="1">
      <c r="A708" s="2" t="s">
        <v>1385</v>
      </c>
      <c r="B708" s="2">
        <v>802322012088</v>
      </c>
      <c r="C708" s="2" t="s">
        <v>1096</v>
      </c>
      <c r="D708" s="2" t="s">
        <v>851</v>
      </c>
      <c r="E708" s="2">
        <v>0</v>
      </c>
      <c r="F708" s="2" t="e">
        <f>VLOOKUP(A708,'Preisliste Galaxus ab 01.05.25'!F:O,10,FALSE)</f>
        <v>#N/A</v>
      </c>
    </row>
    <row r="709" spans="1:6" hidden="1">
      <c r="A709" s="2" t="s">
        <v>1386</v>
      </c>
      <c r="B709" s="2">
        <v>802322012095</v>
      </c>
      <c r="C709" s="2" t="s">
        <v>1329</v>
      </c>
      <c r="D709" s="2" t="s">
        <v>851</v>
      </c>
      <c r="E709" s="2">
        <v>0</v>
      </c>
      <c r="F709" s="2" t="e">
        <f>VLOOKUP(A709,'Preisliste Galaxus ab 01.05.25'!F:O,10,FALSE)</f>
        <v>#N/A</v>
      </c>
    </row>
    <row r="710" spans="1:6" hidden="1">
      <c r="A710" s="2" t="s">
        <v>1387</v>
      </c>
      <c r="B710" s="2">
        <v>802322012101</v>
      </c>
      <c r="C710" s="2" t="s">
        <v>1331</v>
      </c>
      <c r="D710" s="2" t="s">
        <v>851</v>
      </c>
      <c r="E710" s="2">
        <v>0</v>
      </c>
      <c r="F710" s="2" t="e">
        <f>VLOOKUP(A710,'Preisliste Galaxus ab 01.05.25'!F:O,10,FALSE)</f>
        <v>#N/A</v>
      </c>
    </row>
    <row r="711" spans="1:6" hidden="1">
      <c r="A711" s="2" t="s">
        <v>1388</v>
      </c>
      <c r="B711" s="2">
        <v>802322012118</v>
      </c>
      <c r="C711" s="2" t="s">
        <v>1333</v>
      </c>
      <c r="D711" s="2" t="s">
        <v>851</v>
      </c>
      <c r="E711" s="2">
        <v>0</v>
      </c>
      <c r="F711" s="2" t="e">
        <f>VLOOKUP(A711,'Preisliste Galaxus ab 01.05.25'!F:O,10,FALSE)</f>
        <v>#N/A</v>
      </c>
    </row>
    <row r="712" spans="1:6" hidden="1">
      <c r="A712" s="2" t="s">
        <v>1389</v>
      </c>
      <c r="B712" s="2">
        <v>802322012125</v>
      </c>
      <c r="C712" s="2" t="s">
        <v>1335</v>
      </c>
      <c r="D712" s="2" t="s">
        <v>851</v>
      </c>
      <c r="E712" s="2">
        <v>0</v>
      </c>
      <c r="F712" s="2" t="e">
        <f>VLOOKUP(A712,'Preisliste Galaxus ab 01.05.25'!F:O,10,FALSE)</f>
        <v>#N/A</v>
      </c>
    </row>
    <row r="713" spans="1:6" hidden="1">
      <c r="A713" s="2" t="s">
        <v>1390</v>
      </c>
      <c r="B713" s="2">
        <v>802322012132</v>
      </c>
      <c r="C713" s="2" t="s">
        <v>1337</v>
      </c>
      <c r="D713" s="2" t="s">
        <v>851</v>
      </c>
      <c r="E713" s="2">
        <v>0</v>
      </c>
      <c r="F713" s="2" t="e">
        <f>VLOOKUP(A713,'Preisliste Galaxus ab 01.05.25'!F:O,10,FALSE)</f>
        <v>#N/A</v>
      </c>
    </row>
    <row r="714" spans="1:6" hidden="1">
      <c r="A714" s="2" t="s">
        <v>1391</v>
      </c>
      <c r="B714" s="2">
        <v>802322012149</v>
      </c>
      <c r="C714" s="2" t="s">
        <v>1339</v>
      </c>
      <c r="D714" s="2" t="s">
        <v>851</v>
      </c>
      <c r="E714" s="2">
        <v>0</v>
      </c>
      <c r="F714" s="2" t="e">
        <f>VLOOKUP(A714,'Preisliste Galaxus ab 01.05.25'!F:O,10,FALSE)</f>
        <v>#N/A</v>
      </c>
    </row>
    <row r="715" spans="1:6" hidden="1">
      <c r="A715" s="2" t="s">
        <v>1392</v>
      </c>
      <c r="B715" s="2">
        <v>802322012156</v>
      </c>
      <c r="C715" s="2" t="s">
        <v>1070</v>
      </c>
      <c r="D715" s="2" t="s">
        <v>851</v>
      </c>
      <c r="E715" s="2" t="s">
        <v>1393</v>
      </c>
      <c r="F715" s="2" t="e">
        <f>VLOOKUP(A715,'Preisliste Galaxus ab 01.05.25'!F:O,10,FALSE)</f>
        <v>#N/A</v>
      </c>
    </row>
    <row r="716" spans="1:6" hidden="1">
      <c r="A716" s="2" t="s">
        <v>1394</v>
      </c>
      <c r="B716" s="2">
        <v>802322012217</v>
      </c>
      <c r="C716" s="2" t="s">
        <v>1341</v>
      </c>
      <c r="D716" s="2" t="s">
        <v>851</v>
      </c>
      <c r="E716" s="2">
        <v>0</v>
      </c>
      <c r="F716" s="2" t="e">
        <f>VLOOKUP(A716,'Preisliste Galaxus ab 01.05.25'!F:O,10,FALSE)</f>
        <v>#N/A</v>
      </c>
    </row>
    <row r="717" spans="1:6" hidden="1">
      <c r="A717" s="2" t="s">
        <v>1395</v>
      </c>
      <c r="B717" s="2">
        <v>802322012224</v>
      </c>
      <c r="C717" s="2" t="s">
        <v>1343</v>
      </c>
      <c r="D717" s="2" t="s">
        <v>851</v>
      </c>
      <c r="E717" s="2">
        <v>0</v>
      </c>
      <c r="F717" s="2" t="e">
        <f>VLOOKUP(A717,'Preisliste Galaxus ab 01.05.25'!F:O,10,FALSE)</f>
        <v>#N/A</v>
      </c>
    </row>
    <row r="718" spans="1:6" hidden="1">
      <c r="A718" s="2" t="s">
        <v>1396</v>
      </c>
      <c r="B718" s="2">
        <v>802322012231</v>
      </c>
      <c r="C718" s="2" t="s">
        <v>1043</v>
      </c>
      <c r="D718" s="2" t="s">
        <v>851</v>
      </c>
      <c r="E718" s="2">
        <v>0</v>
      </c>
      <c r="F718" s="2" t="e">
        <f>VLOOKUP(A718,'Preisliste Galaxus ab 01.05.25'!F:O,10,FALSE)</f>
        <v>#N/A</v>
      </c>
    </row>
    <row r="719" spans="1:6" hidden="1">
      <c r="A719" s="2" t="s">
        <v>1397</v>
      </c>
      <c r="B719" s="2">
        <v>802322012248</v>
      </c>
      <c r="C719" s="2" t="s">
        <v>1398</v>
      </c>
      <c r="D719" s="2" t="s">
        <v>870</v>
      </c>
      <c r="E719" s="2">
        <v>30</v>
      </c>
      <c r="F719" s="2" t="e">
        <f>VLOOKUP(A719,'Preisliste Galaxus ab 01.05.25'!F:O,10,FALSE)</f>
        <v>#N/A</v>
      </c>
    </row>
    <row r="720" spans="1:6" hidden="1">
      <c r="A720" s="2" t="s">
        <v>1399</v>
      </c>
      <c r="B720" s="2">
        <v>802322012255</v>
      </c>
      <c r="C720" s="2" t="s">
        <v>1189</v>
      </c>
      <c r="D720" s="2" t="s">
        <v>870</v>
      </c>
      <c r="E720" s="2">
        <v>173</v>
      </c>
      <c r="F720" s="2" t="e">
        <f>VLOOKUP(A720,'Preisliste Galaxus ab 01.05.25'!F:O,10,FALSE)</f>
        <v>#N/A</v>
      </c>
    </row>
    <row r="721" spans="1:6" hidden="1">
      <c r="A721" s="2" t="s">
        <v>1400</v>
      </c>
      <c r="B721" s="2">
        <v>802322012262</v>
      </c>
      <c r="C721" s="2" t="s">
        <v>1132</v>
      </c>
      <c r="D721" s="2" t="s">
        <v>870</v>
      </c>
      <c r="E721" s="2">
        <v>0</v>
      </c>
      <c r="F721" s="2" t="e">
        <f>VLOOKUP(A721,'Preisliste Galaxus ab 01.05.25'!F:O,10,FALSE)</f>
        <v>#N/A</v>
      </c>
    </row>
    <row r="722" spans="1:6" hidden="1">
      <c r="A722" s="2" t="s">
        <v>1401</v>
      </c>
      <c r="B722" s="2">
        <v>802322012279</v>
      </c>
      <c r="C722" s="2" t="s">
        <v>1015</v>
      </c>
      <c r="D722" s="2" t="s">
        <v>870</v>
      </c>
      <c r="E722" s="2">
        <v>6</v>
      </c>
      <c r="F722" s="2" t="e">
        <f>VLOOKUP(A722,'Preisliste Galaxus ab 01.05.25'!F:O,10,FALSE)</f>
        <v>#N/A</v>
      </c>
    </row>
    <row r="723" spans="1:6" hidden="1">
      <c r="A723" s="2" t="s">
        <v>1402</v>
      </c>
      <c r="B723" s="2">
        <v>802322012286</v>
      </c>
      <c r="C723" s="2" t="s">
        <v>1310</v>
      </c>
      <c r="D723" s="2" t="s">
        <v>870</v>
      </c>
      <c r="E723" s="2">
        <v>143</v>
      </c>
      <c r="F723" s="2" t="e">
        <f>VLOOKUP(A723,'Preisliste Galaxus ab 01.05.25'!F:O,10,FALSE)</f>
        <v>#N/A</v>
      </c>
    </row>
    <row r="724" spans="1:6" hidden="1">
      <c r="A724" s="2" t="s">
        <v>1403</v>
      </c>
      <c r="B724" s="2">
        <v>802322012293</v>
      </c>
      <c r="C724" s="2" t="s">
        <v>1404</v>
      </c>
      <c r="D724" s="2" t="s">
        <v>870</v>
      </c>
      <c r="E724" s="2">
        <v>12</v>
      </c>
      <c r="F724" s="2" t="e">
        <f>VLOOKUP(A724,'Preisliste Galaxus ab 01.05.25'!F:O,10,FALSE)</f>
        <v>#N/A</v>
      </c>
    </row>
    <row r="725" spans="1:6" hidden="1">
      <c r="A725" s="2" t="s">
        <v>1405</v>
      </c>
      <c r="B725" s="2">
        <v>802322012309</v>
      </c>
      <c r="C725" s="2" t="s">
        <v>1406</v>
      </c>
      <c r="D725" s="2" t="s">
        <v>870</v>
      </c>
      <c r="E725" s="2">
        <v>997</v>
      </c>
      <c r="F725" s="2" t="e">
        <f>VLOOKUP(A725,'Preisliste Galaxus ab 01.05.25'!F:O,10,FALSE)</f>
        <v>#N/A</v>
      </c>
    </row>
    <row r="726" spans="1:6" hidden="1">
      <c r="A726" s="2" t="s">
        <v>1407</v>
      </c>
      <c r="B726" s="2">
        <v>802322012316</v>
      </c>
      <c r="C726" s="2" t="s">
        <v>1408</v>
      </c>
      <c r="D726" s="2" t="s">
        <v>870</v>
      </c>
      <c r="E726" s="2">
        <v>48</v>
      </c>
      <c r="F726" s="2" t="e">
        <f>VLOOKUP(A726,'Preisliste Galaxus ab 01.05.25'!F:O,10,FALSE)</f>
        <v>#N/A</v>
      </c>
    </row>
    <row r="727" spans="1:6" hidden="1">
      <c r="A727" s="2" t="s">
        <v>1409</v>
      </c>
      <c r="B727" s="2">
        <v>802322012323</v>
      </c>
      <c r="C727" s="2" t="s">
        <v>1410</v>
      </c>
      <c r="D727" s="2" t="s">
        <v>870</v>
      </c>
      <c r="E727" s="2">
        <v>139</v>
      </c>
      <c r="F727" s="2" t="e">
        <f>VLOOKUP(A727,'Preisliste Galaxus ab 01.05.25'!F:O,10,FALSE)</f>
        <v>#N/A</v>
      </c>
    </row>
    <row r="728" spans="1:6" hidden="1">
      <c r="A728" s="2" t="s">
        <v>1411</v>
      </c>
      <c r="B728" s="2">
        <v>802322012330</v>
      </c>
      <c r="C728" s="2" t="s">
        <v>1412</v>
      </c>
      <c r="D728" s="2" t="s">
        <v>870</v>
      </c>
      <c r="E728" s="2">
        <v>15</v>
      </c>
      <c r="F728" s="2" t="e">
        <f>VLOOKUP(A728,'Preisliste Galaxus ab 01.05.25'!F:O,10,FALSE)</f>
        <v>#N/A</v>
      </c>
    </row>
    <row r="729" spans="1:6" hidden="1">
      <c r="A729" s="2" t="s">
        <v>1413</v>
      </c>
      <c r="B729" s="2">
        <v>802322012347</v>
      </c>
      <c r="C729" s="2" t="s">
        <v>1414</v>
      </c>
      <c r="D729" s="2" t="s">
        <v>870</v>
      </c>
      <c r="E729" s="2">
        <v>12</v>
      </c>
      <c r="F729" s="2" t="e">
        <f>VLOOKUP(A729,'Preisliste Galaxus ab 01.05.25'!F:O,10,FALSE)</f>
        <v>#N/A</v>
      </c>
    </row>
    <row r="730" spans="1:6" hidden="1">
      <c r="A730" s="2" t="s">
        <v>1415</v>
      </c>
      <c r="B730" s="2">
        <v>802322012354</v>
      </c>
      <c r="C730" s="2" t="s">
        <v>1416</v>
      </c>
      <c r="D730" s="2" t="s">
        <v>870</v>
      </c>
      <c r="E730" s="2">
        <v>0</v>
      </c>
      <c r="F730" s="2" t="e">
        <f>VLOOKUP(A730,'Preisliste Galaxus ab 01.05.25'!F:O,10,FALSE)</f>
        <v>#N/A</v>
      </c>
    </row>
    <row r="731" spans="1:6" hidden="1">
      <c r="A731" s="2" t="s">
        <v>1417</v>
      </c>
      <c r="B731" s="2">
        <v>802322012361</v>
      </c>
      <c r="C731" s="2" t="s">
        <v>1418</v>
      </c>
      <c r="D731" s="2" t="s">
        <v>870</v>
      </c>
      <c r="E731" s="2">
        <v>0</v>
      </c>
      <c r="F731" s="2" t="e">
        <f>VLOOKUP(A731,'Preisliste Galaxus ab 01.05.25'!F:O,10,FALSE)</f>
        <v>#N/A</v>
      </c>
    </row>
    <row r="732" spans="1:6" hidden="1">
      <c r="A732" s="2" t="s">
        <v>1419</v>
      </c>
      <c r="B732" s="2">
        <v>802322012378</v>
      </c>
      <c r="C732" s="2" t="s">
        <v>1420</v>
      </c>
      <c r="D732" s="2" t="s">
        <v>870</v>
      </c>
      <c r="E732" s="2">
        <v>0</v>
      </c>
      <c r="F732" s="2" t="e">
        <f>VLOOKUP(A732,'Preisliste Galaxus ab 01.05.25'!F:O,10,FALSE)</f>
        <v>#N/A</v>
      </c>
    </row>
    <row r="733" spans="1:6" hidden="1">
      <c r="A733" s="2" t="s">
        <v>1421</v>
      </c>
      <c r="B733" s="2">
        <v>802322012385</v>
      </c>
      <c r="C733" s="2" t="s">
        <v>1422</v>
      </c>
      <c r="D733" s="2" t="s">
        <v>870</v>
      </c>
      <c r="E733" s="2">
        <v>0</v>
      </c>
      <c r="F733" s="2" t="e">
        <f>VLOOKUP(A733,'Preisliste Galaxus ab 01.05.25'!F:O,10,FALSE)</f>
        <v>#N/A</v>
      </c>
    </row>
    <row r="734" spans="1:6" hidden="1">
      <c r="A734" s="2" t="s">
        <v>1423</v>
      </c>
      <c r="B734" s="2">
        <v>802322012392</v>
      </c>
      <c r="C734" s="2" t="s">
        <v>1424</v>
      </c>
      <c r="D734" s="2" t="s">
        <v>870</v>
      </c>
      <c r="E734" s="2">
        <v>38</v>
      </c>
      <c r="F734" s="2" t="e">
        <f>VLOOKUP(A734,'Preisliste Galaxus ab 01.05.25'!F:O,10,FALSE)</f>
        <v>#N/A</v>
      </c>
    </row>
    <row r="735" spans="1:6" hidden="1">
      <c r="A735" s="2" t="s">
        <v>1425</v>
      </c>
      <c r="B735" s="2">
        <v>802322012408</v>
      </c>
      <c r="C735" s="2" t="s">
        <v>1039</v>
      </c>
      <c r="D735" s="2" t="s">
        <v>870</v>
      </c>
      <c r="E735" s="2">
        <v>17</v>
      </c>
      <c r="F735" s="2" t="e">
        <f>VLOOKUP(A735,'Preisliste Galaxus ab 01.05.25'!F:O,10,FALSE)</f>
        <v>#N/A</v>
      </c>
    </row>
    <row r="736" spans="1:6" hidden="1">
      <c r="A736" s="2" t="s">
        <v>1426</v>
      </c>
      <c r="B736" s="2">
        <v>802322012422</v>
      </c>
      <c r="C736" s="2" t="s">
        <v>1041</v>
      </c>
      <c r="D736" s="2" t="s">
        <v>870</v>
      </c>
      <c r="E736" s="2">
        <v>0</v>
      </c>
      <c r="F736" s="2" t="e">
        <f>VLOOKUP(A736,'Preisliste Galaxus ab 01.05.25'!F:O,10,FALSE)</f>
        <v>#N/A</v>
      </c>
    </row>
    <row r="737" spans="1:6" hidden="1">
      <c r="A737" s="2" t="s">
        <v>1427</v>
      </c>
      <c r="B737" s="2">
        <v>802322012439</v>
      </c>
      <c r="C737" s="2" t="s">
        <v>1043</v>
      </c>
      <c r="D737" s="2" t="s">
        <v>870</v>
      </c>
      <c r="E737" s="2">
        <v>0</v>
      </c>
      <c r="F737" s="2" t="e">
        <f>VLOOKUP(A737,'Preisliste Galaxus ab 01.05.25'!F:O,10,FALSE)</f>
        <v>#N/A</v>
      </c>
    </row>
    <row r="738" spans="1:6" hidden="1">
      <c r="A738" s="2" t="s">
        <v>1428</v>
      </c>
      <c r="B738" s="2">
        <v>802322012446</v>
      </c>
      <c r="C738" s="2" t="s">
        <v>1398</v>
      </c>
      <c r="D738" s="2" t="s">
        <v>867</v>
      </c>
      <c r="E738" s="2">
        <v>145</v>
      </c>
      <c r="F738" s="2" t="e">
        <f>VLOOKUP(A738,'Preisliste Galaxus ab 01.05.25'!F:O,10,FALSE)</f>
        <v>#N/A</v>
      </c>
    </row>
    <row r="739" spans="1:6" hidden="1">
      <c r="A739" s="2" t="s">
        <v>1429</v>
      </c>
      <c r="B739" s="2">
        <v>802322012453</v>
      </c>
      <c r="C739" s="2" t="s">
        <v>1132</v>
      </c>
      <c r="D739" s="2" t="s">
        <v>867</v>
      </c>
      <c r="E739" s="2">
        <v>10</v>
      </c>
      <c r="F739" s="2" t="e">
        <f>VLOOKUP(A739,'Preisliste Galaxus ab 01.05.25'!F:O,10,FALSE)</f>
        <v>#N/A</v>
      </c>
    </row>
    <row r="740" spans="1:6" hidden="1">
      <c r="A740" s="2" t="s">
        <v>1430</v>
      </c>
      <c r="B740" s="2">
        <v>802322012460</v>
      </c>
      <c r="C740" s="2" t="s">
        <v>1015</v>
      </c>
      <c r="D740" s="2" t="s">
        <v>867</v>
      </c>
      <c r="E740" s="2">
        <v>97</v>
      </c>
      <c r="F740" s="2" t="e">
        <f>VLOOKUP(A740,'Preisliste Galaxus ab 01.05.25'!F:O,10,FALSE)</f>
        <v>#N/A</v>
      </c>
    </row>
    <row r="741" spans="1:6" hidden="1">
      <c r="A741" s="2" t="s">
        <v>1431</v>
      </c>
      <c r="B741" s="2">
        <v>802322012477</v>
      </c>
      <c r="C741" s="2" t="s">
        <v>1310</v>
      </c>
      <c r="D741" s="2" t="s">
        <v>867</v>
      </c>
      <c r="E741" s="2">
        <v>150</v>
      </c>
      <c r="F741" s="2" t="e">
        <f>VLOOKUP(A741,'Preisliste Galaxus ab 01.05.25'!F:O,10,FALSE)</f>
        <v>#N/A</v>
      </c>
    </row>
    <row r="742" spans="1:6" hidden="1">
      <c r="A742" s="2" t="s">
        <v>1432</v>
      </c>
      <c r="B742" s="2">
        <v>802322012484</v>
      </c>
      <c r="C742" s="2" t="s">
        <v>1433</v>
      </c>
      <c r="D742" s="2" t="s">
        <v>867</v>
      </c>
      <c r="E742" s="2">
        <v>94</v>
      </c>
      <c r="F742" s="2" t="e">
        <f>VLOOKUP(A742,'Preisliste Galaxus ab 01.05.25'!F:O,10,FALSE)</f>
        <v>#N/A</v>
      </c>
    </row>
    <row r="743" spans="1:6" hidden="1">
      <c r="A743" s="2" t="s">
        <v>1434</v>
      </c>
      <c r="B743" s="2">
        <v>802322012491</v>
      </c>
      <c r="C743" s="2" t="s">
        <v>1410</v>
      </c>
      <c r="D743" s="2" t="s">
        <v>867</v>
      </c>
      <c r="E743" s="2">
        <v>205</v>
      </c>
      <c r="F743" s="2" t="e">
        <f>VLOOKUP(A743,'Preisliste Galaxus ab 01.05.25'!F:O,10,FALSE)</f>
        <v>#N/A</v>
      </c>
    </row>
    <row r="744" spans="1:6" hidden="1">
      <c r="A744" s="2" t="s">
        <v>1435</v>
      </c>
      <c r="B744" s="2">
        <v>802322012507</v>
      </c>
      <c r="C744" s="2" t="s">
        <v>1412</v>
      </c>
      <c r="D744" s="2" t="s">
        <v>867</v>
      </c>
      <c r="E744" s="2">
        <v>31</v>
      </c>
      <c r="F744" s="2" t="e">
        <f>VLOOKUP(A744,'Preisliste Galaxus ab 01.05.25'!F:O,10,FALSE)</f>
        <v>#N/A</v>
      </c>
    </row>
    <row r="745" spans="1:6" hidden="1">
      <c r="A745" s="2" t="s">
        <v>1436</v>
      </c>
      <c r="B745" s="2">
        <v>802322012514</v>
      </c>
      <c r="C745" s="2" t="s">
        <v>1414</v>
      </c>
      <c r="D745" s="2" t="s">
        <v>867</v>
      </c>
      <c r="E745" s="2">
        <v>0</v>
      </c>
      <c r="F745" s="2" t="e">
        <f>VLOOKUP(A745,'Preisliste Galaxus ab 01.05.25'!F:O,10,FALSE)</f>
        <v>#N/A</v>
      </c>
    </row>
    <row r="746" spans="1:6" hidden="1">
      <c r="A746" s="2" t="s">
        <v>1437</v>
      </c>
      <c r="B746" s="2">
        <v>802322012521</v>
      </c>
      <c r="C746" s="2" t="s">
        <v>1438</v>
      </c>
      <c r="D746" s="2" t="s">
        <v>867</v>
      </c>
      <c r="E746" s="2">
        <v>0</v>
      </c>
      <c r="F746" s="2" t="e">
        <f>VLOOKUP(A746,'Preisliste Galaxus ab 01.05.25'!F:O,10,FALSE)</f>
        <v>#N/A</v>
      </c>
    </row>
    <row r="747" spans="1:6" hidden="1">
      <c r="A747" s="2" t="s">
        <v>1439</v>
      </c>
      <c r="B747" s="2">
        <v>802322012538</v>
      </c>
      <c r="C747" s="2" t="s">
        <v>1416</v>
      </c>
      <c r="D747" s="2" t="s">
        <v>867</v>
      </c>
      <c r="E747" s="2">
        <v>0</v>
      </c>
      <c r="F747" s="2" t="e">
        <f>VLOOKUP(A747,'Preisliste Galaxus ab 01.05.25'!F:O,10,FALSE)</f>
        <v>#N/A</v>
      </c>
    </row>
    <row r="748" spans="1:6" hidden="1">
      <c r="A748" s="2" t="s">
        <v>1440</v>
      </c>
      <c r="B748" s="2">
        <v>802322012545</v>
      </c>
      <c r="C748" s="2" t="s">
        <v>1418</v>
      </c>
      <c r="D748" s="2" t="s">
        <v>867</v>
      </c>
      <c r="E748" s="2">
        <v>0</v>
      </c>
      <c r="F748" s="2" t="e">
        <f>VLOOKUP(A748,'Preisliste Galaxus ab 01.05.25'!F:O,10,FALSE)</f>
        <v>#N/A</v>
      </c>
    </row>
    <row r="749" spans="1:6" hidden="1">
      <c r="A749" s="2" t="s">
        <v>1441</v>
      </c>
      <c r="B749" s="2">
        <v>802322012569</v>
      </c>
      <c r="C749" s="2" t="s">
        <v>1442</v>
      </c>
      <c r="D749" s="2" t="s">
        <v>867</v>
      </c>
      <c r="E749" s="2">
        <v>0</v>
      </c>
      <c r="F749" s="2" t="e">
        <f>VLOOKUP(A749,'Preisliste Galaxus ab 01.05.25'!F:O,10,FALSE)</f>
        <v>#N/A</v>
      </c>
    </row>
    <row r="750" spans="1:6" hidden="1">
      <c r="A750" s="2" t="s">
        <v>1443</v>
      </c>
      <c r="B750" s="2">
        <v>802322012576</v>
      </c>
      <c r="C750" s="2" t="s">
        <v>1444</v>
      </c>
      <c r="D750" s="2" t="s">
        <v>867</v>
      </c>
      <c r="E750" s="2">
        <v>0</v>
      </c>
      <c r="F750" s="2" t="e">
        <f>VLOOKUP(A750,'Preisliste Galaxus ab 01.05.25'!F:O,10,FALSE)</f>
        <v>#N/A</v>
      </c>
    </row>
    <row r="751" spans="1:6" hidden="1">
      <c r="A751" s="2" t="s">
        <v>1445</v>
      </c>
      <c r="B751" s="2">
        <v>802322012583</v>
      </c>
      <c r="C751" s="2" t="s">
        <v>1420</v>
      </c>
      <c r="D751" s="2" t="s">
        <v>867</v>
      </c>
      <c r="E751" s="2">
        <v>0</v>
      </c>
      <c r="F751" s="2" t="e">
        <f>VLOOKUP(A751,'Preisliste Galaxus ab 01.05.25'!F:O,10,FALSE)</f>
        <v>#N/A</v>
      </c>
    </row>
    <row r="752" spans="1:6" hidden="1">
      <c r="A752" s="2" t="s">
        <v>1446</v>
      </c>
      <c r="B752" s="2">
        <v>802322012590</v>
      </c>
      <c r="C752" s="2" t="s">
        <v>1422</v>
      </c>
      <c r="D752" s="2" t="s">
        <v>867</v>
      </c>
      <c r="E752" s="2">
        <v>0</v>
      </c>
      <c r="F752" s="2" t="e">
        <f>VLOOKUP(A752,'Preisliste Galaxus ab 01.05.25'!F:O,10,FALSE)</f>
        <v>#N/A</v>
      </c>
    </row>
    <row r="753" spans="1:6" hidden="1">
      <c r="A753" s="2" t="s">
        <v>1447</v>
      </c>
      <c r="B753" s="2">
        <v>802322012613</v>
      </c>
      <c r="C753" s="2" t="s">
        <v>1448</v>
      </c>
      <c r="D753" s="2" t="s">
        <v>867</v>
      </c>
      <c r="E753" s="2">
        <v>0</v>
      </c>
      <c r="F753" s="2" t="e">
        <f>VLOOKUP(A753,'Preisliste Galaxus ab 01.05.25'!F:O,10,FALSE)</f>
        <v>#N/A</v>
      </c>
    </row>
    <row r="754" spans="1:6" hidden="1">
      <c r="A754" s="2" t="s">
        <v>1449</v>
      </c>
      <c r="B754" s="2">
        <v>802322012620</v>
      </c>
      <c r="C754" s="2" t="s">
        <v>1450</v>
      </c>
      <c r="D754" s="2" t="s">
        <v>867</v>
      </c>
      <c r="E754" s="2">
        <v>0</v>
      </c>
      <c r="F754" s="2" t="e">
        <f>VLOOKUP(A754,'Preisliste Galaxus ab 01.05.25'!F:O,10,FALSE)</f>
        <v>#N/A</v>
      </c>
    </row>
    <row r="755" spans="1:6" hidden="1">
      <c r="A755" s="2" t="s">
        <v>1451</v>
      </c>
      <c r="B755" s="2">
        <v>802322012637</v>
      </c>
      <c r="C755" s="2" t="s">
        <v>1424</v>
      </c>
      <c r="D755" s="2" t="s">
        <v>867</v>
      </c>
      <c r="E755" s="2">
        <v>98</v>
      </c>
      <c r="F755" s="2" t="e">
        <f>VLOOKUP(A755,'Preisliste Galaxus ab 01.05.25'!F:O,10,FALSE)</f>
        <v>#N/A</v>
      </c>
    </row>
    <row r="756" spans="1:6" hidden="1">
      <c r="A756" s="2" t="s">
        <v>1452</v>
      </c>
      <c r="B756" s="2">
        <v>802322012644</v>
      </c>
      <c r="C756" s="2" t="s">
        <v>1039</v>
      </c>
      <c r="D756" s="2" t="s">
        <v>867</v>
      </c>
      <c r="E756" s="2">
        <v>27</v>
      </c>
      <c r="F756" s="2" t="e">
        <f>VLOOKUP(A756,'Preisliste Galaxus ab 01.05.25'!F:O,10,FALSE)</f>
        <v>#N/A</v>
      </c>
    </row>
    <row r="757" spans="1:6" hidden="1">
      <c r="A757" s="2" t="s">
        <v>1453</v>
      </c>
      <c r="B757" s="2">
        <v>802322012668</v>
      </c>
      <c r="C757" s="2" t="s">
        <v>1041</v>
      </c>
      <c r="D757" s="2" t="s">
        <v>867</v>
      </c>
      <c r="E757" s="2">
        <v>0</v>
      </c>
      <c r="F757" s="2" t="e">
        <f>VLOOKUP(A757,'Preisliste Galaxus ab 01.05.25'!F:O,10,FALSE)</f>
        <v>#N/A</v>
      </c>
    </row>
    <row r="758" spans="1:6" hidden="1">
      <c r="A758" s="2" t="s">
        <v>1454</v>
      </c>
      <c r="B758" s="2">
        <v>802322012675</v>
      </c>
      <c r="C758" s="2" t="s">
        <v>1043</v>
      </c>
      <c r="D758" s="2" t="s">
        <v>867</v>
      </c>
      <c r="E758" s="2">
        <v>0</v>
      </c>
      <c r="F758" s="2" t="e">
        <f>VLOOKUP(A758,'Preisliste Galaxus ab 01.05.25'!F:O,10,FALSE)</f>
        <v>#N/A</v>
      </c>
    </row>
    <row r="759" spans="1:6" hidden="1">
      <c r="A759" s="2" t="s">
        <v>1455</v>
      </c>
      <c r="B759" s="2">
        <v>802322012682</v>
      </c>
      <c r="C759" s="2" t="s">
        <v>1398</v>
      </c>
      <c r="D759" s="2" t="s">
        <v>864</v>
      </c>
      <c r="E759" s="2">
        <v>311</v>
      </c>
      <c r="F759" s="2" t="e">
        <f>VLOOKUP(A759,'Preisliste Galaxus ab 01.05.25'!F:O,10,FALSE)</f>
        <v>#N/A</v>
      </c>
    </row>
    <row r="760" spans="1:6" hidden="1">
      <c r="A760" s="2" t="s">
        <v>1456</v>
      </c>
      <c r="B760" s="2">
        <v>802322012699</v>
      </c>
      <c r="C760" s="2" t="s">
        <v>1189</v>
      </c>
      <c r="D760" s="2" t="s">
        <v>864</v>
      </c>
      <c r="E760" s="2">
        <v>190</v>
      </c>
      <c r="F760" s="2" t="e">
        <f>VLOOKUP(A760,'Preisliste Galaxus ab 01.05.25'!F:O,10,FALSE)</f>
        <v>#N/A</v>
      </c>
    </row>
    <row r="761" spans="1:6" hidden="1">
      <c r="A761" s="2" t="s">
        <v>1457</v>
      </c>
      <c r="B761" s="2">
        <v>802322012705</v>
      </c>
      <c r="C761" s="2" t="s">
        <v>1132</v>
      </c>
      <c r="D761" s="2" t="s">
        <v>1458</v>
      </c>
      <c r="E761" s="2">
        <v>12</v>
      </c>
      <c r="F761" s="2" t="e">
        <f>VLOOKUP(A761,'Preisliste Galaxus ab 01.05.25'!F:O,10,FALSE)</f>
        <v>#N/A</v>
      </c>
    </row>
    <row r="762" spans="1:6" hidden="1">
      <c r="A762" s="2" t="s">
        <v>1459</v>
      </c>
      <c r="B762" s="2">
        <v>802322012712</v>
      </c>
      <c r="C762" s="2" t="s">
        <v>1015</v>
      </c>
      <c r="D762" s="2" t="s">
        <v>864</v>
      </c>
      <c r="E762" s="2">
        <v>303</v>
      </c>
      <c r="F762" s="2" t="e">
        <f>VLOOKUP(A762,'Preisliste Galaxus ab 01.05.25'!F:O,10,FALSE)</f>
        <v>#N/A</v>
      </c>
    </row>
    <row r="763" spans="1:6" hidden="1">
      <c r="A763" s="2" t="s">
        <v>1460</v>
      </c>
      <c r="B763" s="2">
        <v>802322012729</v>
      </c>
      <c r="C763" s="2" t="s">
        <v>1310</v>
      </c>
      <c r="D763" s="2" t="s">
        <v>864</v>
      </c>
      <c r="E763" s="2">
        <v>177</v>
      </c>
      <c r="F763" s="2" t="e">
        <f>VLOOKUP(A763,'Preisliste Galaxus ab 01.05.25'!F:O,10,FALSE)</f>
        <v>#N/A</v>
      </c>
    </row>
    <row r="764" spans="1:6" hidden="1">
      <c r="A764" s="2" t="s">
        <v>1461</v>
      </c>
      <c r="B764" s="2">
        <v>802322012736</v>
      </c>
      <c r="C764" s="2" t="s">
        <v>1462</v>
      </c>
      <c r="D764" s="2" t="s">
        <v>864</v>
      </c>
      <c r="E764" s="2">
        <v>158</v>
      </c>
      <c r="F764" s="2" t="e">
        <f>VLOOKUP(A764,'Preisliste Galaxus ab 01.05.25'!F:O,10,FALSE)</f>
        <v>#N/A</v>
      </c>
    </row>
    <row r="765" spans="1:6" hidden="1">
      <c r="A765" s="2" t="s">
        <v>1463</v>
      </c>
      <c r="B765" s="2">
        <v>802322012743</v>
      </c>
      <c r="C765" s="2" t="s">
        <v>1464</v>
      </c>
      <c r="D765" s="2" t="s">
        <v>864</v>
      </c>
      <c r="E765" s="2">
        <v>132</v>
      </c>
      <c r="F765" s="2" t="e">
        <f>VLOOKUP(A765,'Preisliste Galaxus ab 01.05.25'!F:O,10,FALSE)</f>
        <v>#N/A</v>
      </c>
    </row>
    <row r="766" spans="1:6" hidden="1">
      <c r="A766" s="2" t="s">
        <v>1465</v>
      </c>
      <c r="B766" s="2">
        <v>802322012750</v>
      </c>
      <c r="C766" s="2" t="s">
        <v>1410</v>
      </c>
      <c r="D766" s="2" t="s">
        <v>1466</v>
      </c>
      <c r="E766" s="2">
        <v>151</v>
      </c>
      <c r="F766" s="2" t="e">
        <f>VLOOKUP(A766,'Preisliste Galaxus ab 01.05.25'!F:O,10,FALSE)</f>
        <v>#N/A</v>
      </c>
    </row>
    <row r="767" spans="1:6" hidden="1">
      <c r="A767" s="2" t="s">
        <v>1467</v>
      </c>
      <c r="B767" s="2">
        <v>802322012767</v>
      </c>
      <c r="C767" s="2" t="s">
        <v>1412</v>
      </c>
      <c r="D767" s="2" t="s">
        <v>864</v>
      </c>
      <c r="E767" s="2">
        <v>55</v>
      </c>
      <c r="F767" s="2" t="e">
        <f>VLOOKUP(A767,'Preisliste Galaxus ab 01.05.25'!F:O,10,FALSE)</f>
        <v>#N/A</v>
      </c>
    </row>
    <row r="768" spans="1:6" hidden="1">
      <c r="A768" s="2" t="s">
        <v>1468</v>
      </c>
      <c r="B768" s="2">
        <v>802322012774</v>
      </c>
      <c r="C768" s="2" t="s">
        <v>1414</v>
      </c>
      <c r="D768" s="2" t="s">
        <v>864</v>
      </c>
      <c r="E768" s="2">
        <v>6</v>
      </c>
      <c r="F768" s="2" t="e">
        <f>VLOOKUP(A768,'Preisliste Galaxus ab 01.05.25'!F:O,10,FALSE)</f>
        <v>#N/A</v>
      </c>
    </row>
    <row r="769" spans="1:6" hidden="1">
      <c r="A769" s="2" t="s">
        <v>1469</v>
      </c>
      <c r="B769" s="2">
        <v>802322012781</v>
      </c>
      <c r="C769" s="2" t="s">
        <v>1416</v>
      </c>
      <c r="D769" s="2" t="s">
        <v>864</v>
      </c>
      <c r="E769" s="2">
        <v>0</v>
      </c>
      <c r="F769" s="2" t="e">
        <f>VLOOKUP(A769,'Preisliste Galaxus ab 01.05.25'!F:O,10,FALSE)</f>
        <v>#N/A</v>
      </c>
    </row>
    <row r="770" spans="1:6" hidden="1">
      <c r="A770" s="2" t="s">
        <v>1470</v>
      </c>
      <c r="B770" s="2">
        <v>802322012798</v>
      </c>
      <c r="C770" s="2" t="s">
        <v>1418</v>
      </c>
      <c r="D770" s="2" t="s">
        <v>864</v>
      </c>
      <c r="E770" s="2">
        <v>0</v>
      </c>
      <c r="F770" s="2" t="e">
        <f>VLOOKUP(A770,'Preisliste Galaxus ab 01.05.25'!F:O,10,FALSE)</f>
        <v>#N/A</v>
      </c>
    </row>
    <row r="771" spans="1:6" hidden="1">
      <c r="A771" s="2" t="s">
        <v>1471</v>
      </c>
      <c r="B771" s="2">
        <v>802322012811</v>
      </c>
      <c r="C771" s="2" t="s">
        <v>1442</v>
      </c>
      <c r="D771" s="2" t="s">
        <v>864</v>
      </c>
      <c r="E771" s="2">
        <v>0</v>
      </c>
      <c r="F771" s="2" t="e">
        <f>VLOOKUP(A771,'Preisliste Galaxus ab 01.05.25'!F:O,10,FALSE)</f>
        <v>#N/A</v>
      </c>
    </row>
    <row r="772" spans="1:6" hidden="1">
      <c r="A772" s="2" t="s">
        <v>1472</v>
      </c>
      <c r="B772" s="2">
        <v>802322012828</v>
      </c>
      <c r="C772" s="2" t="s">
        <v>1420</v>
      </c>
      <c r="D772" s="2" t="s">
        <v>864</v>
      </c>
      <c r="E772" s="2">
        <v>499</v>
      </c>
      <c r="F772" s="2" t="e">
        <f>VLOOKUP(A772,'Preisliste Galaxus ab 01.05.25'!F:O,10,FALSE)</f>
        <v>#N/A</v>
      </c>
    </row>
    <row r="773" spans="1:6" hidden="1">
      <c r="A773" s="2" t="s">
        <v>1473</v>
      </c>
      <c r="B773" s="2">
        <v>802322012835</v>
      </c>
      <c r="C773" s="2" t="s">
        <v>1422</v>
      </c>
      <c r="D773" s="2" t="s">
        <v>864</v>
      </c>
      <c r="E773" s="2">
        <v>0</v>
      </c>
      <c r="F773" s="2" t="e">
        <f>VLOOKUP(A773,'Preisliste Galaxus ab 01.05.25'!F:O,10,FALSE)</f>
        <v>#N/A</v>
      </c>
    </row>
    <row r="774" spans="1:6" hidden="1">
      <c r="A774" s="2" t="s">
        <v>1474</v>
      </c>
      <c r="B774" s="2">
        <v>802322012859</v>
      </c>
      <c r="C774" s="2" t="s">
        <v>1448</v>
      </c>
      <c r="D774" s="2" t="s">
        <v>864</v>
      </c>
      <c r="E774" s="2">
        <v>0</v>
      </c>
      <c r="F774" s="2" t="e">
        <f>VLOOKUP(A774,'Preisliste Galaxus ab 01.05.25'!F:O,10,FALSE)</f>
        <v>#N/A</v>
      </c>
    </row>
    <row r="775" spans="1:6" hidden="1">
      <c r="A775" s="2" t="s">
        <v>1475</v>
      </c>
      <c r="B775" s="2">
        <v>802322012866</v>
      </c>
      <c r="C775" s="2" t="s">
        <v>1424</v>
      </c>
      <c r="D775" s="2" t="s">
        <v>1458</v>
      </c>
      <c r="E775" s="2">
        <v>0</v>
      </c>
      <c r="F775" s="2" t="e">
        <f>VLOOKUP(A775,'Preisliste Galaxus ab 01.05.25'!F:O,10,FALSE)</f>
        <v>#N/A</v>
      </c>
    </row>
    <row r="776" spans="1:6" hidden="1">
      <c r="A776" s="2" t="s">
        <v>1476</v>
      </c>
      <c r="B776" s="2">
        <v>802322012873</v>
      </c>
      <c r="C776" s="2" t="s">
        <v>1039</v>
      </c>
      <c r="D776" s="2" t="s">
        <v>864</v>
      </c>
      <c r="E776" s="2">
        <v>13</v>
      </c>
      <c r="F776" s="2" t="e">
        <f>VLOOKUP(A776,'Preisliste Galaxus ab 01.05.25'!F:O,10,FALSE)</f>
        <v>#N/A</v>
      </c>
    </row>
    <row r="777" spans="1:6" hidden="1">
      <c r="A777" s="2" t="s">
        <v>1477</v>
      </c>
      <c r="B777" s="2">
        <v>802322012897</v>
      </c>
      <c r="C777" s="2" t="s">
        <v>1041</v>
      </c>
      <c r="D777" s="2" t="s">
        <v>864</v>
      </c>
      <c r="E777" s="2">
        <v>0</v>
      </c>
      <c r="F777" s="2" t="e">
        <f>VLOOKUP(A777,'Preisliste Galaxus ab 01.05.25'!F:O,10,FALSE)</f>
        <v>#N/A</v>
      </c>
    </row>
    <row r="778" spans="1:6" hidden="1">
      <c r="A778" s="2" t="s">
        <v>1478</v>
      </c>
      <c r="B778" s="2">
        <v>802322012903</v>
      </c>
      <c r="C778" s="2" t="s">
        <v>1043</v>
      </c>
      <c r="D778" s="2" t="s">
        <v>864</v>
      </c>
      <c r="E778" s="2">
        <v>0</v>
      </c>
      <c r="F778" s="2" t="e">
        <f>VLOOKUP(A778,'Preisliste Galaxus ab 01.05.25'!F:O,10,FALSE)</f>
        <v>#N/A</v>
      </c>
    </row>
    <row r="779" spans="1:6" hidden="1">
      <c r="A779" s="2" t="s">
        <v>1479</v>
      </c>
      <c r="B779" s="2">
        <v>802322012910</v>
      </c>
      <c r="C779" s="2" t="s">
        <v>1480</v>
      </c>
      <c r="D779" s="2" t="s">
        <v>873</v>
      </c>
      <c r="E779" s="2">
        <v>0</v>
      </c>
      <c r="F779" s="2" t="e">
        <f>VLOOKUP(A779,'Preisliste Galaxus ab 01.05.25'!F:O,10,FALSE)</f>
        <v>#N/A</v>
      </c>
    </row>
    <row r="780" spans="1:6" hidden="1">
      <c r="A780" s="2" t="s">
        <v>1481</v>
      </c>
      <c r="B780" s="2">
        <v>802322012927</v>
      </c>
      <c r="C780" s="2" t="s">
        <v>1482</v>
      </c>
      <c r="D780" s="2" t="s">
        <v>873</v>
      </c>
      <c r="E780" s="2">
        <v>0</v>
      </c>
      <c r="F780" s="2" t="e">
        <f>VLOOKUP(A780,'Preisliste Galaxus ab 01.05.25'!F:O,10,FALSE)</f>
        <v>#N/A</v>
      </c>
    </row>
    <row r="781" spans="1:6" hidden="1">
      <c r="A781" s="2" t="s">
        <v>1483</v>
      </c>
      <c r="B781" s="2">
        <v>802322012934</v>
      </c>
      <c r="C781" s="2" t="s">
        <v>1039</v>
      </c>
      <c r="D781" s="2" t="s">
        <v>873</v>
      </c>
      <c r="E781" s="2">
        <v>98</v>
      </c>
      <c r="F781" s="2" t="e">
        <f>VLOOKUP(A781,'Preisliste Galaxus ab 01.05.25'!F:O,10,FALSE)</f>
        <v>#N/A</v>
      </c>
    </row>
    <row r="782" spans="1:6" hidden="1">
      <c r="A782" s="2" t="s">
        <v>1484</v>
      </c>
      <c r="B782" s="2">
        <v>802322012941</v>
      </c>
      <c r="C782" s="2" t="s">
        <v>1398</v>
      </c>
      <c r="D782" s="2" t="s">
        <v>873</v>
      </c>
      <c r="E782" s="2">
        <v>993</v>
      </c>
      <c r="F782" s="2" t="e">
        <f>VLOOKUP(A782,'Preisliste Galaxus ab 01.05.25'!F:O,10,FALSE)</f>
        <v>#N/A</v>
      </c>
    </row>
    <row r="783" spans="1:6" hidden="1">
      <c r="A783" s="2" t="s">
        <v>1485</v>
      </c>
      <c r="B783" s="2">
        <v>802322012958</v>
      </c>
      <c r="C783" s="2" t="s">
        <v>1132</v>
      </c>
      <c r="D783" s="2" t="s">
        <v>873</v>
      </c>
      <c r="E783" s="2">
        <v>0</v>
      </c>
      <c r="F783" s="2" t="e">
        <f>VLOOKUP(A783,'Preisliste Galaxus ab 01.05.25'!F:O,10,FALSE)</f>
        <v>#N/A</v>
      </c>
    </row>
    <row r="784" spans="1:6" hidden="1">
      <c r="A784" s="2" t="s">
        <v>1486</v>
      </c>
      <c r="B784" s="2">
        <v>802322012965</v>
      </c>
      <c r="C784" s="2" t="s">
        <v>1487</v>
      </c>
      <c r="D784" s="2" t="s">
        <v>873</v>
      </c>
      <c r="E784" s="2">
        <v>99</v>
      </c>
      <c r="F784" s="2" t="e">
        <f>VLOOKUP(A784,'Preisliste Galaxus ab 01.05.25'!F:O,10,FALSE)</f>
        <v>#N/A</v>
      </c>
    </row>
    <row r="785" spans="1:6" hidden="1">
      <c r="A785" s="2" t="s">
        <v>1488</v>
      </c>
      <c r="B785" s="2">
        <v>802322012972</v>
      </c>
      <c r="C785" s="2" t="s">
        <v>1489</v>
      </c>
      <c r="D785" s="2" t="s">
        <v>873</v>
      </c>
      <c r="E785" s="2">
        <v>0</v>
      </c>
      <c r="F785" s="2" t="e">
        <f>VLOOKUP(A785,'Preisliste Galaxus ab 01.05.25'!F:O,10,FALSE)</f>
        <v>#N/A</v>
      </c>
    </row>
    <row r="786" spans="1:6" hidden="1">
      <c r="A786" s="2" t="s">
        <v>1490</v>
      </c>
      <c r="B786" s="2">
        <v>802322012989</v>
      </c>
      <c r="C786" s="2" t="s">
        <v>1489</v>
      </c>
      <c r="D786" s="2" t="s">
        <v>873</v>
      </c>
      <c r="E786" s="2">
        <v>0</v>
      </c>
      <c r="F786" s="2" t="e">
        <f>VLOOKUP(A786,'Preisliste Galaxus ab 01.05.25'!F:O,10,FALSE)</f>
        <v>#N/A</v>
      </c>
    </row>
    <row r="787" spans="1:6" hidden="1">
      <c r="A787" s="2" t="s">
        <v>1491</v>
      </c>
      <c r="B787" s="2">
        <v>802322012996</v>
      </c>
      <c r="C787" s="2" t="s">
        <v>1492</v>
      </c>
      <c r="D787" s="2" t="s">
        <v>873</v>
      </c>
      <c r="E787" s="2">
        <v>99</v>
      </c>
      <c r="F787" s="2" t="e">
        <f>VLOOKUP(A787,'Preisliste Galaxus ab 01.05.25'!F:O,10,FALSE)</f>
        <v>#N/A</v>
      </c>
    </row>
    <row r="788" spans="1:6" hidden="1">
      <c r="A788" s="2" t="s">
        <v>1493</v>
      </c>
      <c r="B788" s="2">
        <v>802322013009</v>
      </c>
      <c r="C788" s="2" t="s">
        <v>1043</v>
      </c>
      <c r="D788" s="2" t="s">
        <v>873</v>
      </c>
      <c r="E788" s="2">
        <v>0</v>
      </c>
      <c r="F788" s="2" t="e">
        <f>VLOOKUP(A788,'Preisliste Galaxus ab 01.05.25'!F:O,10,FALSE)</f>
        <v>#N/A</v>
      </c>
    </row>
    <row r="789" spans="1:6" hidden="1">
      <c r="A789" s="2" t="s">
        <v>1494</v>
      </c>
      <c r="B789" s="2">
        <v>802322013023</v>
      </c>
      <c r="C789" s="2" t="s">
        <v>1041</v>
      </c>
      <c r="D789" s="2" t="s">
        <v>873</v>
      </c>
      <c r="E789" s="2">
        <v>0</v>
      </c>
      <c r="F789" s="2" t="e">
        <f>VLOOKUP(A789,'Preisliste Galaxus ab 01.05.25'!F:O,10,FALSE)</f>
        <v>#N/A</v>
      </c>
    </row>
    <row r="790" spans="1:6" hidden="1">
      <c r="A790" s="2" t="s">
        <v>1495</v>
      </c>
      <c r="B790" s="2">
        <v>802322013030</v>
      </c>
      <c r="C790" s="2" t="s">
        <v>1496</v>
      </c>
      <c r="D790" s="2" t="s">
        <v>879</v>
      </c>
      <c r="E790" s="2">
        <v>76</v>
      </c>
      <c r="F790" s="2" t="e">
        <f>VLOOKUP(A790,'Preisliste Galaxus ab 01.05.25'!F:O,10,FALSE)</f>
        <v>#N/A</v>
      </c>
    </row>
    <row r="791" spans="1:6" hidden="1">
      <c r="A791" s="2" t="s">
        <v>1497</v>
      </c>
      <c r="B791" s="2">
        <v>802322013047</v>
      </c>
      <c r="C791" s="2" t="s">
        <v>1498</v>
      </c>
      <c r="D791" s="2" t="s">
        <v>879</v>
      </c>
      <c r="E791" s="2">
        <v>990</v>
      </c>
      <c r="F791" s="2" t="e">
        <f>VLOOKUP(A791,'Preisliste Galaxus ab 01.05.25'!F:O,10,FALSE)</f>
        <v>#N/A</v>
      </c>
    </row>
    <row r="792" spans="1:6" hidden="1">
      <c r="A792" s="2" t="s">
        <v>1499</v>
      </c>
      <c r="B792" s="2">
        <v>802322013054</v>
      </c>
      <c r="C792" s="2" t="s">
        <v>1500</v>
      </c>
      <c r="D792" s="2" t="s">
        <v>879</v>
      </c>
      <c r="E792" s="2">
        <v>33</v>
      </c>
      <c r="F792" s="2" t="e">
        <f>VLOOKUP(A792,'Preisliste Galaxus ab 01.05.25'!F:O,10,FALSE)</f>
        <v>#N/A</v>
      </c>
    </row>
    <row r="793" spans="1:6" hidden="1">
      <c r="A793" s="2" t="s">
        <v>1501</v>
      </c>
      <c r="B793" s="2">
        <v>802322013061</v>
      </c>
      <c r="C793" s="2" t="s">
        <v>1148</v>
      </c>
      <c r="D793" s="2" t="s">
        <v>879</v>
      </c>
      <c r="E793" s="2">
        <v>27</v>
      </c>
      <c r="F793" s="2" t="e">
        <f>VLOOKUP(A793,'Preisliste Galaxus ab 01.05.25'!F:O,10,FALSE)</f>
        <v>#N/A</v>
      </c>
    </row>
    <row r="794" spans="1:6" hidden="1">
      <c r="A794" s="2" t="s">
        <v>1502</v>
      </c>
      <c r="B794" s="2">
        <v>802322013078</v>
      </c>
      <c r="C794" s="2" t="s">
        <v>1503</v>
      </c>
      <c r="D794" s="2" t="s">
        <v>879</v>
      </c>
      <c r="E794" s="2">
        <v>85</v>
      </c>
      <c r="F794" s="2" t="e">
        <f>VLOOKUP(A794,'Preisliste Galaxus ab 01.05.25'!F:O,10,FALSE)</f>
        <v>#N/A</v>
      </c>
    </row>
    <row r="795" spans="1:6" hidden="1">
      <c r="A795" s="2" t="s">
        <v>1504</v>
      </c>
      <c r="B795" s="2">
        <v>802322013085</v>
      </c>
      <c r="C795" s="2" t="s">
        <v>1505</v>
      </c>
      <c r="D795" s="2" t="s">
        <v>879</v>
      </c>
      <c r="E795" s="2">
        <v>14</v>
      </c>
      <c r="F795" s="2" t="e">
        <f>VLOOKUP(A795,'Preisliste Galaxus ab 01.05.25'!F:O,10,FALSE)</f>
        <v>#N/A</v>
      </c>
    </row>
    <row r="796" spans="1:6" hidden="1">
      <c r="A796" s="2" t="s">
        <v>1506</v>
      </c>
      <c r="B796" s="2">
        <v>802322013092</v>
      </c>
      <c r="C796" s="2" t="s">
        <v>1507</v>
      </c>
      <c r="D796" s="2" t="s">
        <v>879</v>
      </c>
      <c r="E796" s="2">
        <v>0</v>
      </c>
      <c r="F796" s="2" t="e">
        <f>VLOOKUP(A796,'Preisliste Galaxus ab 01.05.25'!F:O,10,FALSE)</f>
        <v>#N/A</v>
      </c>
    </row>
    <row r="797" spans="1:6" hidden="1">
      <c r="A797" s="2" t="s">
        <v>1508</v>
      </c>
      <c r="B797" s="2">
        <v>802322013108</v>
      </c>
      <c r="C797" s="2" t="s">
        <v>1509</v>
      </c>
      <c r="D797" s="2" t="s">
        <v>879</v>
      </c>
      <c r="E797" s="2">
        <v>4</v>
      </c>
      <c r="F797" s="2" t="e">
        <f>VLOOKUP(A797,'Preisliste Galaxus ab 01.05.25'!F:O,10,FALSE)</f>
        <v>#N/A</v>
      </c>
    </row>
    <row r="798" spans="1:6" hidden="1">
      <c r="A798" s="2" t="s">
        <v>1510</v>
      </c>
      <c r="B798" s="2">
        <v>802322013115</v>
      </c>
      <c r="C798" s="2" t="s">
        <v>1511</v>
      </c>
      <c r="D798" s="2" t="s">
        <v>879</v>
      </c>
      <c r="E798" s="2">
        <v>9</v>
      </c>
      <c r="F798" s="2" t="e">
        <f>VLOOKUP(A798,'Preisliste Galaxus ab 01.05.25'!F:O,10,FALSE)</f>
        <v>#N/A</v>
      </c>
    </row>
    <row r="799" spans="1:6" hidden="1">
      <c r="A799" s="2" t="s">
        <v>1512</v>
      </c>
      <c r="B799" s="2">
        <v>802322013122</v>
      </c>
      <c r="C799" s="2" t="s">
        <v>1513</v>
      </c>
      <c r="D799" s="2" t="s">
        <v>879</v>
      </c>
      <c r="E799" s="2">
        <v>6</v>
      </c>
      <c r="F799" s="2" t="e">
        <f>VLOOKUP(A799,'Preisliste Galaxus ab 01.05.25'!F:O,10,FALSE)</f>
        <v>#N/A</v>
      </c>
    </row>
    <row r="800" spans="1:6" hidden="1">
      <c r="A800" s="2" t="s">
        <v>1514</v>
      </c>
      <c r="B800" s="2">
        <v>802322013139</v>
      </c>
      <c r="C800" s="2" t="s">
        <v>1354</v>
      </c>
      <c r="D800" s="2" t="s">
        <v>879</v>
      </c>
      <c r="E800" s="2">
        <v>10</v>
      </c>
      <c r="F800" s="2" t="e">
        <f>VLOOKUP(A800,'Preisliste Galaxus ab 01.05.25'!F:O,10,FALSE)</f>
        <v>#N/A</v>
      </c>
    </row>
    <row r="801" spans="1:6" hidden="1">
      <c r="A801" s="2" t="s">
        <v>1515</v>
      </c>
      <c r="B801" s="2">
        <v>802322013146</v>
      </c>
      <c r="C801" s="2" t="s">
        <v>1039</v>
      </c>
      <c r="D801" s="2" t="s">
        <v>879</v>
      </c>
      <c r="E801" s="2">
        <v>25</v>
      </c>
      <c r="F801" s="2" t="e">
        <f>VLOOKUP(A801,'Preisliste Galaxus ab 01.05.25'!F:O,10,FALSE)</f>
        <v>#N/A</v>
      </c>
    </row>
    <row r="802" spans="1:6" hidden="1">
      <c r="A802" s="2" t="s">
        <v>1516</v>
      </c>
      <c r="B802" s="2">
        <v>802322013153</v>
      </c>
      <c r="C802" s="2" t="s">
        <v>1517</v>
      </c>
      <c r="D802" s="2" t="s">
        <v>879</v>
      </c>
      <c r="E802" s="2">
        <v>992</v>
      </c>
      <c r="F802" s="2" t="e">
        <f>VLOOKUP(A802,'Preisliste Galaxus ab 01.05.25'!F:O,10,FALSE)</f>
        <v>#N/A</v>
      </c>
    </row>
    <row r="803" spans="1:6" hidden="1">
      <c r="A803" s="2" t="s">
        <v>1518</v>
      </c>
      <c r="B803" s="2">
        <v>802322013160</v>
      </c>
      <c r="C803" s="2" t="s">
        <v>1519</v>
      </c>
      <c r="D803" s="2" t="s">
        <v>879</v>
      </c>
      <c r="E803" s="2">
        <v>34</v>
      </c>
      <c r="F803" s="2" t="e">
        <f>VLOOKUP(A803,'Preisliste Galaxus ab 01.05.25'!F:O,10,FALSE)</f>
        <v>#N/A</v>
      </c>
    </row>
    <row r="804" spans="1:6" hidden="1">
      <c r="A804" s="2" t="s">
        <v>1520</v>
      </c>
      <c r="B804" s="2">
        <v>802322013184</v>
      </c>
      <c r="C804" s="2" t="s">
        <v>1041</v>
      </c>
      <c r="D804" s="2" t="s">
        <v>879</v>
      </c>
      <c r="E804" s="2">
        <v>0</v>
      </c>
      <c r="F804" s="2" t="e">
        <f>VLOOKUP(A804,'Preisliste Galaxus ab 01.05.25'!F:O,10,FALSE)</f>
        <v>#N/A</v>
      </c>
    </row>
    <row r="805" spans="1:6" hidden="1">
      <c r="A805" s="2" t="s">
        <v>1521</v>
      </c>
      <c r="B805" s="2">
        <v>802322013191</v>
      </c>
      <c r="C805" s="2" t="s">
        <v>1043</v>
      </c>
      <c r="D805" s="2" t="s">
        <v>879</v>
      </c>
      <c r="E805" s="2">
        <v>0</v>
      </c>
      <c r="F805" s="2" t="e">
        <f>VLOOKUP(A805,'Preisliste Galaxus ab 01.05.25'!F:O,10,FALSE)</f>
        <v>#N/A</v>
      </c>
    </row>
    <row r="806" spans="1:6" hidden="1">
      <c r="A806" s="2" t="s">
        <v>1522</v>
      </c>
      <c r="B806" s="2">
        <v>802322013207</v>
      </c>
      <c r="C806" s="2" t="s">
        <v>1398</v>
      </c>
      <c r="D806" s="2" t="s">
        <v>882</v>
      </c>
      <c r="E806" s="2">
        <v>0</v>
      </c>
      <c r="F806" s="2" t="e">
        <f>VLOOKUP(A806,'Preisliste Galaxus ab 01.05.25'!F:O,10,FALSE)</f>
        <v>#N/A</v>
      </c>
    </row>
    <row r="807" spans="1:6" hidden="1">
      <c r="A807" s="2" t="s">
        <v>1523</v>
      </c>
      <c r="B807" s="2">
        <v>802322013214</v>
      </c>
      <c r="C807" s="2" t="s">
        <v>1136</v>
      </c>
      <c r="D807" s="2" t="s">
        <v>882</v>
      </c>
      <c r="E807" s="2">
        <v>0</v>
      </c>
      <c r="F807" s="2" t="e">
        <f>VLOOKUP(A807,'Preisliste Galaxus ab 01.05.25'!F:O,10,FALSE)</f>
        <v>#N/A</v>
      </c>
    </row>
    <row r="808" spans="1:6" hidden="1">
      <c r="A808" s="2" t="s">
        <v>1524</v>
      </c>
      <c r="B808" s="2">
        <v>802322013221</v>
      </c>
      <c r="C808" s="2" t="s">
        <v>1525</v>
      </c>
      <c r="D808" s="2" t="s">
        <v>882</v>
      </c>
      <c r="E808" s="2">
        <v>0</v>
      </c>
      <c r="F808" s="2" t="e">
        <f>VLOOKUP(A808,'Preisliste Galaxus ab 01.05.25'!F:O,10,FALSE)</f>
        <v>#N/A</v>
      </c>
    </row>
    <row r="809" spans="1:6" hidden="1">
      <c r="A809" s="2" t="s">
        <v>1526</v>
      </c>
      <c r="B809" s="2">
        <v>802322013238</v>
      </c>
      <c r="C809" s="2" t="s">
        <v>1527</v>
      </c>
      <c r="D809" s="2" t="s">
        <v>882</v>
      </c>
      <c r="E809" s="2">
        <v>0</v>
      </c>
      <c r="F809" s="2" t="e">
        <f>VLOOKUP(A809,'Preisliste Galaxus ab 01.05.25'!F:O,10,FALSE)</f>
        <v>#N/A</v>
      </c>
    </row>
    <row r="810" spans="1:6" hidden="1">
      <c r="A810" s="2" t="s">
        <v>1528</v>
      </c>
      <c r="B810" s="2">
        <v>802322013252</v>
      </c>
      <c r="C810" s="2" t="s">
        <v>1041</v>
      </c>
      <c r="D810" s="2" t="s">
        <v>882</v>
      </c>
      <c r="E810" s="2">
        <v>0</v>
      </c>
      <c r="F810" s="2" t="e">
        <f>VLOOKUP(A810,'Preisliste Galaxus ab 01.05.25'!F:O,10,FALSE)</f>
        <v>#N/A</v>
      </c>
    </row>
    <row r="811" spans="1:6" hidden="1">
      <c r="A811" s="2" t="s">
        <v>1529</v>
      </c>
      <c r="B811" s="2">
        <v>802322013269</v>
      </c>
      <c r="C811" s="2" t="s">
        <v>1043</v>
      </c>
      <c r="D811" s="2" t="s">
        <v>882</v>
      </c>
      <c r="E811" s="2">
        <v>0</v>
      </c>
      <c r="F811" s="2" t="e">
        <f>VLOOKUP(A811,'Preisliste Galaxus ab 01.05.25'!F:O,10,FALSE)</f>
        <v>#N/A</v>
      </c>
    </row>
    <row r="812" spans="1:6" hidden="1">
      <c r="A812" s="2" t="s">
        <v>1530</v>
      </c>
      <c r="B812" s="2">
        <v>802322013276</v>
      </c>
      <c r="C812" s="2" t="s">
        <v>1531</v>
      </c>
      <c r="D812" s="2" t="s">
        <v>891</v>
      </c>
      <c r="E812" s="2">
        <v>78</v>
      </c>
      <c r="F812" s="2" t="e">
        <f>VLOOKUP(A812,'Preisliste Galaxus ab 01.05.25'!F:O,10,FALSE)</f>
        <v>#N/A</v>
      </c>
    </row>
    <row r="813" spans="1:6" hidden="1">
      <c r="A813" s="2" t="s">
        <v>1532</v>
      </c>
      <c r="B813" s="2">
        <v>802322013283</v>
      </c>
      <c r="C813" s="2" t="s">
        <v>1505</v>
      </c>
      <c r="D813" s="2" t="s">
        <v>891</v>
      </c>
      <c r="E813" s="2">
        <v>90</v>
      </c>
      <c r="F813" s="2" t="e">
        <f>VLOOKUP(A813,'Preisliste Galaxus ab 01.05.25'!F:O,10,FALSE)</f>
        <v>#N/A</v>
      </c>
    </row>
    <row r="814" spans="1:6" hidden="1">
      <c r="A814" s="2" t="s">
        <v>1533</v>
      </c>
      <c r="B814" s="2">
        <v>802322013290</v>
      </c>
      <c r="C814" s="2" t="s">
        <v>1015</v>
      </c>
      <c r="D814" s="2" t="s">
        <v>891</v>
      </c>
      <c r="E814" s="2" t="s">
        <v>1534</v>
      </c>
      <c r="F814" s="2" t="e">
        <f>VLOOKUP(A814,'Preisliste Galaxus ab 01.05.25'!F:O,10,FALSE)</f>
        <v>#N/A</v>
      </c>
    </row>
    <row r="815" spans="1:6" hidden="1">
      <c r="A815" s="2" t="s">
        <v>1535</v>
      </c>
      <c r="B815" s="2">
        <v>802322013306</v>
      </c>
      <c r="C815" s="2" t="s">
        <v>1536</v>
      </c>
      <c r="D815" s="2" t="s">
        <v>891</v>
      </c>
      <c r="E815" s="2">
        <v>990</v>
      </c>
      <c r="F815" s="2" t="e">
        <f>VLOOKUP(A815,'Preisliste Galaxus ab 01.05.25'!F:O,10,FALSE)</f>
        <v>#N/A</v>
      </c>
    </row>
    <row r="816" spans="1:6" hidden="1">
      <c r="A816" s="2" t="s">
        <v>1537</v>
      </c>
      <c r="B816" s="2">
        <v>802322013313</v>
      </c>
      <c r="C816" s="2" t="s">
        <v>1148</v>
      </c>
      <c r="D816" s="2" t="s">
        <v>891</v>
      </c>
      <c r="E816" s="2">
        <v>23</v>
      </c>
      <c r="F816" s="2" t="e">
        <f>VLOOKUP(A816,'Preisliste Galaxus ab 01.05.25'!F:O,10,FALSE)</f>
        <v>#N/A</v>
      </c>
    </row>
    <row r="817" spans="1:6" hidden="1">
      <c r="A817" s="2" t="s">
        <v>1538</v>
      </c>
      <c r="B817" s="2">
        <v>802322013320</v>
      </c>
      <c r="C817" s="2" t="s">
        <v>1070</v>
      </c>
      <c r="D817" s="2" t="s">
        <v>891</v>
      </c>
      <c r="E817" s="2">
        <v>70</v>
      </c>
      <c r="F817" s="2" t="e">
        <f>VLOOKUP(A817,'Preisliste Galaxus ab 01.05.25'!F:O,10,FALSE)</f>
        <v>#N/A</v>
      </c>
    </row>
    <row r="818" spans="1:6" hidden="1">
      <c r="A818" s="2" t="s">
        <v>1539</v>
      </c>
      <c r="B818" s="2">
        <v>802322013337</v>
      </c>
      <c r="C818" s="2" t="s">
        <v>1540</v>
      </c>
      <c r="D818" s="2" t="s">
        <v>891</v>
      </c>
      <c r="E818" s="2">
        <v>16</v>
      </c>
      <c r="F818" s="2" t="e">
        <f>VLOOKUP(A818,'Preisliste Galaxus ab 01.05.25'!F:O,10,FALSE)</f>
        <v>#N/A</v>
      </c>
    </row>
    <row r="819" spans="1:6" hidden="1">
      <c r="A819" s="2" t="s">
        <v>1541</v>
      </c>
      <c r="B819" s="2">
        <v>802322013344</v>
      </c>
      <c r="C819" s="2" t="s">
        <v>1542</v>
      </c>
      <c r="D819" s="2" t="s">
        <v>891</v>
      </c>
      <c r="E819" s="2">
        <v>0</v>
      </c>
      <c r="F819" s="2" t="e">
        <f>VLOOKUP(A819,'Preisliste Galaxus ab 01.05.25'!F:O,10,FALSE)</f>
        <v>#N/A</v>
      </c>
    </row>
    <row r="820" spans="1:6" hidden="1">
      <c r="A820" s="2" t="s">
        <v>1543</v>
      </c>
      <c r="B820" s="2">
        <v>802322013351</v>
      </c>
      <c r="C820" s="2" t="s">
        <v>1544</v>
      </c>
      <c r="D820" s="2" t="s">
        <v>891</v>
      </c>
      <c r="E820" s="2">
        <v>4</v>
      </c>
      <c r="F820" s="2" t="e">
        <f>VLOOKUP(A820,'Preisliste Galaxus ab 01.05.25'!F:O,10,FALSE)</f>
        <v>#N/A</v>
      </c>
    </row>
    <row r="821" spans="1:6" hidden="1">
      <c r="A821" s="2" t="s">
        <v>1545</v>
      </c>
      <c r="B821" s="2">
        <v>802322013368</v>
      </c>
      <c r="C821" s="2" t="s">
        <v>1546</v>
      </c>
      <c r="D821" s="2" t="s">
        <v>891</v>
      </c>
      <c r="E821" s="2">
        <v>23</v>
      </c>
      <c r="F821" s="2" t="e">
        <f>VLOOKUP(A821,'Preisliste Galaxus ab 01.05.25'!F:O,10,FALSE)</f>
        <v>#N/A</v>
      </c>
    </row>
    <row r="822" spans="1:6" hidden="1">
      <c r="A822" s="2" t="s">
        <v>1547</v>
      </c>
      <c r="B822" s="2">
        <v>802322013382</v>
      </c>
      <c r="C822" s="2" t="s">
        <v>1041</v>
      </c>
      <c r="D822" s="2" t="s">
        <v>891</v>
      </c>
      <c r="E822" s="2">
        <v>0</v>
      </c>
      <c r="F822" s="2" t="e">
        <f>VLOOKUP(A822,'Preisliste Galaxus ab 01.05.25'!F:O,10,FALSE)</f>
        <v>#N/A</v>
      </c>
    </row>
    <row r="823" spans="1:6" hidden="1">
      <c r="A823" s="2" t="s">
        <v>1548</v>
      </c>
      <c r="B823" s="2">
        <v>802322013399</v>
      </c>
      <c r="C823" s="2" t="s">
        <v>1043</v>
      </c>
      <c r="D823" s="2" t="s">
        <v>891</v>
      </c>
      <c r="E823" s="2">
        <v>0</v>
      </c>
      <c r="F823" s="2" t="e">
        <f>VLOOKUP(A823,'Preisliste Galaxus ab 01.05.25'!F:O,10,FALSE)</f>
        <v>#N/A</v>
      </c>
    </row>
    <row r="824" spans="1:6" hidden="1">
      <c r="A824" s="2" t="s">
        <v>1549</v>
      </c>
      <c r="B824" s="2">
        <v>802322013405</v>
      </c>
      <c r="C824" s="2" t="s">
        <v>1505</v>
      </c>
      <c r="D824" s="2" t="s">
        <v>888</v>
      </c>
      <c r="E824" s="2">
        <v>28</v>
      </c>
      <c r="F824" s="2" t="e">
        <f>VLOOKUP(A824,'Preisliste Galaxus ab 01.05.25'!F:O,10,FALSE)</f>
        <v>#N/A</v>
      </c>
    </row>
    <row r="825" spans="1:6" hidden="1">
      <c r="A825" s="2" t="s">
        <v>1550</v>
      </c>
      <c r="B825" s="2">
        <v>802322013412</v>
      </c>
      <c r="C825" s="2" t="s">
        <v>1015</v>
      </c>
      <c r="D825" s="2" t="s">
        <v>888</v>
      </c>
      <c r="E825" s="2" t="s">
        <v>1551</v>
      </c>
      <c r="F825" s="2" t="e">
        <f>VLOOKUP(A825,'Preisliste Galaxus ab 01.05.25'!F:O,10,FALSE)</f>
        <v>#N/A</v>
      </c>
    </row>
    <row r="826" spans="1:6" hidden="1">
      <c r="A826" s="2" t="s">
        <v>1552</v>
      </c>
      <c r="B826" s="2">
        <v>802322013429</v>
      </c>
      <c r="C826" s="2" t="s">
        <v>1536</v>
      </c>
      <c r="D826" s="2" t="s">
        <v>888</v>
      </c>
      <c r="E826" s="2">
        <v>171</v>
      </c>
      <c r="F826" s="2" t="e">
        <f>VLOOKUP(A826,'Preisliste Galaxus ab 01.05.25'!F:O,10,FALSE)</f>
        <v>#N/A</v>
      </c>
    </row>
    <row r="827" spans="1:6" hidden="1">
      <c r="A827" s="2" t="s">
        <v>1553</v>
      </c>
      <c r="B827" s="2">
        <v>802322013436</v>
      </c>
      <c r="C827" s="2" t="s">
        <v>1148</v>
      </c>
      <c r="D827" s="2" t="s">
        <v>888</v>
      </c>
      <c r="E827" s="2" t="s">
        <v>1554</v>
      </c>
      <c r="F827" s="2" t="e">
        <f>VLOOKUP(A827,'Preisliste Galaxus ab 01.05.25'!F:O,10,FALSE)</f>
        <v>#N/A</v>
      </c>
    </row>
    <row r="828" spans="1:6" hidden="1">
      <c r="A828" s="2" t="s">
        <v>1555</v>
      </c>
      <c r="B828" s="2">
        <v>802322013443</v>
      </c>
      <c r="C828" s="2" t="s">
        <v>1531</v>
      </c>
      <c r="D828" s="2" t="s">
        <v>888</v>
      </c>
      <c r="E828" s="2">
        <v>998</v>
      </c>
      <c r="F828" s="2" t="e">
        <f>VLOOKUP(A828,'Preisliste Galaxus ab 01.05.25'!F:O,10,FALSE)</f>
        <v>#N/A</v>
      </c>
    </row>
    <row r="829" spans="1:6" hidden="1">
      <c r="A829" s="2" t="s">
        <v>1556</v>
      </c>
      <c r="B829" s="2">
        <v>802322013450</v>
      </c>
      <c r="C829" s="2" t="s">
        <v>1557</v>
      </c>
      <c r="D829" s="2" t="s">
        <v>888</v>
      </c>
      <c r="E829" s="2">
        <v>20</v>
      </c>
      <c r="F829" s="2" t="e">
        <f>VLOOKUP(A829,'Preisliste Galaxus ab 01.05.25'!F:O,10,FALSE)</f>
        <v>#N/A</v>
      </c>
    </row>
    <row r="830" spans="1:6" hidden="1">
      <c r="A830" s="2" t="s">
        <v>1558</v>
      </c>
      <c r="B830" s="2">
        <v>802322013467</v>
      </c>
      <c r="C830" s="2" t="s">
        <v>1070</v>
      </c>
      <c r="D830" s="2" t="s">
        <v>888</v>
      </c>
      <c r="E830" s="2">
        <v>49</v>
      </c>
      <c r="F830" s="2" t="e">
        <f>VLOOKUP(A830,'Preisliste Galaxus ab 01.05.25'!F:O,10,FALSE)</f>
        <v>#N/A</v>
      </c>
    </row>
    <row r="831" spans="1:6" hidden="1">
      <c r="A831" s="2" t="s">
        <v>1559</v>
      </c>
      <c r="B831" s="2">
        <v>802322013474</v>
      </c>
      <c r="C831" s="2" t="s">
        <v>1540</v>
      </c>
      <c r="D831" s="2" t="s">
        <v>888</v>
      </c>
      <c r="E831" s="2">
        <v>25</v>
      </c>
      <c r="F831" s="2" t="e">
        <f>VLOOKUP(A831,'Preisliste Galaxus ab 01.05.25'!F:O,10,FALSE)</f>
        <v>#N/A</v>
      </c>
    </row>
    <row r="832" spans="1:6" hidden="1">
      <c r="A832" s="2" t="s">
        <v>1560</v>
      </c>
      <c r="B832" s="2">
        <v>802322013481</v>
      </c>
      <c r="C832" s="2" t="s">
        <v>1542</v>
      </c>
      <c r="D832" s="2" t="s">
        <v>888</v>
      </c>
      <c r="E832" s="2">
        <v>0</v>
      </c>
      <c r="F832" s="2" t="e">
        <f>VLOOKUP(A832,'Preisliste Galaxus ab 01.05.25'!F:O,10,FALSE)</f>
        <v>#N/A</v>
      </c>
    </row>
    <row r="833" spans="1:6" hidden="1">
      <c r="A833" s="2" t="s">
        <v>1561</v>
      </c>
      <c r="B833" s="2">
        <v>802322013498</v>
      </c>
      <c r="C833" s="2" t="s">
        <v>1544</v>
      </c>
      <c r="D833" s="2" t="s">
        <v>888</v>
      </c>
      <c r="E833" s="2">
        <v>0</v>
      </c>
      <c r="F833" s="2" t="e">
        <f>VLOOKUP(A833,'Preisliste Galaxus ab 01.05.25'!F:O,10,FALSE)</f>
        <v>#N/A</v>
      </c>
    </row>
    <row r="834" spans="1:6" hidden="1">
      <c r="A834" s="2" t="s">
        <v>1562</v>
      </c>
      <c r="B834" s="2">
        <v>802322013504</v>
      </c>
      <c r="C834" s="2" t="s">
        <v>1563</v>
      </c>
      <c r="D834" s="2" t="s">
        <v>888</v>
      </c>
      <c r="E834" s="2">
        <v>15</v>
      </c>
      <c r="F834" s="2" t="e">
        <f>VLOOKUP(A834,'Preisliste Galaxus ab 01.05.25'!F:O,10,FALSE)</f>
        <v>#N/A</v>
      </c>
    </row>
    <row r="835" spans="1:6" hidden="1">
      <c r="A835" s="2" t="s">
        <v>1564</v>
      </c>
      <c r="B835" s="2">
        <v>802322013528</v>
      </c>
      <c r="C835" s="2" t="s">
        <v>1041</v>
      </c>
      <c r="D835" s="2" t="s">
        <v>888</v>
      </c>
      <c r="E835" s="2">
        <v>0</v>
      </c>
      <c r="F835" s="2" t="e">
        <f>VLOOKUP(A835,'Preisliste Galaxus ab 01.05.25'!F:O,10,FALSE)</f>
        <v>#N/A</v>
      </c>
    </row>
    <row r="836" spans="1:6" hidden="1">
      <c r="A836" s="2" t="s">
        <v>1565</v>
      </c>
      <c r="B836" s="2">
        <v>802322013535</v>
      </c>
      <c r="C836" s="2" t="s">
        <v>1043</v>
      </c>
      <c r="D836" s="2" t="s">
        <v>888</v>
      </c>
      <c r="E836" s="2">
        <v>0</v>
      </c>
      <c r="F836" s="2" t="e">
        <f>VLOOKUP(A836,'Preisliste Galaxus ab 01.05.25'!F:O,10,FALSE)</f>
        <v>#N/A</v>
      </c>
    </row>
    <row r="837" spans="1:6" hidden="1">
      <c r="A837" s="2" t="s">
        <v>1566</v>
      </c>
      <c r="B837" s="2">
        <v>802322013542</v>
      </c>
      <c r="C837" s="2" t="s">
        <v>1015</v>
      </c>
      <c r="D837" s="2" t="s">
        <v>910</v>
      </c>
      <c r="E837" s="2" t="s">
        <v>1567</v>
      </c>
      <c r="F837" s="2" t="e">
        <f>VLOOKUP(A837,'Preisliste Galaxus ab 01.05.25'!F:O,10,FALSE)</f>
        <v>#N/A</v>
      </c>
    </row>
    <row r="838" spans="1:6" hidden="1">
      <c r="A838" s="2" t="s">
        <v>1568</v>
      </c>
      <c r="B838" s="2">
        <v>802322013559</v>
      </c>
      <c r="C838" s="2" t="s">
        <v>1569</v>
      </c>
      <c r="D838" s="2" t="s">
        <v>910</v>
      </c>
      <c r="E838" s="2">
        <v>49</v>
      </c>
      <c r="F838" s="2" t="e">
        <f>VLOOKUP(A838,'Preisliste Galaxus ab 01.05.25'!F:O,10,FALSE)</f>
        <v>#N/A</v>
      </c>
    </row>
    <row r="839" spans="1:6" hidden="1">
      <c r="A839" s="2" t="s">
        <v>1570</v>
      </c>
      <c r="B839" s="2">
        <v>802322013566</v>
      </c>
      <c r="C839" s="2" t="s">
        <v>1571</v>
      </c>
      <c r="D839" s="2" t="s">
        <v>910</v>
      </c>
      <c r="E839" s="2">
        <v>91</v>
      </c>
      <c r="F839" s="2" t="e">
        <f>VLOOKUP(A839,'Preisliste Galaxus ab 01.05.25'!F:O,10,FALSE)</f>
        <v>#N/A</v>
      </c>
    </row>
    <row r="840" spans="1:6" hidden="1">
      <c r="A840" s="2" t="s">
        <v>1572</v>
      </c>
      <c r="B840" s="2">
        <v>802322013573</v>
      </c>
      <c r="C840" s="2" t="s">
        <v>1573</v>
      </c>
      <c r="D840" s="2" t="s">
        <v>910</v>
      </c>
      <c r="E840" s="2">
        <v>8</v>
      </c>
      <c r="F840" s="2" t="e">
        <f>VLOOKUP(A840,'Preisliste Galaxus ab 01.05.25'!F:O,10,FALSE)</f>
        <v>#N/A</v>
      </c>
    </row>
    <row r="841" spans="1:6" hidden="1">
      <c r="A841" s="2" t="s">
        <v>1574</v>
      </c>
      <c r="B841" s="2">
        <v>802322013580</v>
      </c>
      <c r="C841" s="2" t="s">
        <v>1148</v>
      </c>
      <c r="D841" s="2" t="s">
        <v>910</v>
      </c>
      <c r="E841" s="2">
        <v>25</v>
      </c>
      <c r="F841" s="2" t="e">
        <f>VLOOKUP(A841,'Preisliste Galaxus ab 01.05.25'!F:O,10,FALSE)</f>
        <v>#N/A</v>
      </c>
    </row>
    <row r="842" spans="1:6" hidden="1">
      <c r="A842" s="2" t="s">
        <v>1575</v>
      </c>
      <c r="B842" s="2">
        <v>802322013597</v>
      </c>
      <c r="C842" s="2" t="s">
        <v>1576</v>
      </c>
      <c r="D842" s="2" t="s">
        <v>910</v>
      </c>
      <c r="E842" s="2">
        <v>245</v>
      </c>
      <c r="F842" s="2" t="e">
        <f>VLOOKUP(A842,'Preisliste Galaxus ab 01.05.25'!F:O,10,FALSE)</f>
        <v>#N/A</v>
      </c>
    </row>
    <row r="843" spans="1:6" hidden="1">
      <c r="A843" s="2" t="s">
        <v>1577</v>
      </c>
      <c r="B843" s="2">
        <v>802322013603</v>
      </c>
      <c r="C843" s="2" t="s">
        <v>1578</v>
      </c>
      <c r="D843" s="2" t="s">
        <v>910</v>
      </c>
      <c r="E843" s="2">
        <v>29</v>
      </c>
      <c r="F843" s="2" t="e">
        <f>VLOOKUP(A843,'Preisliste Galaxus ab 01.05.25'!F:O,10,FALSE)</f>
        <v>#N/A</v>
      </c>
    </row>
    <row r="844" spans="1:6" hidden="1">
      <c r="A844" s="2" t="s">
        <v>1579</v>
      </c>
      <c r="B844" s="2">
        <v>802322013610</v>
      </c>
      <c r="C844" s="2" t="s">
        <v>1043</v>
      </c>
      <c r="D844" s="2" t="s">
        <v>910</v>
      </c>
      <c r="E844" s="2">
        <v>0</v>
      </c>
      <c r="F844" s="2" t="e">
        <f>VLOOKUP(A844,'Preisliste Galaxus ab 01.05.25'!F:O,10,FALSE)</f>
        <v>#N/A</v>
      </c>
    </row>
    <row r="845" spans="1:6" hidden="1">
      <c r="A845" s="2" t="s">
        <v>1580</v>
      </c>
      <c r="B845" s="2">
        <v>802322013634</v>
      </c>
      <c r="C845" s="2" t="s">
        <v>1041</v>
      </c>
      <c r="D845" s="2" t="s">
        <v>910</v>
      </c>
      <c r="E845" s="2">
        <v>5</v>
      </c>
      <c r="F845" s="2" t="e">
        <f>VLOOKUP(A845,'Preisliste Galaxus ab 01.05.25'!F:O,10,FALSE)</f>
        <v>#N/A</v>
      </c>
    </row>
    <row r="846" spans="1:6" hidden="1">
      <c r="A846" s="2" t="s">
        <v>1581</v>
      </c>
      <c r="B846" s="2">
        <v>802322013641</v>
      </c>
      <c r="C846" s="2" t="s">
        <v>1039</v>
      </c>
      <c r="D846" s="2" t="s">
        <v>910</v>
      </c>
      <c r="E846" s="2">
        <v>487</v>
      </c>
      <c r="F846" s="2" t="e">
        <f>VLOOKUP(A846,'Preisliste Galaxus ab 01.05.25'!F:O,10,FALSE)</f>
        <v>#N/A</v>
      </c>
    </row>
    <row r="847" spans="1:6" hidden="1">
      <c r="A847" s="2" t="s">
        <v>1582</v>
      </c>
      <c r="B847" s="2">
        <v>802322013658</v>
      </c>
      <c r="C847" s="2" t="s">
        <v>1583</v>
      </c>
      <c r="D847" s="2" t="s">
        <v>910</v>
      </c>
      <c r="E847" s="2">
        <v>6</v>
      </c>
      <c r="F847" s="2" t="e">
        <f>VLOOKUP(A847,'Preisliste Galaxus ab 01.05.25'!F:O,10,FALSE)</f>
        <v>#N/A</v>
      </c>
    </row>
    <row r="848" spans="1:6" hidden="1">
      <c r="A848" s="2" t="s">
        <v>1584</v>
      </c>
      <c r="B848" s="2">
        <v>802322013665</v>
      </c>
      <c r="C848" s="2" t="s">
        <v>1585</v>
      </c>
      <c r="D848" s="2" t="s">
        <v>910</v>
      </c>
      <c r="E848" s="2">
        <v>80</v>
      </c>
      <c r="F848" s="2" t="e">
        <f>VLOOKUP(A848,'Preisliste Galaxus ab 01.05.25'!F:O,10,FALSE)</f>
        <v>#N/A</v>
      </c>
    </row>
    <row r="849" spans="1:6" hidden="1">
      <c r="A849" s="2" t="s">
        <v>1586</v>
      </c>
      <c r="B849" s="2">
        <v>802322013672</v>
      </c>
      <c r="C849" s="2" t="s">
        <v>1587</v>
      </c>
      <c r="D849" s="2" t="s">
        <v>913</v>
      </c>
      <c r="E849" s="2">
        <v>17</v>
      </c>
      <c r="F849" s="2" t="e">
        <f>VLOOKUP(A849,'Preisliste Galaxus ab 01.05.25'!F:O,10,FALSE)</f>
        <v>#N/A</v>
      </c>
    </row>
    <row r="850" spans="1:6" hidden="1">
      <c r="A850" s="2" t="s">
        <v>1588</v>
      </c>
      <c r="B850" s="2">
        <v>802322013689</v>
      </c>
      <c r="C850" s="2" t="s">
        <v>1589</v>
      </c>
      <c r="D850" s="2" t="s">
        <v>913</v>
      </c>
      <c r="E850" s="2">
        <v>12</v>
      </c>
      <c r="F850" s="2" t="e">
        <f>VLOOKUP(A850,'Preisliste Galaxus ab 01.05.25'!F:O,10,FALSE)</f>
        <v>#N/A</v>
      </c>
    </row>
    <row r="851" spans="1:6" hidden="1">
      <c r="A851" s="2" t="s">
        <v>1590</v>
      </c>
      <c r="B851" s="2">
        <v>802322013696</v>
      </c>
      <c r="C851" s="2" t="s">
        <v>1591</v>
      </c>
      <c r="D851" s="2" t="s">
        <v>913</v>
      </c>
      <c r="E851" s="2">
        <v>10</v>
      </c>
      <c r="F851" s="2" t="e">
        <f>VLOOKUP(A851,'Preisliste Galaxus ab 01.05.25'!F:O,10,FALSE)</f>
        <v>#N/A</v>
      </c>
    </row>
    <row r="852" spans="1:6" hidden="1">
      <c r="A852" s="2" t="s">
        <v>1592</v>
      </c>
      <c r="B852" s="2">
        <v>802322013702</v>
      </c>
      <c r="C852" s="2" t="s">
        <v>1593</v>
      </c>
      <c r="D852" s="2" t="s">
        <v>913</v>
      </c>
      <c r="E852" s="2">
        <v>32</v>
      </c>
      <c r="F852" s="2" t="e">
        <f>VLOOKUP(A852,'Preisliste Galaxus ab 01.05.25'!F:O,10,FALSE)</f>
        <v>#N/A</v>
      </c>
    </row>
    <row r="853" spans="1:6" hidden="1">
      <c r="A853" s="2" t="s">
        <v>1594</v>
      </c>
      <c r="B853" s="2">
        <v>802322013719</v>
      </c>
      <c r="C853" s="2" t="s">
        <v>1595</v>
      </c>
      <c r="D853" s="2" t="s">
        <v>913</v>
      </c>
      <c r="E853" s="2">
        <v>10</v>
      </c>
      <c r="F853" s="2" t="e">
        <f>VLOOKUP(A853,'Preisliste Galaxus ab 01.05.25'!F:O,10,FALSE)</f>
        <v>#N/A</v>
      </c>
    </row>
    <row r="854" spans="1:6" hidden="1">
      <c r="A854" s="2" t="s">
        <v>1596</v>
      </c>
      <c r="B854" s="2">
        <v>802322013726</v>
      </c>
      <c r="C854" s="2" t="s">
        <v>1597</v>
      </c>
      <c r="D854" s="2" t="s">
        <v>913</v>
      </c>
      <c r="E854" s="2">
        <v>10</v>
      </c>
      <c r="F854" s="2" t="e">
        <f>VLOOKUP(A854,'Preisliste Galaxus ab 01.05.25'!F:O,10,FALSE)</f>
        <v>#N/A</v>
      </c>
    </row>
    <row r="855" spans="1:6" hidden="1">
      <c r="A855" s="2" t="s">
        <v>1598</v>
      </c>
      <c r="B855" s="2">
        <v>802322013733</v>
      </c>
      <c r="C855" s="2" t="s">
        <v>1599</v>
      </c>
      <c r="D855" s="2" t="s">
        <v>913</v>
      </c>
      <c r="E855" s="2">
        <v>998</v>
      </c>
      <c r="F855" s="2" t="e">
        <f>VLOOKUP(A855,'Preisliste Galaxus ab 01.05.25'!F:O,10,FALSE)</f>
        <v>#N/A</v>
      </c>
    </row>
    <row r="856" spans="1:6" hidden="1">
      <c r="A856" s="2" t="s">
        <v>1600</v>
      </c>
      <c r="B856" s="2">
        <v>802322013740</v>
      </c>
      <c r="C856" s="2" t="s">
        <v>1601</v>
      </c>
      <c r="D856" s="2" t="s">
        <v>913</v>
      </c>
      <c r="E856" s="2">
        <v>21</v>
      </c>
      <c r="F856" s="2" t="e">
        <f>VLOOKUP(A856,'Preisliste Galaxus ab 01.05.25'!F:O,10,FALSE)</f>
        <v>#N/A</v>
      </c>
    </row>
    <row r="857" spans="1:6" hidden="1">
      <c r="A857" s="2" t="s">
        <v>1602</v>
      </c>
      <c r="B857" s="2">
        <v>802322013757</v>
      </c>
      <c r="C857" s="2" t="s">
        <v>1603</v>
      </c>
      <c r="D857" s="2" t="s">
        <v>913</v>
      </c>
      <c r="E857" s="2">
        <v>16</v>
      </c>
      <c r="F857" s="2" t="e">
        <f>VLOOKUP(A857,'Preisliste Galaxus ab 01.05.25'!F:O,10,FALSE)</f>
        <v>#N/A</v>
      </c>
    </row>
    <row r="858" spans="1:6" hidden="1">
      <c r="A858" s="2" t="s">
        <v>1604</v>
      </c>
      <c r="B858" s="2">
        <v>802322013764</v>
      </c>
      <c r="C858" s="2" t="s">
        <v>1605</v>
      </c>
      <c r="D858" s="2" t="s">
        <v>913</v>
      </c>
      <c r="E858" s="2">
        <v>0</v>
      </c>
      <c r="F858" s="2" t="e">
        <f>VLOOKUP(A858,'Preisliste Galaxus ab 01.05.25'!F:O,10,FALSE)</f>
        <v>#N/A</v>
      </c>
    </row>
    <row r="859" spans="1:6" hidden="1">
      <c r="A859" s="2" t="s">
        <v>1606</v>
      </c>
      <c r="B859" s="2">
        <v>802322013771</v>
      </c>
      <c r="C859" s="2" t="s">
        <v>1316</v>
      </c>
      <c r="D859" s="2" t="s">
        <v>913</v>
      </c>
      <c r="E859" s="2">
        <v>961</v>
      </c>
      <c r="F859" s="2" t="e">
        <f>VLOOKUP(A859,'Preisliste Galaxus ab 01.05.25'!F:O,10,FALSE)</f>
        <v>#N/A</v>
      </c>
    </row>
    <row r="860" spans="1:6" hidden="1">
      <c r="A860" s="2" t="s">
        <v>1607</v>
      </c>
      <c r="B860" s="2">
        <v>802322013788</v>
      </c>
      <c r="C860" s="2" t="s">
        <v>1314</v>
      </c>
      <c r="D860" s="2" t="s">
        <v>913</v>
      </c>
      <c r="E860" s="2">
        <v>975</v>
      </c>
      <c r="F860" s="2" t="e">
        <f>VLOOKUP(A860,'Preisliste Galaxus ab 01.05.25'!F:O,10,FALSE)</f>
        <v>#N/A</v>
      </c>
    </row>
    <row r="861" spans="1:6" hidden="1">
      <c r="A861" s="2" t="s">
        <v>1608</v>
      </c>
      <c r="B861" s="2">
        <v>802322013825</v>
      </c>
      <c r="C861" s="2" t="s">
        <v>1041</v>
      </c>
      <c r="D861" s="2" t="s">
        <v>913</v>
      </c>
      <c r="E861" s="2">
        <v>0</v>
      </c>
      <c r="F861" s="2" t="e">
        <f>VLOOKUP(A861,'Preisliste Galaxus ab 01.05.25'!F:O,10,FALSE)</f>
        <v>#N/A</v>
      </c>
    </row>
    <row r="862" spans="1:6" hidden="1">
      <c r="A862" s="2" t="s">
        <v>1609</v>
      </c>
      <c r="B862" s="2">
        <v>802322013832</v>
      </c>
      <c r="C862" s="2" t="s">
        <v>1043</v>
      </c>
      <c r="D862" s="2" t="s">
        <v>913</v>
      </c>
      <c r="E862" s="2">
        <v>0</v>
      </c>
      <c r="F862" s="2" t="e">
        <f>VLOOKUP(A862,'Preisliste Galaxus ab 01.05.25'!F:O,10,FALSE)</f>
        <v>#N/A</v>
      </c>
    </row>
    <row r="863" spans="1:6" hidden="1">
      <c r="A863" s="2" t="s">
        <v>1610</v>
      </c>
      <c r="B863" s="2">
        <v>802322013849</v>
      </c>
      <c r="C863" s="2" t="s">
        <v>1310</v>
      </c>
      <c r="D863" s="2" t="s">
        <v>916</v>
      </c>
      <c r="E863" s="2">
        <v>66</v>
      </c>
      <c r="F863" s="2" t="e">
        <f>VLOOKUP(A863,'Preisliste Galaxus ab 01.05.25'!F:O,10,FALSE)</f>
        <v>#N/A</v>
      </c>
    </row>
    <row r="864" spans="1:6" hidden="1">
      <c r="A864" s="2" t="s">
        <v>1611</v>
      </c>
      <c r="B864" s="2">
        <v>802322013856</v>
      </c>
      <c r="C864" s="2" t="s">
        <v>1612</v>
      </c>
      <c r="D864" s="2" t="s">
        <v>916</v>
      </c>
      <c r="E864" s="2">
        <v>959</v>
      </c>
      <c r="F864" s="2" t="e">
        <f>VLOOKUP(A864,'Preisliste Galaxus ab 01.05.25'!F:O,10,FALSE)</f>
        <v>#N/A</v>
      </c>
    </row>
    <row r="865" spans="1:6" hidden="1">
      <c r="A865" s="2" t="s">
        <v>1613</v>
      </c>
      <c r="B865" s="2">
        <v>802322013863</v>
      </c>
      <c r="C865" s="2" t="s">
        <v>1614</v>
      </c>
      <c r="D865" s="2" t="s">
        <v>916</v>
      </c>
      <c r="E865" s="2">
        <v>1</v>
      </c>
      <c r="F865" s="2" t="e">
        <f>VLOOKUP(A865,'Preisliste Galaxus ab 01.05.25'!F:O,10,FALSE)</f>
        <v>#N/A</v>
      </c>
    </row>
    <row r="866" spans="1:6" hidden="1">
      <c r="A866" s="2" t="s">
        <v>1615</v>
      </c>
      <c r="B866" s="2">
        <v>802322013870</v>
      </c>
      <c r="C866" s="2" t="s">
        <v>1616</v>
      </c>
      <c r="D866" s="2" t="s">
        <v>916</v>
      </c>
      <c r="E866" s="2">
        <v>87</v>
      </c>
      <c r="F866" s="2" t="e">
        <f>VLOOKUP(A866,'Preisliste Galaxus ab 01.05.25'!F:O,10,FALSE)</f>
        <v>#N/A</v>
      </c>
    </row>
    <row r="867" spans="1:6" hidden="1">
      <c r="A867" s="2" t="s">
        <v>1617</v>
      </c>
      <c r="B867" s="2">
        <v>802322013887</v>
      </c>
      <c r="C867" s="2" t="s">
        <v>1618</v>
      </c>
      <c r="D867" s="2" t="s">
        <v>916</v>
      </c>
      <c r="E867" s="2">
        <v>63</v>
      </c>
      <c r="F867" s="2" t="e">
        <f>VLOOKUP(A867,'Preisliste Galaxus ab 01.05.25'!F:O,10,FALSE)</f>
        <v>#N/A</v>
      </c>
    </row>
    <row r="868" spans="1:6" hidden="1">
      <c r="A868" s="2" t="s">
        <v>1619</v>
      </c>
      <c r="B868" s="2">
        <v>802322013894</v>
      </c>
      <c r="C868" s="2" t="s">
        <v>1015</v>
      </c>
      <c r="D868" s="2" t="s">
        <v>916</v>
      </c>
      <c r="E868" s="2" t="s">
        <v>1620</v>
      </c>
      <c r="F868" s="2" t="e">
        <f>VLOOKUP(A868,'Preisliste Galaxus ab 01.05.25'!F:O,10,FALSE)</f>
        <v>#N/A</v>
      </c>
    </row>
    <row r="869" spans="1:6" hidden="1">
      <c r="A869" s="2" t="s">
        <v>1621</v>
      </c>
      <c r="B869" s="2">
        <v>802322013900</v>
      </c>
      <c r="C869" s="2" t="s">
        <v>1622</v>
      </c>
      <c r="D869" s="2" t="s">
        <v>916</v>
      </c>
      <c r="E869" s="2">
        <v>426</v>
      </c>
      <c r="F869" s="2" t="e">
        <f>VLOOKUP(A869,'Preisliste Galaxus ab 01.05.25'!F:O,10,FALSE)</f>
        <v>#N/A</v>
      </c>
    </row>
    <row r="870" spans="1:6" hidden="1">
      <c r="A870" s="2" t="s">
        <v>1623</v>
      </c>
      <c r="B870" s="2">
        <v>802322013917</v>
      </c>
      <c r="C870" s="2" t="s">
        <v>1624</v>
      </c>
      <c r="D870" s="2" t="s">
        <v>916</v>
      </c>
      <c r="E870" s="2">
        <v>70</v>
      </c>
      <c r="F870" s="2" t="e">
        <f>VLOOKUP(A870,'Preisliste Galaxus ab 01.05.25'!F:O,10,FALSE)</f>
        <v>#N/A</v>
      </c>
    </row>
    <row r="871" spans="1:6" hidden="1">
      <c r="A871" s="2" t="s">
        <v>1625</v>
      </c>
      <c r="B871" s="2">
        <v>802322013924</v>
      </c>
      <c r="C871" s="2" t="s">
        <v>1039</v>
      </c>
      <c r="D871" s="2" t="s">
        <v>916</v>
      </c>
      <c r="E871" s="2">
        <v>94</v>
      </c>
      <c r="F871" s="2" t="e">
        <f>VLOOKUP(A871,'Preisliste Galaxus ab 01.05.25'!F:O,10,FALSE)</f>
        <v>#N/A</v>
      </c>
    </row>
    <row r="872" spans="1:6" hidden="1">
      <c r="A872" s="2" t="s">
        <v>1626</v>
      </c>
      <c r="B872" s="2">
        <v>802322013931</v>
      </c>
      <c r="C872" s="2" t="s">
        <v>1049</v>
      </c>
      <c r="D872" s="2" t="s">
        <v>916</v>
      </c>
      <c r="E872" s="2">
        <v>0</v>
      </c>
      <c r="F872" s="2" t="e">
        <f>VLOOKUP(A872,'Preisliste Galaxus ab 01.05.25'!F:O,10,FALSE)</f>
        <v>#N/A</v>
      </c>
    </row>
    <row r="873" spans="1:6" hidden="1">
      <c r="A873" s="2" t="s">
        <v>1627</v>
      </c>
      <c r="B873" s="2">
        <v>802322013948</v>
      </c>
      <c r="C873" s="2" t="s">
        <v>1051</v>
      </c>
      <c r="D873" s="2" t="s">
        <v>916</v>
      </c>
      <c r="E873" s="2">
        <v>0</v>
      </c>
      <c r="F873" s="2" t="e">
        <f>VLOOKUP(A873,'Preisliste Galaxus ab 01.05.25'!F:O,10,FALSE)</f>
        <v>#N/A</v>
      </c>
    </row>
    <row r="874" spans="1:6" hidden="1">
      <c r="A874" s="2" t="s">
        <v>1628</v>
      </c>
      <c r="B874" s="2">
        <v>802322013955</v>
      </c>
      <c r="C874" s="2" t="s">
        <v>1629</v>
      </c>
      <c r="D874" s="2" t="s">
        <v>916</v>
      </c>
      <c r="E874" s="2">
        <v>14</v>
      </c>
      <c r="F874" s="2" t="e">
        <f>VLOOKUP(A874,'Preisliste Galaxus ab 01.05.25'!F:O,10,FALSE)</f>
        <v>#N/A</v>
      </c>
    </row>
    <row r="875" spans="1:6" hidden="1">
      <c r="A875" s="2" t="s">
        <v>1630</v>
      </c>
      <c r="B875" s="2">
        <v>802322013962</v>
      </c>
      <c r="C875" s="2" t="s">
        <v>1631</v>
      </c>
      <c r="D875" s="2" t="s">
        <v>916</v>
      </c>
      <c r="E875" s="2">
        <v>11</v>
      </c>
      <c r="F875" s="2" t="e">
        <f>VLOOKUP(A875,'Preisliste Galaxus ab 01.05.25'!F:O,10,FALSE)</f>
        <v>#N/A</v>
      </c>
    </row>
    <row r="876" spans="1:6" hidden="1">
      <c r="A876" s="2" t="s">
        <v>1632</v>
      </c>
      <c r="B876" s="2">
        <v>802322013979</v>
      </c>
      <c r="C876" s="2" t="s">
        <v>1412</v>
      </c>
      <c r="D876" s="2" t="s">
        <v>916</v>
      </c>
      <c r="E876" s="2">
        <v>4</v>
      </c>
      <c r="F876" s="2" t="e">
        <f>VLOOKUP(A876,'Preisliste Galaxus ab 01.05.25'!F:O,10,FALSE)</f>
        <v>#N/A</v>
      </c>
    </row>
    <row r="877" spans="1:6" hidden="1">
      <c r="A877" s="2" t="s">
        <v>1633</v>
      </c>
      <c r="B877" s="2">
        <v>802322013986</v>
      </c>
      <c r="C877" s="2" t="s">
        <v>1414</v>
      </c>
      <c r="D877" s="2" t="s">
        <v>916</v>
      </c>
      <c r="E877" s="2">
        <v>27</v>
      </c>
      <c r="F877" s="2" t="e">
        <f>VLOOKUP(A877,'Preisliste Galaxus ab 01.05.25'!F:O,10,FALSE)</f>
        <v>#N/A</v>
      </c>
    </row>
    <row r="878" spans="1:6" hidden="1">
      <c r="A878" s="2" t="s">
        <v>1634</v>
      </c>
      <c r="B878" s="2">
        <v>802322013993</v>
      </c>
      <c r="C878" s="2" t="s">
        <v>1316</v>
      </c>
      <c r="D878" s="2" t="s">
        <v>916</v>
      </c>
      <c r="E878" s="2">
        <v>27</v>
      </c>
      <c r="F878" s="2" t="e">
        <f>VLOOKUP(A878,'Preisliste Galaxus ab 01.05.25'!F:O,10,FALSE)</f>
        <v>#N/A</v>
      </c>
    </row>
    <row r="879" spans="1:6" hidden="1">
      <c r="A879" s="2" t="s">
        <v>1635</v>
      </c>
      <c r="B879" s="2">
        <v>802322014006</v>
      </c>
      <c r="C879" s="2" t="s">
        <v>1314</v>
      </c>
      <c r="D879" s="2" t="s">
        <v>916</v>
      </c>
      <c r="E879" s="2">
        <v>992</v>
      </c>
      <c r="F879" s="2" t="e">
        <f>VLOOKUP(A879,'Preisliste Galaxus ab 01.05.25'!F:O,10,FALSE)</f>
        <v>#N/A</v>
      </c>
    </row>
    <row r="880" spans="1:6" hidden="1">
      <c r="A880" s="2" t="s">
        <v>1636</v>
      </c>
      <c r="B880" s="2">
        <v>802322014013</v>
      </c>
      <c r="C880" s="2" t="s">
        <v>1043</v>
      </c>
      <c r="D880" s="2" t="s">
        <v>916</v>
      </c>
      <c r="E880" s="2">
        <v>0</v>
      </c>
      <c r="F880" s="2" t="e">
        <f>VLOOKUP(A880,'Preisliste Galaxus ab 01.05.25'!F:O,10,FALSE)</f>
        <v>#N/A</v>
      </c>
    </row>
    <row r="881" spans="1:7" hidden="1">
      <c r="A881" s="2" t="s">
        <v>1637</v>
      </c>
      <c r="B881" s="2">
        <v>802322014037</v>
      </c>
      <c r="C881" s="2" t="s">
        <v>1041</v>
      </c>
      <c r="D881" s="2" t="s">
        <v>916</v>
      </c>
      <c r="E881" s="2">
        <v>0</v>
      </c>
      <c r="F881" s="2" t="e">
        <f>VLOOKUP(A881,'Preisliste Galaxus ab 01.05.25'!F:O,10,FALSE)</f>
        <v>#N/A</v>
      </c>
    </row>
    <row r="882" spans="1:7" hidden="1">
      <c r="A882" s="2" t="s">
        <v>1638</v>
      </c>
      <c r="B882" s="2">
        <v>802322014044</v>
      </c>
      <c r="C882" s="2" t="s">
        <v>1639</v>
      </c>
      <c r="D882" s="2" t="s">
        <v>810</v>
      </c>
      <c r="E882" s="2">
        <v>993</v>
      </c>
      <c r="F882" s="2" t="e">
        <f>VLOOKUP(A882,'Preisliste Galaxus ab 01.05.25'!F:O,10,FALSE)</f>
        <v>#N/A</v>
      </c>
    </row>
    <row r="883" spans="1:7" hidden="1">
      <c r="A883" s="2" t="s">
        <v>1640</v>
      </c>
      <c r="B883" s="2">
        <v>802322014051</v>
      </c>
      <c r="C883" s="2" t="s">
        <v>1641</v>
      </c>
      <c r="D883" s="2" t="s">
        <v>810</v>
      </c>
      <c r="E883" s="2">
        <v>16</v>
      </c>
      <c r="F883" s="2" t="e">
        <f>VLOOKUP(A883,'Preisliste Galaxus ab 01.05.25'!F:O,10,FALSE)</f>
        <v>#N/A</v>
      </c>
    </row>
    <row r="884" spans="1:7" hidden="1">
      <c r="A884" s="2" t="s">
        <v>1642</v>
      </c>
      <c r="B884" s="2">
        <v>802322014068</v>
      </c>
      <c r="C884" s="2" t="s">
        <v>1643</v>
      </c>
      <c r="D884" s="2" t="s">
        <v>810</v>
      </c>
      <c r="E884" s="2">
        <v>0</v>
      </c>
      <c r="F884" s="2" t="e">
        <f>VLOOKUP(A884,'Preisliste Galaxus ab 01.05.25'!F:O,10,FALSE)</f>
        <v>#N/A</v>
      </c>
    </row>
    <row r="885" spans="1:7" hidden="1">
      <c r="A885" s="2" t="s">
        <v>1644</v>
      </c>
      <c r="B885" s="2">
        <v>802322014075</v>
      </c>
      <c r="C885" s="2" t="s">
        <v>1645</v>
      </c>
      <c r="D885" s="2" t="s">
        <v>810</v>
      </c>
      <c r="E885" s="2">
        <v>0</v>
      </c>
      <c r="F885" s="2" t="e">
        <f>VLOOKUP(A885,'Preisliste Galaxus ab 01.05.25'!F:O,10,FALSE)</f>
        <v>#N/A</v>
      </c>
    </row>
    <row r="886" spans="1:7" hidden="1">
      <c r="A886" s="2" t="s">
        <v>1646</v>
      </c>
      <c r="B886" s="2">
        <v>802322014082</v>
      </c>
      <c r="C886" s="2" t="s">
        <v>1647</v>
      </c>
      <c r="D886" s="2" t="s">
        <v>810</v>
      </c>
      <c r="E886" s="2">
        <v>10</v>
      </c>
      <c r="F886" s="2" t="e">
        <f>VLOOKUP(A886,'Preisliste Galaxus ab 01.05.25'!F:O,10,FALSE)</f>
        <v>#N/A</v>
      </c>
    </row>
    <row r="887" spans="1:7" hidden="1">
      <c r="A887" s="2" t="s">
        <v>1648</v>
      </c>
      <c r="B887" s="2">
        <v>802322014099</v>
      </c>
      <c r="C887" s="2" t="s">
        <v>1649</v>
      </c>
      <c r="D887" s="2" t="s">
        <v>810</v>
      </c>
      <c r="E887" s="2">
        <v>14</v>
      </c>
      <c r="F887" s="2" t="e">
        <f>VLOOKUP(A887,'Preisliste Galaxus ab 01.05.25'!F:O,10,FALSE)</f>
        <v>#N/A</v>
      </c>
    </row>
    <row r="888" spans="1:7" hidden="1">
      <c r="A888" s="2" t="s">
        <v>1650</v>
      </c>
      <c r="B888" s="2">
        <v>802322014105</v>
      </c>
      <c r="C888" s="2" t="s">
        <v>1651</v>
      </c>
      <c r="D888" s="2" t="s">
        <v>810</v>
      </c>
      <c r="E888" s="2">
        <v>24</v>
      </c>
      <c r="F888" s="2" t="e">
        <f>VLOOKUP(A888,'Preisliste Galaxus ab 01.05.25'!F:O,10,FALSE)</f>
        <v>#N/A</v>
      </c>
    </row>
    <row r="889" spans="1:7" hidden="1">
      <c r="A889" s="2" t="s">
        <v>1652</v>
      </c>
      <c r="B889" s="2">
        <v>802322014112</v>
      </c>
      <c r="C889" s="2" t="s">
        <v>1321</v>
      </c>
      <c r="D889" s="2" t="s">
        <v>810</v>
      </c>
      <c r="E889" s="2">
        <v>46</v>
      </c>
      <c r="F889" s="2" t="e">
        <f>VLOOKUP(A889,'Preisliste Galaxus ab 01.05.25'!F:O,10,FALSE)</f>
        <v>#N/A</v>
      </c>
    </row>
    <row r="890" spans="1:7" hidden="1">
      <c r="A890" s="2" t="s">
        <v>1653</v>
      </c>
      <c r="B890" s="2">
        <v>802322014136</v>
      </c>
      <c r="C890" s="2" t="s">
        <v>1654</v>
      </c>
      <c r="D890" s="2" t="s">
        <v>810</v>
      </c>
      <c r="E890" s="2">
        <v>240</v>
      </c>
      <c r="F890" s="2" t="e">
        <f>VLOOKUP(A890,'Preisliste Galaxus ab 01.05.25'!F:O,10,FALSE)</f>
        <v>#N/A</v>
      </c>
    </row>
    <row r="891" spans="1:7" hidden="1">
      <c r="A891" s="2" t="s">
        <v>1655</v>
      </c>
      <c r="B891" s="2">
        <v>802322014174</v>
      </c>
      <c r="C891" s="2" t="s">
        <v>1043</v>
      </c>
      <c r="D891" s="2" t="s">
        <v>810</v>
      </c>
      <c r="E891" s="2">
        <v>0</v>
      </c>
      <c r="F891" s="2" t="e">
        <f>VLOOKUP(A891,'Preisliste Galaxus ab 01.05.25'!F:O,10,FALSE)</f>
        <v>#N/A</v>
      </c>
    </row>
    <row r="892" spans="1:7" hidden="1">
      <c r="A892" s="2" t="s">
        <v>1656</v>
      </c>
      <c r="B892" s="2">
        <v>802322014198</v>
      </c>
      <c r="C892" s="2" t="s">
        <v>1657</v>
      </c>
      <c r="D892" s="2" t="s">
        <v>810</v>
      </c>
      <c r="E892" s="2">
        <v>92</v>
      </c>
      <c r="F892" s="2" t="e">
        <f>VLOOKUP(A892,'Preisliste Galaxus ab 01.05.25'!F:O,10,FALSE)</f>
        <v>#N/A</v>
      </c>
    </row>
    <row r="893" spans="1:7">
      <c r="A893" s="2" t="s">
        <v>1658</v>
      </c>
      <c r="B893" s="121" t="s">
        <v>3321</v>
      </c>
      <c r="C893" s="2" t="s">
        <v>1659</v>
      </c>
      <c r="D893" s="2"/>
      <c r="E893" s="2" t="s">
        <v>1660</v>
      </c>
      <c r="F893" s="2">
        <f>VLOOKUP(A893,'Preisliste Galaxus ab 01.05.25'!F:O,10,FALSE)</f>
        <v>27.2454</v>
      </c>
      <c r="G893" t="str">
        <f>VLOOKUP(A893,kategorie!A:B,2,FALSE)</f>
        <v>Luftbefeuchter Zubehör</v>
      </c>
    </row>
    <row r="894" spans="1:7" hidden="1">
      <c r="A894" s="2" t="s">
        <v>1661</v>
      </c>
      <c r="B894" s="2">
        <v>802322014204</v>
      </c>
      <c r="C894" s="2" t="s">
        <v>1662</v>
      </c>
      <c r="D894" s="2" t="s">
        <v>784</v>
      </c>
      <c r="E894" s="2">
        <v>108</v>
      </c>
      <c r="F894" s="2" t="e">
        <f>VLOOKUP(A894,'Preisliste Galaxus ab 01.05.25'!F:O,10,FALSE)</f>
        <v>#N/A</v>
      </c>
    </row>
    <row r="895" spans="1:7" hidden="1">
      <c r="A895" s="2" t="s">
        <v>1663</v>
      </c>
      <c r="B895" s="2">
        <v>802322014211</v>
      </c>
      <c r="C895" s="2" t="s">
        <v>1664</v>
      </c>
      <c r="D895" s="2" t="s">
        <v>784</v>
      </c>
      <c r="E895" s="2" t="s">
        <v>1665</v>
      </c>
      <c r="F895" s="2" t="e">
        <f>VLOOKUP(A895,'Preisliste Galaxus ab 01.05.25'!F:O,10,FALSE)</f>
        <v>#N/A</v>
      </c>
    </row>
    <row r="896" spans="1:7" hidden="1">
      <c r="A896" s="2" t="s">
        <v>1666</v>
      </c>
      <c r="B896" s="2">
        <v>802322014228</v>
      </c>
      <c r="C896" s="2" t="s">
        <v>1667</v>
      </c>
      <c r="D896" s="2" t="s">
        <v>784</v>
      </c>
      <c r="E896" s="2">
        <v>995</v>
      </c>
      <c r="F896" s="2" t="e">
        <f>VLOOKUP(A896,'Preisliste Galaxus ab 01.05.25'!F:O,10,FALSE)</f>
        <v>#N/A</v>
      </c>
    </row>
    <row r="897" spans="1:6" hidden="1">
      <c r="A897" s="2" t="s">
        <v>1668</v>
      </c>
      <c r="B897" s="2">
        <v>802322014235</v>
      </c>
      <c r="C897" s="2" t="s">
        <v>1669</v>
      </c>
      <c r="D897" s="2" t="s">
        <v>784</v>
      </c>
      <c r="E897" s="2" t="s">
        <v>1670</v>
      </c>
      <c r="F897" s="2" t="e">
        <f>VLOOKUP(A897,'Preisliste Galaxus ab 01.05.25'!F:O,10,FALSE)</f>
        <v>#N/A</v>
      </c>
    </row>
    <row r="898" spans="1:6" hidden="1">
      <c r="A898" s="2" t="s">
        <v>1671</v>
      </c>
      <c r="B898" s="2">
        <v>802322014242</v>
      </c>
      <c r="C898" s="2" t="s">
        <v>1672</v>
      </c>
      <c r="D898" s="2" t="s">
        <v>1673</v>
      </c>
      <c r="E898" s="2" t="s">
        <v>1674</v>
      </c>
      <c r="F898" s="2" t="e">
        <f>VLOOKUP(A898,'Preisliste Galaxus ab 01.05.25'!F:O,10,FALSE)</f>
        <v>#N/A</v>
      </c>
    </row>
    <row r="899" spans="1:6" hidden="1">
      <c r="A899" s="2" t="s">
        <v>1675</v>
      </c>
      <c r="B899" s="2">
        <v>802322014259</v>
      </c>
      <c r="C899" s="2" t="s">
        <v>1676</v>
      </c>
      <c r="D899" s="2" t="s">
        <v>784</v>
      </c>
      <c r="E899" s="2">
        <v>963</v>
      </c>
      <c r="F899" s="2" t="e">
        <f>VLOOKUP(A899,'Preisliste Galaxus ab 01.05.25'!F:O,10,FALSE)</f>
        <v>#N/A</v>
      </c>
    </row>
    <row r="900" spans="1:6" hidden="1">
      <c r="A900" s="2" t="s">
        <v>1677</v>
      </c>
      <c r="B900" s="2">
        <v>802322014266</v>
      </c>
      <c r="C900" s="2" t="s">
        <v>1678</v>
      </c>
      <c r="D900" s="2" t="s">
        <v>784</v>
      </c>
      <c r="E900" s="2">
        <v>13</v>
      </c>
      <c r="F900" s="2" t="e">
        <f>VLOOKUP(A900,'Preisliste Galaxus ab 01.05.25'!F:O,10,FALSE)</f>
        <v>#N/A</v>
      </c>
    </row>
    <row r="901" spans="1:6" hidden="1">
      <c r="A901" s="2" t="s">
        <v>1679</v>
      </c>
      <c r="B901" s="2">
        <v>802322014273</v>
      </c>
      <c r="C901" s="2" t="s">
        <v>1578</v>
      </c>
      <c r="D901" s="2" t="s">
        <v>784</v>
      </c>
      <c r="E901" s="2">
        <v>2</v>
      </c>
      <c r="F901" s="2" t="e">
        <f>VLOOKUP(A901,'Preisliste Galaxus ab 01.05.25'!F:O,10,FALSE)</f>
        <v>#N/A</v>
      </c>
    </row>
    <row r="902" spans="1:6" hidden="1">
      <c r="A902" s="2" t="s">
        <v>1680</v>
      </c>
      <c r="B902" s="2">
        <v>802322014280</v>
      </c>
      <c r="C902" s="2" t="s">
        <v>1043</v>
      </c>
      <c r="D902" s="2" t="s">
        <v>784</v>
      </c>
      <c r="E902" s="2">
        <v>0</v>
      </c>
      <c r="F902" s="2" t="e">
        <f>VLOOKUP(A902,'Preisliste Galaxus ab 01.05.25'!F:O,10,FALSE)</f>
        <v>#N/A</v>
      </c>
    </row>
    <row r="903" spans="1:6" hidden="1">
      <c r="A903" s="2" t="s">
        <v>1681</v>
      </c>
      <c r="B903" s="2">
        <v>802322014303</v>
      </c>
      <c r="C903" s="2" t="s">
        <v>1041</v>
      </c>
      <c r="D903" s="2" t="s">
        <v>784</v>
      </c>
      <c r="E903" s="2">
        <v>0</v>
      </c>
      <c r="F903" s="2" t="e">
        <f>VLOOKUP(A903,'Preisliste Galaxus ab 01.05.25'!F:O,10,FALSE)</f>
        <v>#N/A</v>
      </c>
    </row>
    <row r="904" spans="1:6" hidden="1">
      <c r="A904" s="2" t="s">
        <v>1682</v>
      </c>
      <c r="B904" s="2">
        <v>802322014310</v>
      </c>
      <c r="C904" s="2" t="s">
        <v>1662</v>
      </c>
      <c r="D904" s="2" t="s">
        <v>1683</v>
      </c>
      <c r="E904" s="2">
        <v>946</v>
      </c>
      <c r="F904" s="2" t="e">
        <f>VLOOKUP(A904,'Preisliste Galaxus ab 01.05.25'!F:O,10,FALSE)</f>
        <v>#N/A</v>
      </c>
    </row>
    <row r="905" spans="1:6" hidden="1">
      <c r="A905" s="2" t="s">
        <v>1684</v>
      </c>
      <c r="B905" s="2">
        <v>802322014327</v>
      </c>
      <c r="C905" s="2" t="s">
        <v>1664</v>
      </c>
      <c r="D905" s="2" t="s">
        <v>1683</v>
      </c>
      <c r="E905" s="2">
        <v>138</v>
      </c>
      <c r="F905" s="2" t="e">
        <f>VLOOKUP(A905,'Preisliste Galaxus ab 01.05.25'!F:O,10,FALSE)</f>
        <v>#N/A</v>
      </c>
    </row>
    <row r="906" spans="1:6" hidden="1">
      <c r="A906" s="2" t="s">
        <v>1685</v>
      </c>
      <c r="B906" s="2">
        <v>802322014334</v>
      </c>
      <c r="C906" s="2" t="s">
        <v>1686</v>
      </c>
      <c r="D906" s="2" t="s">
        <v>1687</v>
      </c>
      <c r="E906" s="2">
        <v>999</v>
      </c>
      <c r="F906" s="2" t="e">
        <f>VLOOKUP(A906,'Preisliste Galaxus ab 01.05.25'!F:O,10,FALSE)</f>
        <v>#N/A</v>
      </c>
    </row>
    <row r="907" spans="1:6" hidden="1">
      <c r="A907" s="2" t="s">
        <v>1688</v>
      </c>
      <c r="B907" s="2">
        <v>802322014341</v>
      </c>
      <c r="C907" s="2" t="s">
        <v>1571</v>
      </c>
      <c r="D907" s="2" t="s">
        <v>1689</v>
      </c>
      <c r="E907" s="2">
        <v>998</v>
      </c>
      <c r="F907" s="2" t="e">
        <f>VLOOKUP(A907,'Preisliste Galaxus ab 01.05.25'!F:O,10,FALSE)</f>
        <v>#N/A</v>
      </c>
    </row>
    <row r="908" spans="1:6" hidden="1">
      <c r="A908" s="2" t="s">
        <v>1690</v>
      </c>
      <c r="B908" s="2">
        <v>802322014358</v>
      </c>
      <c r="C908" s="2" t="s">
        <v>1672</v>
      </c>
      <c r="D908" s="2" t="s">
        <v>1683</v>
      </c>
      <c r="E908" s="2">
        <v>36</v>
      </c>
      <c r="F908" s="2" t="e">
        <f>VLOOKUP(A908,'Preisliste Galaxus ab 01.05.25'!F:O,10,FALSE)</f>
        <v>#N/A</v>
      </c>
    </row>
    <row r="909" spans="1:6" hidden="1">
      <c r="A909" s="2" t="s">
        <v>1691</v>
      </c>
      <c r="B909" s="2">
        <v>802322014365</v>
      </c>
      <c r="C909" s="2" t="s">
        <v>1148</v>
      </c>
      <c r="D909" s="2" t="s">
        <v>1683</v>
      </c>
      <c r="E909" s="2">
        <v>6</v>
      </c>
      <c r="F909" s="2" t="e">
        <f>VLOOKUP(A909,'Preisliste Galaxus ab 01.05.25'!F:O,10,FALSE)</f>
        <v>#N/A</v>
      </c>
    </row>
    <row r="910" spans="1:6" hidden="1">
      <c r="A910" s="2" t="s">
        <v>1692</v>
      </c>
      <c r="B910" s="2">
        <v>802322014372</v>
      </c>
      <c r="C910" s="2" t="s">
        <v>1693</v>
      </c>
      <c r="D910" s="2" t="s">
        <v>1687</v>
      </c>
      <c r="E910" s="2">
        <v>14</v>
      </c>
      <c r="F910" s="2" t="e">
        <f>VLOOKUP(A910,'Preisliste Galaxus ab 01.05.25'!F:O,10,FALSE)</f>
        <v>#N/A</v>
      </c>
    </row>
    <row r="911" spans="1:6" hidden="1">
      <c r="A911" s="2" t="s">
        <v>1694</v>
      </c>
      <c r="B911" s="2">
        <v>802322014389</v>
      </c>
      <c r="C911" s="2" t="s">
        <v>1578</v>
      </c>
      <c r="D911" s="2" t="s">
        <v>1683</v>
      </c>
      <c r="E911" s="2">
        <v>13</v>
      </c>
      <c r="F911" s="2" t="e">
        <f>VLOOKUP(A911,'Preisliste Galaxus ab 01.05.25'!F:O,10,FALSE)</f>
        <v>#N/A</v>
      </c>
    </row>
    <row r="912" spans="1:6" hidden="1">
      <c r="A912" s="2" t="s">
        <v>1695</v>
      </c>
      <c r="B912" s="2">
        <v>802322014396</v>
      </c>
      <c r="C912" s="2" t="s">
        <v>1043</v>
      </c>
      <c r="D912" s="2" t="s">
        <v>1683</v>
      </c>
      <c r="E912" s="2">
        <v>0</v>
      </c>
      <c r="F912" s="2" t="e">
        <f>VLOOKUP(A912,'Preisliste Galaxus ab 01.05.25'!F:O,10,FALSE)</f>
        <v>#N/A</v>
      </c>
    </row>
    <row r="913" spans="1:6" hidden="1">
      <c r="A913" s="2" t="s">
        <v>1696</v>
      </c>
      <c r="B913" s="2">
        <v>802322014419</v>
      </c>
      <c r="C913" s="2" t="s">
        <v>1041</v>
      </c>
      <c r="D913" s="2" t="s">
        <v>1683</v>
      </c>
      <c r="E913" s="2">
        <v>0</v>
      </c>
      <c r="F913" s="2" t="e">
        <f>VLOOKUP(A913,'Preisliste Galaxus ab 01.05.25'!F:O,10,FALSE)</f>
        <v>#N/A</v>
      </c>
    </row>
    <row r="914" spans="1:6" hidden="1">
      <c r="A914" s="2" t="s">
        <v>1697</v>
      </c>
      <c r="B914" s="2">
        <v>802322014426</v>
      </c>
      <c r="C914" s="2" t="s">
        <v>1015</v>
      </c>
      <c r="D914" s="2" t="s">
        <v>885</v>
      </c>
      <c r="E914" s="2">
        <v>91</v>
      </c>
      <c r="F914" s="2" t="e">
        <f>VLOOKUP(A914,'Preisliste Galaxus ab 01.05.25'!F:O,10,FALSE)</f>
        <v>#N/A</v>
      </c>
    </row>
    <row r="915" spans="1:6" hidden="1">
      <c r="A915" s="2" t="s">
        <v>1698</v>
      </c>
      <c r="B915" s="2">
        <v>802322001341</v>
      </c>
      <c r="C915" s="2" t="s">
        <v>1699</v>
      </c>
      <c r="D915" s="2" t="s">
        <v>97</v>
      </c>
      <c r="E915" s="2">
        <v>0</v>
      </c>
      <c r="F915" s="2" t="e">
        <f>VLOOKUP(A915,'Preisliste Galaxus ab 01.05.25'!F:O,10,FALSE)</f>
        <v>#N/A</v>
      </c>
    </row>
    <row r="916" spans="1:6" hidden="1">
      <c r="A916" s="2" t="s">
        <v>1700</v>
      </c>
      <c r="B916" s="2">
        <v>802322001327</v>
      </c>
      <c r="C916" s="2" t="s">
        <v>1701</v>
      </c>
      <c r="D916" s="2" t="s">
        <v>97</v>
      </c>
      <c r="E916" s="2">
        <v>0</v>
      </c>
      <c r="F916" s="2" t="e">
        <f>VLOOKUP(A916,'Preisliste Galaxus ab 01.05.25'!F:O,10,FALSE)</f>
        <v>#N/A</v>
      </c>
    </row>
    <row r="917" spans="1:6" hidden="1">
      <c r="A917" s="2" t="s">
        <v>1702</v>
      </c>
      <c r="B917" s="2">
        <v>802322014433</v>
      </c>
      <c r="C917" s="2" t="s">
        <v>1703</v>
      </c>
      <c r="D917" s="2" t="s">
        <v>885</v>
      </c>
      <c r="E917" s="2">
        <v>37</v>
      </c>
      <c r="F917" s="2" t="e">
        <f>VLOOKUP(A917,'Preisliste Galaxus ab 01.05.25'!F:O,10,FALSE)</f>
        <v>#N/A</v>
      </c>
    </row>
    <row r="918" spans="1:6" hidden="1">
      <c r="A918" s="2" t="s">
        <v>1704</v>
      </c>
      <c r="B918" s="2">
        <v>802322014440</v>
      </c>
      <c r="C918" s="2" t="s">
        <v>1705</v>
      </c>
      <c r="D918" s="2" t="s">
        <v>885</v>
      </c>
      <c r="E918" s="2">
        <v>380</v>
      </c>
      <c r="F918" s="2" t="e">
        <f>VLOOKUP(A918,'Preisliste Galaxus ab 01.05.25'!F:O,10,FALSE)</f>
        <v>#N/A</v>
      </c>
    </row>
    <row r="919" spans="1:6" hidden="1">
      <c r="A919" s="2" t="s">
        <v>1706</v>
      </c>
      <c r="B919" s="2">
        <v>802322014457</v>
      </c>
      <c r="C919" s="2" t="s">
        <v>1571</v>
      </c>
      <c r="D919" s="2" t="s">
        <v>885</v>
      </c>
      <c r="E919" s="2">
        <v>94</v>
      </c>
      <c r="F919" s="2" t="e">
        <f>VLOOKUP(A919,'Preisliste Galaxus ab 01.05.25'!F:O,10,FALSE)</f>
        <v>#N/A</v>
      </c>
    </row>
    <row r="920" spans="1:6" hidden="1">
      <c r="A920" s="2" t="s">
        <v>1707</v>
      </c>
      <c r="B920" s="2">
        <v>802322014464</v>
      </c>
      <c r="C920" s="2" t="s">
        <v>1708</v>
      </c>
      <c r="D920" s="2" t="s">
        <v>885</v>
      </c>
      <c r="E920" s="2">
        <v>0</v>
      </c>
      <c r="F920" s="2" t="e">
        <f>VLOOKUP(A920,'Preisliste Galaxus ab 01.05.25'!F:O,10,FALSE)</f>
        <v>#N/A</v>
      </c>
    </row>
    <row r="921" spans="1:6" hidden="1">
      <c r="A921" s="2" t="s">
        <v>1709</v>
      </c>
      <c r="B921" s="2">
        <v>802322014471</v>
      </c>
      <c r="C921" s="2" t="s">
        <v>1148</v>
      </c>
      <c r="D921" s="2" t="s">
        <v>885</v>
      </c>
      <c r="E921" s="2">
        <v>80</v>
      </c>
      <c r="F921" s="2" t="e">
        <f>VLOOKUP(A921,'Preisliste Galaxus ab 01.05.25'!F:O,10,FALSE)</f>
        <v>#N/A</v>
      </c>
    </row>
    <row r="922" spans="1:6" hidden="1">
      <c r="A922" s="2" t="s">
        <v>1710</v>
      </c>
      <c r="B922" s="2">
        <v>802322014488</v>
      </c>
      <c r="C922" s="2" t="s">
        <v>1711</v>
      </c>
      <c r="D922" s="2" t="s">
        <v>885</v>
      </c>
      <c r="E922" s="2">
        <v>145</v>
      </c>
      <c r="F922" s="2" t="e">
        <f>VLOOKUP(A922,'Preisliste Galaxus ab 01.05.25'!F:O,10,FALSE)</f>
        <v>#N/A</v>
      </c>
    </row>
    <row r="923" spans="1:6" hidden="1">
      <c r="A923" s="2" t="s">
        <v>1712</v>
      </c>
      <c r="B923" s="2">
        <v>802322014495</v>
      </c>
      <c r="C923" s="2" t="s">
        <v>1713</v>
      </c>
      <c r="D923" s="2" t="s">
        <v>885</v>
      </c>
      <c r="E923" s="2">
        <v>260</v>
      </c>
      <c r="F923" s="2" t="e">
        <f>VLOOKUP(A923,'Preisliste Galaxus ab 01.05.25'!F:O,10,FALSE)</f>
        <v>#N/A</v>
      </c>
    </row>
    <row r="924" spans="1:6" hidden="1">
      <c r="A924" s="2" t="s">
        <v>1714</v>
      </c>
      <c r="B924" s="2">
        <v>802322014501</v>
      </c>
      <c r="C924" s="2" t="s">
        <v>1280</v>
      </c>
      <c r="D924" s="2" t="s">
        <v>885</v>
      </c>
      <c r="E924" s="2">
        <v>37</v>
      </c>
      <c r="F924" s="2" t="e">
        <f>VLOOKUP(A924,'Preisliste Galaxus ab 01.05.25'!F:O,10,FALSE)</f>
        <v>#N/A</v>
      </c>
    </row>
    <row r="925" spans="1:6" hidden="1">
      <c r="A925" s="2" t="s">
        <v>1715</v>
      </c>
      <c r="B925" s="2">
        <v>802322014518</v>
      </c>
      <c r="C925" s="2" t="s">
        <v>1716</v>
      </c>
      <c r="D925" s="2" t="s">
        <v>885</v>
      </c>
      <c r="E925" s="2">
        <v>171</v>
      </c>
      <c r="F925" s="2" t="e">
        <f>VLOOKUP(A925,'Preisliste Galaxus ab 01.05.25'!F:O,10,FALSE)</f>
        <v>#N/A</v>
      </c>
    </row>
    <row r="926" spans="1:6" hidden="1">
      <c r="A926" s="2" t="s">
        <v>1717</v>
      </c>
      <c r="B926" s="2">
        <v>802322014525</v>
      </c>
      <c r="C926" s="2" t="s">
        <v>1278</v>
      </c>
      <c r="D926" s="2" t="s">
        <v>885</v>
      </c>
      <c r="E926" s="2">
        <v>999</v>
      </c>
      <c r="F926" s="2" t="e">
        <f>VLOOKUP(A926,'Preisliste Galaxus ab 01.05.25'!F:O,10,FALSE)</f>
        <v>#N/A</v>
      </c>
    </row>
    <row r="927" spans="1:6" hidden="1">
      <c r="A927" s="2" t="s">
        <v>1718</v>
      </c>
      <c r="B927" s="2">
        <v>802322014532</v>
      </c>
      <c r="C927" s="2" t="s">
        <v>1218</v>
      </c>
      <c r="D927" s="2" t="s">
        <v>885</v>
      </c>
      <c r="E927" s="2">
        <v>6</v>
      </c>
      <c r="F927" s="2" t="e">
        <f>VLOOKUP(A927,'Preisliste Galaxus ab 01.05.25'!F:O,10,FALSE)</f>
        <v>#N/A</v>
      </c>
    </row>
    <row r="928" spans="1:6" hidden="1">
      <c r="A928" s="2" t="s">
        <v>1719</v>
      </c>
      <c r="B928" s="2">
        <v>802322014549</v>
      </c>
      <c r="C928" s="2" t="s">
        <v>1043</v>
      </c>
      <c r="D928" s="2" t="s">
        <v>885</v>
      </c>
      <c r="E928" s="2">
        <v>0</v>
      </c>
      <c r="F928" s="2" t="e">
        <f>VLOOKUP(A928,'Preisliste Galaxus ab 01.05.25'!F:O,10,FALSE)</f>
        <v>#N/A</v>
      </c>
    </row>
    <row r="929" spans="1:6" hidden="1">
      <c r="A929" s="2" t="s">
        <v>1720</v>
      </c>
      <c r="B929" s="2">
        <v>802322014563</v>
      </c>
      <c r="C929" s="2" t="s">
        <v>1041</v>
      </c>
      <c r="D929" s="2" t="s">
        <v>885</v>
      </c>
      <c r="E929" s="2">
        <v>0</v>
      </c>
      <c r="F929" s="2" t="e">
        <f>VLOOKUP(A929,'Preisliste Galaxus ab 01.05.25'!F:O,10,FALSE)</f>
        <v>#N/A</v>
      </c>
    </row>
    <row r="930" spans="1:6" hidden="1">
      <c r="A930" s="2" t="s">
        <v>1721</v>
      </c>
      <c r="B930" s="2">
        <v>802322014570</v>
      </c>
      <c r="C930" s="2" t="s">
        <v>1015</v>
      </c>
      <c r="D930" s="2" t="s">
        <v>876</v>
      </c>
      <c r="E930" s="2" t="s">
        <v>1722</v>
      </c>
      <c r="F930" s="2" t="e">
        <f>VLOOKUP(A930,'Preisliste Galaxus ab 01.05.25'!F:O,10,FALSE)</f>
        <v>#N/A</v>
      </c>
    </row>
    <row r="931" spans="1:6" hidden="1">
      <c r="A931" s="2" t="s">
        <v>1723</v>
      </c>
      <c r="B931" s="2">
        <v>802322014587</v>
      </c>
      <c r="C931" s="2" t="s">
        <v>1021</v>
      </c>
      <c r="D931" s="2" t="s">
        <v>876</v>
      </c>
      <c r="E931" s="2" t="s">
        <v>1724</v>
      </c>
      <c r="F931" s="2" t="e">
        <f>VLOOKUP(A931,'Preisliste Galaxus ab 01.05.25'!F:O,10,FALSE)</f>
        <v>#N/A</v>
      </c>
    </row>
    <row r="932" spans="1:6" hidden="1">
      <c r="A932" s="2" t="s">
        <v>1725</v>
      </c>
      <c r="B932" s="2">
        <v>802322014594</v>
      </c>
      <c r="C932" s="2" t="s">
        <v>1039</v>
      </c>
      <c r="D932" s="2" t="s">
        <v>876</v>
      </c>
      <c r="E932" s="2">
        <v>20</v>
      </c>
      <c r="F932" s="2" t="e">
        <f>VLOOKUP(A932,'Preisliste Galaxus ab 01.05.25'!F:O,10,FALSE)</f>
        <v>#N/A</v>
      </c>
    </row>
    <row r="933" spans="1:6" hidden="1">
      <c r="A933" s="2" t="s">
        <v>1726</v>
      </c>
      <c r="B933" s="2">
        <v>802322014600</v>
      </c>
      <c r="C933" s="2" t="s">
        <v>1727</v>
      </c>
      <c r="D933" s="2" t="s">
        <v>876</v>
      </c>
      <c r="E933" s="2">
        <v>0</v>
      </c>
      <c r="F933" s="2" t="e">
        <f>VLOOKUP(A933,'Preisliste Galaxus ab 01.05.25'!F:O,10,FALSE)</f>
        <v>#N/A</v>
      </c>
    </row>
    <row r="934" spans="1:6" hidden="1">
      <c r="A934" s="2" t="s">
        <v>1728</v>
      </c>
      <c r="B934" s="2">
        <v>802322014617</v>
      </c>
      <c r="C934" s="2" t="s">
        <v>1354</v>
      </c>
      <c r="D934" s="2" t="s">
        <v>876</v>
      </c>
      <c r="E934" s="2">
        <v>52</v>
      </c>
      <c r="F934" s="2" t="e">
        <f>VLOOKUP(A934,'Preisliste Galaxus ab 01.05.25'!F:O,10,FALSE)</f>
        <v>#N/A</v>
      </c>
    </row>
    <row r="935" spans="1:6" hidden="1">
      <c r="A935" s="2" t="s">
        <v>1729</v>
      </c>
      <c r="B935" s="2">
        <v>802322014624</v>
      </c>
      <c r="C935" s="2" t="s">
        <v>1148</v>
      </c>
      <c r="D935" s="2" t="s">
        <v>876</v>
      </c>
      <c r="E935" s="2">
        <v>45</v>
      </c>
      <c r="F935" s="2" t="e">
        <f>VLOOKUP(A935,'Preisliste Galaxus ab 01.05.25'!F:O,10,FALSE)</f>
        <v>#N/A</v>
      </c>
    </row>
    <row r="936" spans="1:6" hidden="1">
      <c r="A936" s="2" t="s">
        <v>1730</v>
      </c>
      <c r="B936" s="2">
        <v>802322014631</v>
      </c>
      <c r="C936" s="2" t="s">
        <v>1496</v>
      </c>
      <c r="D936" s="2" t="s">
        <v>876</v>
      </c>
      <c r="E936" s="2">
        <v>60</v>
      </c>
      <c r="F936" s="2" t="e">
        <f>VLOOKUP(A936,'Preisliste Galaxus ab 01.05.25'!F:O,10,FALSE)</f>
        <v>#N/A</v>
      </c>
    </row>
    <row r="937" spans="1:6" hidden="1">
      <c r="A937" s="2" t="s">
        <v>1731</v>
      </c>
      <c r="B937" s="2">
        <v>802322014648</v>
      </c>
      <c r="C937" s="2" t="s">
        <v>1732</v>
      </c>
      <c r="D937" s="2" t="s">
        <v>876</v>
      </c>
      <c r="E937" s="2">
        <v>2</v>
      </c>
      <c r="F937" s="2" t="e">
        <f>VLOOKUP(A937,'Preisliste Galaxus ab 01.05.25'!F:O,10,FALSE)</f>
        <v>#N/A</v>
      </c>
    </row>
    <row r="938" spans="1:6" hidden="1">
      <c r="A938" s="2" t="s">
        <v>1733</v>
      </c>
      <c r="B938" s="2">
        <v>802322014655</v>
      </c>
      <c r="C938" s="2" t="s">
        <v>1043</v>
      </c>
      <c r="D938" s="2" t="s">
        <v>876</v>
      </c>
      <c r="E938" s="2">
        <v>0</v>
      </c>
      <c r="F938" s="2" t="e">
        <f>VLOOKUP(A938,'Preisliste Galaxus ab 01.05.25'!F:O,10,FALSE)</f>
        <v>#N/A</v>
      </c>
    </row>
    <row r="939" spans="1:6" hidden="1">
      <c r="A939" s="2" t="s">
        <v>1734</v>
      </c>
      <c r="B939" s="2">
        <v>802322014679</v>
      </c>
      <c r="C939" s="2" t="s">
        <v>1041</v>
      </c>
      <c r="D939" s="2" t="s">
        <v>876</v>
      </c>
      <c r="E939" s="2">
        <v>0</v>
      </c>
      <c r="F939" s="2" t="e">
        <f>VLOOKUP(A939,'Preisliste Galaxus ab 01.05.25'!F:O,10,FALSE)</f>
        <v>#N/A</v>
      </c>
    </row>
    <row r="940" spans="1:6" hidden="1">
      <c r="A940" s="2" t="s">
        <v>1735</v>
      </c>
      <c r="B940" s="2">
        <v>802322002164</v>
      </c>
      <c r="C940" s="2" t="s">
        <v>1736</v>
      </c>
      <c r="D940" s="2" t="s">
        <v>54</v>
      </c>
      <c r="E940" s="2">
        <v>0</v>
      </c>
      <c r="F940" s="2" t="e">
        <f>VLOOKUP(A940,'Preisliste Galaxus ab 01.05.25'!F:O,10,FALSE)</f>
        <v>#N/A</v>
      </c>
    </row>
    <row r="941" spans="1:6" hidden="1">
      <c r="A941" s="2" t="s">
        <v>1737</v>
      </c>
      <c r="B941" s="2">
        <v>802322002140</v>
      </c>
      <c r="C941" s="2" t="s">
        <v>1738</v>
      </c>
      <c r="D941" s="2" t="s">
        <v>224</v>
      </c>
      <c r="E941" s="2">
        <v>590</v>
      </c>
      <c r="F941" s="2" t="e">
        <f>VLOOKUP(A941,'Preisliste Galaxus ab 01.05.25'!F:O,10,FALSE)</f>
        <v>#N/A</v>
      </c>
    </row>
    <row r="942" spans="1:6" hidden="1">
      <c r="A942" s="2" t="s">
        <v>1739</v>
      </c>
      <c r="B942" s="2">
        <v>802322001327</v>
      </c>
      <c r="C942" s="2" t="s">
        <v>1740</v>
      </c>
      <c r="D942" s="2" t="s">
        <v>97</v>
      </c>
      <c r="E942" s="2">
        <v>0</v>
      </c>
      <c r="F942" s="2" t="e">
        <f>VLOOKUP(A942,'Preisliste Galaxus ab 01.05.25'!F:O,10,FALSE)</f>
        <v>#N/A</v>
      </c>
    </row>
    <row r="943" spans="1:6" hidden="1">
      <c r="A943" s="2" t="s">
        <v>1741</v>
      </c>
      <c r="B943" s="2">
        <v>802322001341</v>
      </c>
      <c r="C943" s="2" t="s">
        <v>1742</v>
      </c>
      <c r="D943" s="2" t="s">
        <v>97</v>
      </c>
      <c r="E943" s="2">
        <v>0</v>
      </c>
      <c r="F943" s="2" t="e">
        <f>VLOOKUP(A943,'Preisliste Galaxus ab 01.05.25'!F:O,10,FALSE)</f>
        <v>#N/A</v>
      </c>
    </row>
    <row r="944" spans="1:6" hidden="1">
      <c r="A944" s="2" t="s">
        <v>1743</v>
      </c>
      <c r="B944" s="2">
        <v>802322001495</v>
      </c>
      <c r="C944" s="2" t="s">
        <v>1744</v>
      </c>
      <c r="D944" s="2" t="s">
        <v>307</v>
      </c>
      <c r="E944" s="2">
        <v>0</v>
      </c>
      <c r="F944" s="2" t="e">
        <f>VLOOKUP(A944,'Preisliste Galaxus ab 01.05.25'!F:O,10,FALSE)</f>
        <v>#N/A</v>
      </c>
    </row>
    <row r="945" spans="1:6" hidden="1">
      <c r="A945" s="2" t="s">
        <v>1745</v>
      </c>
      <c r="B945" s="2">
        <v>802322014983</v>
      </c>
      <c r="C945" s="2" t="s">
        <v>1746</v>
      </c>
      <c r="D945" s="2" t="s">
        <v>810</v>
      </c>
      <c r="E945" s="2">
        <v>0</v>
      </c>
      <c r="F945" s="2" t="e">
        <f>VLOOKUP(A945,'Preisliste Galaxus ab 01.05.25'!F:O,10,FALSE)</f>
        <v>#N/A</v>
      </c>
    </row>
    <row r="946" spans="1:6" hidden="1">
      <c r="A946" s="2" t="s">
        <v>1747</v>
      </c>
      <c r="B946" s="2">
        <v>802322000146</v>
      </c>
      <c r="C946" s="2" t="s">
        <v>1748</v>
      </c>
      <c r="D946" s="2" t="s">
        <v>224</v>
      </c>
      <c r="E946" s="2">
        <v>0</v>
      </c>
      <c r="F946" s="2" t="e">
        <f>VLOOKUP(A946,'Preisliste Galaxus ab 01.05.25'!F:O,10,FALSE)</f>
        <v>#N/A</v>
      </c>
    </row>
    <row r="947" spans="1:6" hidden="1">
      <c r="A947" s="2" t="s">
        <v>1749</v>
      </c>
      <c r="B947" s="2"/>
      <c r="C947" s="2" t="s">
        <v>1750</v>
      </c>
      <c r="D947" s="2"/>
      <c r="E947" s="2">
        <v>0</v>
      </c>
      <c r="F947" s="2" t="e">
        <f>VLOOKUP(A947,'Preisliste Galaxus ab 01.05.25'!F:O,10,FALSE)</f>
        <v>#N/A</v>
      </c>
    </row>
    <row r="948" spans="1:6" hidden="1">
      <c r="A948" s="2" t="s">
        <v>1751</v>
      </c>
      <c r="B948" s="2"/>
      <c r="C948" s="2" t="s">
        <v>1752</v>
      </c>
      <c r="D948" s="2"/>
      <c r="E948" s="2">
        <v>0</v>
      </c>
      <c r="F948" s="2" t="e">
        <f>VLOOKUP(A948,'Preisliste Galaxus ab 01.05.25'!F:O,10,FALSE)</f>
        <v>#N/A</v>
      </c>
    </row>
    <row r="949" spans="1:6" hidden="1">
      <c r="A949" s="2" t="s">
        <v>1753</v>
      </c>
      <c r="B949" s="2"/>
      <c r="C949" s="2" t="s">
        <v>1754</v>
      </c>
      <c r="D949" s="2"/>
      <c r="E949" s="2">
        <v>0</v>
      </c>
      <c r="F949" s="2" t="e">
        <f>VLOOKUP(A949,'Preisliste Galaxus ab 01.05.25'!F:O,10,FALSE)</f>
        <v>#N/A</v>
      </c>
    </row>
    <row r="950" spans="1:6" hidden="1">
      <c r="A950" s="2" t="s">
        <v>1755</v>
      </c>
      <c r="B950" s="2">
        <v>802322014815</v>
      </c>
      <c r="C950" s="2" t="s">
        <v>1218</v>
      </c>
      <c r="D950" s="2" t="s">
        <v>1458</v>
      </c>
      <c r="E950" s="2">
        <v>78</v>
      </c>
      <c r="F950" s="2" t="e">
        <f>VLOOKUP(A950,'Preisliste Galaxus ab 01.05.25'!F:O,10,FALSE)</f>
        <v>#N/A</v>
      </c>
    </row>
    <row r="951" spans="1:6" hidden="1">
      <c r="A951" s="2" t="s">
        <v>1756</v>
      </c>
      <c r="B951" s="2">
        <v>802322014822</v>
      </c>
      <c r="C951" s="2" t="s">
        <v>1218</v>
      </c>
      <c r="D951" s="2" t="s">
        <v>867</v>
      </c>
      <c r="E951" s="2">
        <v>111</v>
      </c>
      <c r="F951" s="2" t="e">
        <f>VLOOKUP(A951,'Preisliste Galaxus ab 01.05.25'!F:O,10,FALSE)</f>
        <v>#N/A</v>
      </c>
    </row>
    <row r="952" spans="1:6" hidden="1">
      <c r="A952" s="2" t="s">
        <v>1757</v>
      </c>
      <c r="B952" s="2">
        <v>802322014839</v>
      </c>
      <c r="C952" s="2" t="s">
        <v>1218</v>
      </c>
      <c r="D952" s="2" t="s">
        <v>870</v>
      </c>
      <c r="E952" s="2" t="s">
        <v>1758</v>
      </c>
      <c r="F952" s="2" t="e">
        <f>VLOOKUP(A952,'Preisliste Galaxus ab 01.05.25'!F:O,10,FALSE)</f>
        <v>#N/A</v>
      </c>
    </row>
    <row r="953" spans="1:6" hidden="1">
      <c r="A953" s="2" t="s">
        <v>1759</v>
      </c>
      <c r="B953" s="2">
        <v>802322014846</v>
      </c>
      <c r="C953" s="2" t="s">
        <v>1015</v>
      </c>
      <c r="D953" s="2" t="s">
        <v>822</v>
      </c>
      <c r="E953" s="2" t="s">
        <v>1760</v>
      </c>
      <c r="F953" s="2" t="e">
        <f>VLOOKUP(A953,'Preisliste Galaxus ab 01.05.25'!F:O,10,FALSE)</f>
        <v>#N/A</v>
      </c>
    </row>
    <row r="954" spans="1:6" hidden="1">
      <c r="A954" s="2" t="s">
        <v>1761</v>
      </c>
      <c r="B954" s="2">
        <v>802322014853</v>
      </c>
      <c r="C954" s="2" t="s">
        <v>1672</v>
      </c>
      <c r="D954" s="2" t="s">
        <v>910</v>
      </c>
      <c r="E954" s="2">
        <v>1</v>
      </c>
      <c r="F954" s="2" t="e">
        <f>VLOOKUP(A954,'Preisliste Galaxus ab 01.05.25'!F:O,10,FALSE)</f>
        <v>#N/A</v>
      </c>
    </row>
    <row r="955" spans="1:6" hidden="1">
      <c r="A955" s="2" t="s">
        <v>1762</v>
      </c>
      <c r="B955" s="2">
        <v>802322014860</v>
      </c>
      <c r="C955" s="2" t="s">
        <v>1763</v>
      </c>
      <c r="D955" s="2" t="s">
        <v>1764</v>
      </c>
      <c r="E955" s="2">
        <v>8</v>
      </c>
      <c r="F955" s="2" t="e">
        <f>VLOOKUP(A955,'Preisliste Galaxus ab 01.05.25'!F:O,10,FALSE)</f>
        <v>#N/A</v>
      </c>
    </row>
    <row r="956" spans="1:6" hidden="1">
      <c r="A956" s="2" t="s">
        <v>1765</v>
      </c>
      <c r="B956" s="2">
        <v>802322014877</v>
      </c>
      <c r="C956" s="2" t="s">
        <v>1766</v>
      </c>
      <c r="D956" s="2" t="s">
        <v>1764</v>
      </c>
      <c r="E956" s="2">
        <v>1</v>
      </c>
      <c r="F956" s="2" t="e">
        <f>VLOOKUP(A956,'Preisliste Galaxus ab 01.05.25'!F:O,10,FALSE)</f>
        <v>#N/A</v>
      </c>
    </row>
    <row r="957" spans="1:6" hidden="1">
      <c r="A957" s="2" t="s">
        <v>1767</v>
      </c>
      <c r="B957" s="2">
        <v>802322014884</v>
      </c>
      <c r="C957" s="2" t="s">
        <v>1404</v>
      </c>
      <c r="D957" s="2" t="s">
        <v>816</v>
      </c>
      <c r="E957" s="2">
        <v>108</v>
      </c>
      <c r="F957" s="2" t="e">
        <f>VLOOKUP(A957,'Preisliste Galaxus ab 01.05.25'!F:O,10,FALSE)</f>
        <v>#N/A</v>
      </c>
    </row>
    <row r="958" spans="1:6" hidden="1">
      <c r="A958" s="2" t="s">
        <v>1768</v>
      </c>
      <c r="B958" s="2">
        <v>802322014891</v>
      </c>
      <c r="C958" s="2" t="s">
        <v>1284</v>
      </c>
      <c r="D958" s="2" t="s">
        <v>816</v>
      </c>
      <c r="E958" s="2">
        <v>76</v>
      </c>
      <c r="F958" s="2" t="e">
        <f>VLOOKUP(A958,'Preisliste Galaxus ab 01.05.25'!F:O,10,FALSE)</f>
        <v>#N/A</v>
      </c>
    </row>
    <row r="959" spans="1:6" hidden="1">
      <c r="A959" s="2" t="s">
        <v>1769</v>
      </c>
      <c r="B959" s="2">
        <v>802322014907</v>
      </c>
      <c r="C959" s="2" t="s">
        <v>1770</v>
      </c>
      <c r="D959" s="2" t="s">
        <v>1764</v>
      </c>
      <c r="E959" s="2">
        <v>985</v>
      </c>
      <c r="F959" s="2" t="e">
        <f>VLOOKUP(A959,'Preisliste Galaxus ab 01.05.25'!F:O,10,FALSE)</f>
        <v>#N/A</v>
      </c>
    </row>
    <row r="960" spans="1:6" hidden="1">
      <c r="A960" s="2" t="s">
        <v>1771</v>
      </c>
      <c r="B960" s="2">
        <v>802322014914</v>
      </c>
      <c r="C960" s="2" t="s">
        <v>1284</v>
      </c>
      <c r="D960" s="2" t="s">
        <v>1764</v>
      </c>
      <c r="E960" s="2">
        <v>103</v>
      </c>
      <c r="F960" s="2" t="e">
        <f>VLOOKUP(A960,'Preisliste Galaxus ab 01.05.25'!F:O,10,FALSE)</f>
        <v>#N/A</v>
      </c>
    </row>
    <row r="961" spans="1:6" hidden="1">
      <c r="A961" s="2" t="s">
        <v>1772</v>
      </c>
      <c r="B961" s="2">
        <v>802322014921</v>
      </c>
      <c r="C961" s="2" t="s">
        <v>1773</v>
      </c>
      <c r="D961" s="2" t="s">
        <v>1764</v>
      </c>
      <c r="E961" s="2">
        <v>43</v>
      </c>
      <c r="F961" s="2" t="e">
        <f>VLOOKUP(A961,'Preisliste Galaxus ab 01.05.25'!F:O,10,FALSE)</f>
        <v>#N/A</v>
      </c>
    </row>
    <row r="962" spans="1:6" hidden="1">
      <c r="A962" s="2" t="s">
        <v>1774</v>
      </c>
      <c r="B962" s="2">
        <v>802322014952</v>
      </c>
      <c r="C962" s="2" t="s">
        <v>1775</v>
      </c>
      <c r="D962" s="2" t="s">
        <v>864</v>
      </c>
      <c r="E962" s="2">
        <v>4</v>
      </c>
      <c r="F962" s="2" t="e">
        <f>VLOOKUP(A962,'Preisliste Galaxus ab 01.05.25'!F:O,10,FALSE)</f>
        <v>#N/A</v>
      </c>
    </row>
    <row r="963" spans="1:6" hidden="1">
      <c r="A963" s="2" t="s">
        <v>1776</v>
      </c>
      <c r="B963" s="2">
        <v>802322014969</v>
      </c>
      <c r="C963" s="2" t="s">
        <v>1438</v>
      </c>
      <c r="D963" s="2" t="s">
        <v>867</v>
      </c>
      <c r="E963" s="2">
        <v>0</v>
      </c>
      <c r="F963" s="2" t="e">
        <f>VLOOKUP(A963,'Preisliste Galaxus ab 01.05.25'!F:O,10,FALSE)</f>
        <v>#N/A</v>
      </c>
    </row>
    <row r="964" spans="1:6" hidden="1">
      <c r="A964" s="2" t="s">
        <v>1777</v>
      </c>
      <c r="B964" s="2">
        <v>802322008555</v>
      </c>
      <c r="C964" s="2" t="s">
        <v>1778</v>
      </c>
      <c r="D964" s="2" t="s">
        <v>140</v>
      </c>
      <c r="E964" s="2">
        <v>0</v>
      </c>
      <c r="F964" s="2" t="e">
        <f>VLOOKUP(A964,'Preisliste Galaxus ab 01.05.25'!F:O,10,FALSE)</f>
        <v>#N/A</v>
      </c>
    </row>
    <row r="965" spans="1:6" hidden="1">
      <c r="A965" s="2" t="s">
        <v>1779</v>
      </c>
      <c r="B965" s="2">
        <v>802322008562</v>
      </c>
      <c r="C965" s="2" t="s">
        <v>1780</v>
      </c>
      <c r="D965" s="2" t="s">
        <v>140</v>
      </c>
      <c r="E965" s="2">
        <v>0</v>
      </c>
      <c r="F965" s="2" t="e">
        <f>VLOOKUP(A965,'Preisliste Galaxus ab 01.05.25'!F:O,10,FALSE)</f>
        <v>#N/A</v>
      </c>
    </row>
    <row r="966" spans="1:6" hidden="1">
      <c r="A966" s="2" t="s">
        <v>1781</v>
      </c>
      <c r="B966" s="2">
        <v>802322000627</v>
      </c>
      <c r="C966" s="2" t="s">
        <v>1782</v>
      </c>
      <c r="D966" s="2"/>
      <c r="E966" s="2">
        <v>0</v>
      </c>
      <c r="F966" s="2" t="e">
        <f>VLOOKUP(A966,'Preisliste Galaxus ab 01.05.25'!F:O,10,FALSE)</f>
        <v>#N/A</v>
      </c>
    </row>
    <row r="967" spans="1:6" hidden="1">
      <c r="A967" s="2" t="s">
        <v>1783</v>
      </c>
      <c r="B967" s="2">
        <v>802322001952</v>
      </c>
      <c r="C967" s="2" t="s">
        <v>1784</v>
      </c>
      <c r="D967" s="2" t="s">
        <v>224</v>
      </c>
      <c r="E967" s="2">
        <v>0</v>
      </c>
      <c r="F967" s="2" t="e">
        <f>VLOOKUP(A967,'Preisliste Galaxus ab 01.05.25'!F:O,10,FALSE)</f>
        <v>#N/A</v>
      </c>
    </row>
    <row r="968" spans="1:6" hidden="1">
      <c r="A968" s="2" t="s">
        <v>1785</v>
      </c>
      <c r="B968" s="2"/>
      <c r="C968" s="2" t="s">
        <v>1786</v>
      </c>
      <c r="D968" s="2" t="s">
        <v>224</v>
      </c>
      <c r="E968" s="2">
        <v>0</v>
      </c>
      <c r="F968" s="2" t="e">
        <f>VLOOKUP(A968,'Preisliste Galaxus ab 01.05.25'!F:O,10,FALSE)</f>
        <v>#N/A</v>
      </c>
    </row>
    <row r="969" spans="1:6" hidden="1">
      <c r="A969" s="2" t="s">
        <v>1787</v>
      </c>
      <c r="B969" s="2">
        <v>802322001952</v>
      </c>
      <c r="C969" s="2" t="s">
        <v>1788</v>
      </c>
      <c r="D969" s="2" t="s">
        <v>224</v>
      </c>
      <c r="E969" s="2">
        <v>0</v>
      </c>
      <c r="F969" s="2" t="e">
        <f>VLOOKUP(A969,'Preisliste Galaxus ab 01.05.25'!F:O,10,FALSE)</f>
        <v>#N/A</v>
      </c>
    </row>
    <row r="970" spans="1:6" hidden="1">
      <c r="A970" s="2" t="s">
        <v>1789</v>
      </c>
      <c r="B970" s="2">
        <v>802322014990</v>
      </c>
      <c r="C970" s="2" t="s">
        <v>1583</v>
      </c>
      <c r="D970" s="2" t="s">
        <v>784</v>
      </c>
      <c r="E970" s="2">
        <v>17</v>
      </c>
      <c r="F970" s="2" t="e">
        <f>VLOOKUP(A970,'Preisliste Galaxus ab 01.05.25'!F:O,10,FALSE)</f>
        <v>#N/A</v>
      </c>
    </row>
    <row r="971" spans="1:6" hidden="1">
      <c r="A971" s="2" t="s">
        <v>1790</v>
      </c>
      <c r="B971" s="2">
        <v>802322015003</v>
      </c>
      <c r="C971" s="2" t="s">
        <v>1583</v>
      </c>
      <c r="D971" s="2" t="s">
        <v>1683</v>
      </c>
      <c r="E971" s="2">
        <v>21</v>
      </c>
      <c r="F971" s="2" t="e">
        <f>VLOOKUP(A971,'Preisliste Galaxus ab 01.05.25'!F:O,10,FALSE)</f>
        <v>#N/A</v>
      </c>
    </row>
    <row r="972" spans="1:6" hidden="1">
      <c r="A972" s="2" t="s">
        <v>1791</v>
      </c>
      <c r="B972" s="2">
        <v>802322015010</v>
      </c>
      <c r="C972" s="2" t="s">
        <v>1498</v>
      </c>
      <c r="D972" s="2" t="s">
        <v>876</v>
      </c>
      <c r="E972" s="2">
        <v>60</v>
      </c>
      <c r="F972" s="2" t="e">
        <f>VLOOKUP(A972,'Preisliste Galaxus ab 01.05.25'!F:O,10,FALSE)</f>
        <v>#N/A</v>
      </c>
    </row>
    <row r="973" spans="1:6" hidden="1">
      <c r="A973" s="2" t="s">
        <v>1792</v>
      </c>
      <c r="B973" s="2">
        <v>802322015027</v>
      </c>
      <c r="C973" s="2" t="s">
        <v>1793</v>
      </c>
      <c r="D973" s="2" t="s">
        <v>851</v>
      </c>
      <c r="E973" s="2">
        <v>0</v>
      </c>
      <c r="F973" s="2" t="e">
        <f>VLOOKUP(A973,'Preisliste Galaxus ab 01.05.25'!F:O,10,FALSE)</f>
        <v>#N/A</v>
      </c>
    </row>
    <row r="974" spans="1:6" hidden="1">
      <c r="A974" s="2" t="s">
        <v>1794</v>
      </c>
      <c r="B974" s="2">
        <v>802322015034</v>
      </c>
      <c r="C974" s="2" t="s">
        <v>1795</v>
      </c>
      <c r="D974" s="2" t="s">
        <v>810</v>
      </c>
      <c r="E974" s="2">
        <v>51</v>
      </c>
      <c r="F974" s="2" t="e">
        <f>VLOOKUP(A974,'Preisliste Galaxus ab 01.05.25'!F:O,10,FALSE)</f>
        <v>#N/A</v>
      </c>
    </row>
    <row r="975" spans="1:6" hidden="1">
      <c r="A975" s="2" t="s">
        <v>1796</v>
      </c>
      <c r="B975" s="2">
        <v>802322015041</v>
      </c>
      <c r="C975" s="2" t="s">
        <v>1797</v>
      </c>
      <c r="D975" s="2" t="s">
        <v>784</v>
      </c>
      <c r="E975" s="2">
        <v>907</v>
      </c>
      <c r="F975" s="2" t="e">
        <f>VLOOKUP(A975,'Preisliste Galaxus ab 01.05.25'!F:O,10,FALSE)</f>
        <v>#N/A</v>
      </c>
    </row>
    <row r="976" spans="1:6" hidden="1">
      <c r="A976" s="2" t="s">
        <v>1798</v>
      </c>
      <c r="B976" s="2">
        <v>802322015058</v>
      </c>
      <c r="C976" s="2" t="s">
        <v>1799</v>
      </c>
      <c r="D976" s="2" t="s">
        <v>1687</v>
      </c>
      <c r="E976" s="2">
        <v>75</v>
      </c>
      <c r="F976" s="2" t="e">
        <f>VLOOKUP(A976,'Preisliste Galaxus ab 01.05.25'!F:O,10,FALSE)</f>
        <v>#N/A</v>
      </c>
    </row>
    <row r="977" spans="1:7" hidden="1">
      <c r="A977" s="2" t="s">
        <v>1800</v>
      </c>
      <c r="B977" s="2">
        <v>802322015065</v>
      </c>
      <c r="C977" s="2" t="s">
        <v>1801</v>
      </c>
      <c r="D977" s="2" t="s">
        <v>784</v>
      </c>
      <c r="E977" s="2" t="s">
        <v>1802</v>
      </c>
      <c r="F977" s="2" t="e">
        <f>VLOOKUP(A977,'Preisliste Galaxus ab 01.05.25'!F:O,10,FALSE)</f>
        <v>#N/A</v>
      </c>
    </row>
    <row r="978" spans="1:7" hidden="1">
      <c r="A978" s="2" t="s">
        <v>1803</v>
      </c>
      <c r="B978" s="2">
        <v>802322015072</v>
      </c>
      <c r="C978" s="2" t="s">
        <v>1804</v>
      </c>
      <c r="D978" s="2" t="s">
        <v>784</v>
      </c>
      <c r="E978" s="2">
        <v>995</v>
      </c>
      <c r="F978" s="2" t="e">
        <f>VLOOKUP(A978,'Preisliste Galaxus ab 01.05.25'!F:O,10,FALSE)</f>
        <v>#N/A</v>
      </c>
    </row>
    <row r="979" spans="1:7" hidden="1">
      <c r="A979" s="2" t="s">
        <v>1805</v>
      </c>
      <c r="B979" s="2">
        <v>802322015089</v>
      </c>
      <c r="C979" s="2" t="s">
        <v>1806</v>
      </c>
      <c r="D979" s="2" t="s">
        <v>784</v>
      </c>
      <c r="E979" s="2" t="s">
        <v>1807</v>
      </c>
      <c r="F979" s="2" t="e">
        <f>VLOOKUP(A979,'Preisliste Galaxus ab 01.05.25'!F:O,10,FALSE)</f>
        <v>#N/A</v>
      </c>
    </row>
    <row r="980" spans="1:7" hidden="1">
      <c r="A980" s="2" t="s">
        <v>1808</v>
      </c>
      <c r="B980" s="2">
        <v>802322015096</v>
      </c>
      <c r="C980" s="2" t="s">
        <v>1809</v>
      </c>
      <c r="D980" s="2" t="s">
        <v>784</v>
      </c>
      <c r="E980" s="2">
        <v>493</v>
      </c>
      <c r="F980" s="2" t="e">
        <f>VLOOKUP(A980,'Preisliste Galaxus ab 01.05.25'!F:O,10,FALSE)</f>
        <v>#N/A</v>
      </c>
    </row>
    <row r="981" spans="1:7" hidden="1">
      <c r="A981" s="2" t="s">
        <v>1810</v>
      </c>
      <c r="B981" s="2"/>
      <c r="C981" s="2" t="s">
        <v>1811</v>
      </c>
      <c r="D981" s="2"/>
      <c r="E981" s="2">
        <v>0</v>
      </c>
      <c r="F981" s="2" t="e">
        <f>VLOOKUP(A981,'Preisliste Galaxus ab 01.05.25'!F:O,10,FALSE)</f>
        <v>#N/A</v>
      </c>
    </row>
    <row r="982" spans="1:7" hidden="1">
      <c r="A982" s="2" t="s">
        <v>1812</v>
      </c>
      <c r="B982" s="2"/>
      <c r="C982" s="2" t="s">
        <v>1813</v>
      </c>
      <c r="D982" s="2"/>
      <c r="E982" s="2">
        <v>0</v>
      </c>
      <c r="F982" s="2" t="e">
        <f>VLOOKUP(A982,'Preisliste Galaxus ab 01.05.25'!F:O,10,FALSE)</f>
        <v>#N/A</v>
      </c>
    </row>
    <row r="983" spans="1:7">
      <c r="A983" s="2" t="s">
        <v>1814</v>
      </c>
      <c r="B983" s="121" t="s">
        <v>3149</v>
      </c>
      <c r="C983" s="2" t="s">
        <v>1815</v>
      </c>
      <c r="D983" s="2" t="s">
        <v>779</v>
      </c>
      <c r="E983" s="2">
        <v>231</v>
      </c>
      <c r="F983" s="2">
        <f>VLOOKUP(A983,'Preisliste Galaxus ab 01.05.25'!F:O,10,FALSE)</f>
        <v>39.546500000000002</v>
      </c>
      <c r="G983" t="str">
        <f>VLOOKUP(A983,kategorie!A:B,2,FALSE)</f>
        <v>Ventilator</v>
      </c>
    </row>
    <row r="984" spans="1:7" hidden="1">
      <c r="A984" s="2" t="s">
        <v>1816</v>
      </c>
      <c r="B984" s="2">
        <v>7630850300017</v>
      </c>
      <c r="C984" s="2" t="s">
        <v>1817</v>
      </c>
      <c r="D984" s="2" t="s">
        <v>779</v>
      </c>
      <c r="E984" s="2">
        <v>0</v>
      </c>
      <c r="F984" s="2" t="e">
        <f>VLOOKUP(A984,'Preisliste Galaxus ab 01.05.25'!F:O,10,FALSE)</f>
        <v>#N/A</v>
      </c>
    </row>
    <row r="985" spans="1:7" hidden="1">
      <c r="A985" s="2" t="s">
        <v>1818</v>
      </c>
      <c r="B985" s="2">
        <v>802322000580</v>
      </c>
      <c r="C985" s="2" t="s">
        <v>1819</v>
      </c>
      <c r="D985" s="2" t="s">
        <v>644</v>
      </c>
      <c r="E985" s="2">
        <v>2</v>
      </c>
      <c r="F985" s="2" t="e">
        <f>VLOOKUP(A985,'Preisliste Galaxus ab 01.05.25'!F:O,10,FALSE)</f>
        <v>#N/A</v>
      </c>
    </row>
    <row r="986" spans="1:7">
      <c r="A986" s="2" t="s">
        <v>1820</v>
      </c>
      <c r="B986" s="121" t="s">
        <v>3248</v>
      </c>
      <c r="C986" s="2" t="s">
        <v>1821</v>
      </c>
      <c r="D986" s="2" t="s">
        <v>177</v>
      </c>
      <c r="E986" s="2">
        <v>276</v>
      </c>
      <c r="F986" s="2">
        <f>VLOOKUP(A986,'Preisliste Galaxus ab 01.05.25'!F:O,10,FALSE)</f>
        <v>24.741499999999998</v>
      </c>
      <c r="G986" t="str">
        <f>VLOOKUP(A986,kategorie!A:B,2,FALSE)</f>
        <v>Aroma Diffuser</v>
      </c>
    </row>
    <row r="987" spans="1:7">
      <c r="A987" s="2" t="s">
        <v>1822</v>
      </c>
      <c r="B987" s="121" t="s">
        <v>3247</v>
      </c>
      <c r="C987" s="2" t="s">
        <v>1823</v>
      </c>
      <c r="D987" s="2" t="s">
        <v>177</v>
      </c>
      <c r="E987" s="2">
        <v>40</v>
      </c>
      <c r="F987" s="2">
        <f>VLOOKUP(A987,'Preisliste Galaxus ab 01.05.25'!F:O,10,FALSE)</f>
        <v>24.741499999999998</v>
      </c>
      <c r="G987" t="str">
        <f>VLOOKUP(A987,kategorie!A:B,2,FALSE)</f>
        <v>Aroma Diffuser</v>
      </c>
    </row>
    <row r="988" spans="1:7">
      <c r="A988" s="2" t="s">
        <v>1824</v>
      </c>
      <c r="B988" s="121" t="s">
        <v>3199</v>
      </c>
      <c r="C988" s="2" t="s">
        <v>1825</v>
      </c>
      <c r="D988" s="2" t="s">
        <v>224</v>
      </c>
      <c r="E988" s="2">
        <v>643</v>
      </c>
      <c r="F988" s="2">
        <f>VLOOKUP(A988,'Preisliste Galaxus ab 01.05.25'!F:O,10,FALSE)</f>
        <v>285.12649999999996</v>
      </c>
      <c r="G988" t="str">
        <f>VLOOKUP(A988,kategorie!A:B,2,FALSE)</f>
        <v>Luftentfeuchter</v>
      </c>
    </row>
    <row r="989" spans="1:7" hidden="1">
      <c r="A989" s="2" t="s">
        <v>1826</v>
      </c>
      <c r="B989" s="2"/>
      <c r="C989" s="2" t="s">
        <v>1827</v>
      </c>
      <c r="D989" s="2" t="s">
        <v>102</v>
      </c>
      <c r="E989" s="2" t="s">
        <v>1828</v>
      </c>
      <c r="F989" s="2" t="e">
        <f>VLOOKUP(A989,'Preisliste Galaxus ab 01.05.25'!F:O,10,FALSE)</f>
        <v>#N/A</v>
      </c>
    </row>
    <row r="990" spans="1:7" hidden="1">
      <c r="A990" s="2" t="s">
        <v>1829</v>
      </c>
      <c r="B990" s="2"/>
      <c r="C990" s="2" t="s">
        <v>1830</v>
      </c>
      <c r="D990" s="2"/>
      <c r="E990" s="2">
        <v>0</v>
      </c>
      <c r="F990" s="2" t="e">
        <f>VLOOKUP(A990,'Preisliste Galaxus ab 01.05.25'!F:O,10,FALSE)</f>
        <v>#N/A</v>
      </c>
    </row>
    <row r="991" spans="1:7">
      <c r="A991" s="2" t="s">
        <v>1831</v>
      </c>
      <c r="B991" s="121" t="s">
        <v>3322</v>
      </c>
      <c r="C991" s="2" t="s">
        <v>1832</v>
      </c>
      <c r="D991" s="2" t="s">
        <v>102</v>
      </c>
      <c r="E991" s="2">
        <v>704</v>
      </c>
      <c r="F991" s="2">
        <f>VLOOKUP(A991,'Preisliste Galaxus ab 01.05.25'!F:O,10,FALSE)</f>
        <v>14.141399999999999</v>
      </c>
      <c r="G991" t="str">
        <f>VLOOKUP(A991,kategorie!A:B,2,FALSE)</f>
        <v>Luftbefeuchter Zubehör</v>
      </c>
    </row>
    <row r="992" spans="1:7" hidden="1">
      <c r="A992" s="2" t="s">
        <v>1833</v>
      </c>
      <c r="B992" s="2">
        <v>802322001662</v>
      </c>
      <c r="C992" s="2" t="s">
        <v>1834</v>
      </c>
      <c r="D992" s="2" t="s">
        <v>102</v>
      </c>
      <c r="E992" s="2" t="s">
        <v>1835</v>
      </c>
      <c r="F992" s="2" t="e">
        <f>VLOOKUP(A992,'Preisliste Galaxus ab 01.05.25'!F:O,10,FALSE)</f>
        <v>#N/A</v>
      </c>
    </row>
    <row r="993" spans="1:7" hidden="1">
      <c r="A993" s="2" t="s">
        <v>1836</v>
      </c>
      <c r="B993" s="2">
        <v>7630850300178</v>
      </c>
      <c r="C993" s="2" t="s">
        <v>1837</v>
      </c>
      <c r="D993" s="2" t="s">
        <v>177</v>
      </c>
      <c r="E993" s="2">
        <v>0</v>
      </c>
      <c r="F993" s="2" t="e">
        <f>VLOOKUP(A993,'Preisliste Galaxus ab 01.05.25'!F:O,10,FALSE)</f>
        <v>#N/A</v>
      </c>
    </row>
    <row r="994" spans="1:7">
      <c r="A994" s="2" t="s">
        <v>1838</v>
      </c>
      <c r="B994" s="121" t="s">
        <v>3239</v>
      </c>
      <c r="C994" s="2" t="s">
        <v>1839</v>
      </c>
      <c r="D994" s="2" t="s">
        <v>177</v>
      </c>
      <c r="E994" s="2">
        <v>469</v>
      </c>
      <c r="F994" s="2">
        <f>VLOOKUP(A994,'Preisliste Galaxus ab 01.05.25'!F:O,10,FALSE)</f>
        <v>14.871499999999999</v>
      </c>
      <c r="G994" t="str">
        <f>VLOOKUP(A994,kategorie!A:B,2,FALSE)</f>
        <v>Aroma Diffuser</v>
      </c>
    </row>
    <row r="995" spans="1:7">
      <c r="A995" s="2" t="s">
        <v>1840</v>
      </c>
      <c r="B995" s="121" t="s">
        <v>3240</v>
      </c>
      <c r="C995" s="2" t="s">
        <v>1841</v>
      </c>
      <c r="D995" s="2" t="s">
        <v>177</v>
      </c>
      <c r="E995" s="2" t="s">
        <v>1842</v>
      </c>
      <c r="F995" s="2">
        <f>VLOOKUP(A995,'Preisliste Galaxus ab 01.05.25'!F:O,10,FALSE)</f>
        <v>14.871499999999999</v>
      </c>
      <c r="G995" t="str">
        <f>VLOOKUP(A995,kategorie!A:B,2,FALSE)</f>
        <v>Aroma Diffuser</v>
      </c>
    </row>
    <row r="996" spans="1:7" hidden="1">
      <c r="A996" s="2" t="s">
        <v>1843</v>
      </c>
      <c r="B996" s="2">
        <v>7630850300116</v>
      </c>
      <c r="C996" s="2" t="s">
        <v>1844</v>
      </c>
      <c r="D996" s="2"/>
      <c r="E996" s="2" t="s">
        <v>1845</v>
      </c>
      <c r="F996" s="2" t="e">
        <f>VLOOKUP(A996,'Preisliste Galaxus ab 01.05.25'!F:O,10,FALSE)</f>
        <v>#N/A</v>
      </c>
    </row>
    <row r="997" spans="1:7" hidden="1">
      <c r="A997" s="2" t="s">
        <v>1846</v>
      </c>
      <c r="B997" s="2">
        <v>7630850300123</v>
      </c>
      <c r="C997" s="2" t="s">
        <v>1847</v>
      </c>
      <c r="D997" s="2"/>
      <c r="E997" s="2" t="s">
        <v>1848</v>
      </c>
      <c r="F997" s="2" t="e">
        <f>VLOOKUP(A997,'Preisliste Galaxus ab 01.05.25'!F:O,10,FALSE)</f>
        <v>#N/A</v>
      </c>
    </row>
    <row r="998" spans="1:7" hidden="1">
      <c r="A998" s="2" t="s">
        <v>1849</v>
      </c>
      <c r="B998" s="2">
        <v>7630850300130</v>
      </c>
      <c r="C998" s="2" t="s">
        <v>1850</v>
      </c>
      <c r="D998" s="2"/>
      <c r="E998" s="2" t="s">
        <v>1851</v>
      </c>
      <c r="F998" s="2" t="e">
        <f>VLOOKUP(A998,'Preisliste Galaxus ab 01.05.25'!F:O,10,FALSE)</f>
        <v>#N/A</v>
      </c>
    </row>
    <row r="999" spans="1:7" hidden="1">
      <c r="A999" s="2" t="s">
        <v>1852</v>
      </c>
      <c r="B999" s="2">
        <v>7630850300147</v>
      </c>
      <c r="C999" s="2" t="s">
        <v>1853</v>
      </c>
      <c r="D999" s="2"/>
      <c r="E999" s="2" t="s">
        <v>1854</v>
      </c>
      <c r="F999" s="2" t="e">
        <f>VLOOKUP(A999,'Preisliste Galaxus ab 01.05.25'!F:O,10,FALSE)</f>
        <v>#N/A</v>
      </c>
    </row>
    <row r="1000" spans="1:7" hidden="1">
      <c r="A1000" s="2" t="s">
        <v>1855</v>
      </c>
      <c r="B1000" s="2">
        <v>7630850300154</v>
      </c>
      <c r="C1000" s="2" t="s">
        <v>1856</v>
      </c>
      <c r="D1000" s="2"/>
      <c r="E1000" s="2" t="s">
        <v>1857</v>
      </c>
      <c r="F1000" s="2" t="e">
        <f>VLOOKUP(A1000,'Preisliste Galaxus ab 01.05.25'!F:O,10,FALSE)</f>
        <v>#N/A</v>
      </c>
    </row>
    <row r="1001" spans="1:7" hidden="1">
      <c r="A1001" s="2" t="s">
        <v>1858</v>
      </c>
      <c r="B1001" s="2">
        <v>7630850300161</v>
      </c>
      <c r="C1001" s="2" t="s">
        <v>1859</v>
      </c>
      <c r="D1001" s="2"/>
      <c r="E1001" s="2" t="s">
        <v>1860</v>
      </c>
      <c r="F1001" s="2" t="e">
        <f>VLOOKUP(A1001,'Preisliste Galaxus ab 01.05.25'!F:O,10,FALSE)</f>
        <v>#N/A</v>
      </c>
    </row>
    <row r="1002" spans="1:7" hidden="1">
      <c r="A1002" s="2" t="s">
        <v>1861</v>
      </c>
      <c r="B1002" s="2">
        <v>7630850300086</v>
      </c>
      <c r="C1002" s="2" t="s">
        <v>1862</v>
      </c>
      <c r="D1002" s="2" t="s">
        <v>177</v>
      </c>
      <c r="E1002" s="2">
        <v>0</v>
      </c>
      <c r="F1002" s="2" t="e">
        <f>VLOOKUP(A1002,'Preisliste Galaxus ab 01.05.25'!F:O,10,FALSE)</f>
        <v>#N/A</v>
      </c>
    </row>
    <row r="1003" spans="1:7" hidden="1">
      <c r="A1003" s="2" t="s">
        <v>1863</v>
      </c>
      <c r="B1003" s="2">
        <v>7630850300055</v>
      </c>
      <c r="C1003" s="2" t="s">
        <v>1864</v>
      </c>
      <c r="D1003" s="2" t="s">
        <v>177</v>
      </c>
      <c r="E1003" s="2">
        <v>0</v>
      </c>
      <c r="F1003" s="2" t="e">
        <f>VLOOKUP(A1003,'Preisliste Galaxus ab 01.05.25'!F:O,10,FALSE)</f>
        <v>#N/A</v>
      </c>
    </row>
    <row r="1004" spans="1:7" hidden="1">
      <c r="A1004" s="2" t="s">
        <v>1865</v>
      </c>
      <c r="B1004" s="2">
        <v>802322015164</v>
      </c>
      <c r="C1004" s="2" t="s">
        <v>1866</v>
      </c>
      <c r="D1004" s="2" t="s">
        <v>396</v>
      </c>
      <c r="E1004" s="2">
        <v>0</v>
      </c>
      <c r="F1004" s="2" t="e">
        <f>VLOOKUP(A1004,'Preisliste Galaxus ab 01.05.25'!F:O,10,FALSE)</f>
        <v>#N/A</v>
      </c>
    </row>
    <row r="1005" spans="1:7" hidden="1">
      <c r="A1005" s="2" t="s">
        <v>1867</v>
      </c>
      <c r="B1005" s="2">
        <v>802322015188</v>
      </c>
      <c r="C1005" s="2" t="s">
        <v>1868</v>
      </c>
      <c r="D1005" s="2" t="s">
        <v>396</v>
      </c>
      <c r="E1005" s="2">
        <v>0</v>
      </c>
      <c r="F1005" s="2" t="e">
        <f>VLOOKUP(A1005,'Preisliste Galaxus ab 01.05.25'!F:O,10,FALSE)</f>
        <v>#N/A</v>
      </c>
    </row>
    <row r="1006" spans="1:7" hidden="1">
      <c r="A1006" s="2" t="s">
        <v>1869</v>
      </c>
      <c r="B1006" s="2">
        <v>802322007039</v>
      </c>
      <c r="C1006" s="2" t="s">
        <v>1870</v>
      </c>
      <c r="D1006" s="2" t="s">
        <v>177</v>
      </c>
      <c r="E1006" s="2">
        <v>0</v>
      </c>
      <c r="F1006" s="2" t="e">
        <f>VLOOKUP(A1006,'Preisliste Galaxus ab 01.05.25'!F:O,10,FALSE)</f>
        <v>#N/A</v>
      </c>
    </row>
    <row r="1007" spans="1:7" hidden="1">
      <c r="A1007" s="2" t="s">
        <v>1871</v>
      </c>
      <c r="B1007" s="2">
        <v>7630850300086</v>
      </c>
      <c r="C1007" s="2" t="s">
        <v>1872</v>
      </c>
      <c r="D1007" s="2" t="s">
        <v>177</v>
      </c>
      <c r="E1007" s="2">
        <v>0</v>
      </c>
      <c r="F1007" s="2" t="e">
        <f>VLOOKUP(A1007,'Preisliste Galaxus ab 01.05.25'!F:O,10,FALSE)</f>
        <v>#N/A</v>
      </c>
    </row>
    <row r="1008" spans="1:7" hidden="1">
      <c r="A1008" s="2" t="s">
        <v>1873</v>
      </c>
      <c r="B1008" s="2">
        <v>7630850300055</v>
      </c>
      <c r="C1008" s="2" t="s">
        <v>1874</v>
      </c>
      <c r="D1008" s="2" t="s">
        <v>177</v>
      </c>
      <c r="E1008" s="2">
        <v>0</v>
      </c>
      <c r="F1008" s="2" t="e">
        <f>VLOOKUP(A1008,'Preisliste Galaxus ab 01.05.25'!F:O,10,FALSE)</f>
        <v>#N/A</v>
      </c>
    </row>
    <row r="1009" spans="1:6" hidden="1">
      <c r="A1009" s="2" t="s">
        <v>1875</v>
      </c>
      <c r="B1009" s="2"/>
      <c r="C1009" s="2" t="s">
        <v>1876</v>
      </c>
      <c r="D1009" s="2"/>
      <c r="E1009" s="2">
        <v>0</v>
      </c>
      <c r="F1009" s="2" t="e">
        <f>VLOOKUP(A1009,'Preisliste Galaxus ab 01.05.25'!F:O,10,FALSE)</f>
        <v>#N/A</v>
      </c>
    </row>
    <row r="1010" spans="1:6" hidden="1">
      <c r="A1010" s="2" t="s">
        <v>1877</v>
      </c>
      <c r="B1010" s="2">
        <v>802322002218</v>
      </c>
      <c r="C1010" s="2" t="s">
        <v>1878</v>
      </c>
      <c r="D1010" s="2" t="s">
        <v>97</v>
      </c>
      <c r="E1010" s="2">
        <v>0</v>
      </c>
      <c r="F1010" s="2" t="e">
        <f>VLOOKUP(A1010,'Preisliste Galaxus ab 01.05.25'!F:O,10,FALSE)</f>
        <v>#N/A</v>
      </c>
    </row>
    <row r="1011" spans="1:6" hidden="1">
      <c r="A1011" s="2" t="s">
        <v>1879</v>
      </c>
      <c r="B1011" s="2"/>
      <c r="C1011" s="2" t="s">
        <v>1880</v>
      </c>
      <c r="D1011" s="2" t="s">
        <v>177</v>
      </c>
      <c r="E1011" s="2">
        <v>0</v>
      </c>
      <c r="F1011" s="2" t="e">
        <f>VLOOKUP(A1011,'Preisliste Galaxus ab 01.05.25'!F:O,10,FALSE)</f>
        <v>#N/A</v>
      </c>
    </row>
    <row r="1012" spans="1:6" hidden="1">
      <c r="A1012" s="2" t="s">
        <v>1881</v>
      </c>
      <c r="B1012" s="2"/>
      <c r="C1012" s="2" t="s">
        <v>1882</v>
      </c>
      <c r="D1012" s="2" t="s">
        <v>177</v>
      </c>
      <c r="E1012" s="2">
        <v>0</v>
      </c>
      <c r="F1012" s="2" t="e">
        <f>VLOOKUP(A1012,'Preisliste Galaxus ab 01.05.25'!F:O,10,FALSE)</f>
        <v>#N/A</v>
      </c>
    </row>
    <row r="1013" spans="1:6" hidden="1">
      <c r="A1013" s="2" t="s">
        <v>1883</v>
      </c>
      <c r="B1013" s="2">
        <v>7630850300086</v>
      </c>
      <c r="C1013" s="2" t="s">
        <v>1884</v>
      </c>
      <c r="D1013" s="2" t="s">
        <v>177</v>
      </c>
      <c r="E1013" s="2">
        <v>0</v>
      </c>
      <c r="F1013" s="2" t="e">
        <f>VLOOKUP(A1013,'Preisliste Galaxus ab 01.05.25'!F:O,10,FALSE)</f>
        <v>#N/A</v>
      </c>
    </row>
    <row r="1014" spans="1:6" hidden="1">
      <c r="A1014" s="2" t="s">
        <v>1885</v>
      </c>
      <c r="B1014" s="2">
        <v>7630850300055</v>
      </c>
      <c r="C1014" s="2" t="s">
        <v>1886</v>
      </c>
      <c r="D1014" s="2" t="s">
        <v>177</v>
      </c>
      <c r="E1014" s="2">
        <v>0</v>
      </c>
      <c r="F1014" s="2" t="e">
        <f>VLOOKUP(A1014,'Preisliste Galaxus ab 01.05.25'!F:O,10,FALSE)</f>
        <v>#N/A</v>
      </c>
    </row>
    <row r="1015" spans="1:6" hidden="1">
      <c r="A1015" s="2" t="s">
        <v>1887</v>
      </c>
      <c r="B1015" s="2">
        <v>802322008135</v>
      </c>
      <c r="C1015" s="2" t="s">
        <v>1888</v>
      </c>
      <c r="D1015" s="2" t="s">
        <v>97</v>
      </c>
      <c r="E1015" s="2">
        <v>0</v>
      </c>
      <c r="F1015" s="2" t="e">
        <f>VLOOKUP(A1015,'Preisliste Galaxus ab 01.05.25'!F:O,10,FALSE)</f>
        <v>#N/A</v>
      </c>
    </row>
    <row r="1016" spans="1:6" hidden="1">
      <c r="A1016" s="2" t="s">
        <v>1889</v>
      </c>
      <c r="B1016" s="2">
        <v>802322008142</v>
      </c>
      <c r="C1016" s="2" t="s">
        <v>1890</v>
      </c>
      <c r="D1016" s="2" t="s">
        <v>97</v>
      </c>
      <c r="E1016" s="2">
        <v>0</v>
      </c>
      <c r="F1016" s="2" t="e">
        <f>VLOOKUP(A1016,'Preisliste Galaxus ab 01.05.25'!F:O,10,FALSE)</f>
        <v>#N/A</v>
      </c>
    </row>
    <row r="1017" spans="1:6" hidden="1">
      <c r="A1017" s="2" t="s">
        <v>1891</v>
      </c>
      <c r="B1017" s="2"/>
      <c r="C1017" s="2" t="s">
        <v>1892</v>
      </c>
      <c r="D1017" s="2" t="s">
        <v>93</v>
      </c>
      <c r="E1017" s="2">
        <v>0</v>
      </c>
      <c r="F1017" s="2" t="e">
        <f>VLOOKUP(A1017,'Preisliste Galaxus ab 01.05.25'!F:O,10,FALSE)</f>
        <v>#N/A</v>
      </c>
    </row>
    <row r="1018" spans="1:6" hidden="1">
      <c r="A1018" s="2" t="s">
        <v>1893</v>
      </c>
      <c r="B1018" s="2"/>
      <c r="C1018" s="2" t="s">
        <v>1894</v>
      </c>
      <c r="D1018" s="2" t="s">
        <v>93</v>
      </c>
      <c r="E1018" s="2">
        <v>0</v>
      </c>
      <c r="F1018" s="2" t="e">
        <f>VLOOKUP(A1018,'Preisliste Galaxus ab 01.05.25'!F:O,10,FALSE)</f>
        <v>#N/A</v>
      </c>
    </row>
    <row r="1019" spans="1:6" hidden="1">
      <c r="A1019" s="2" t="s">
        <v>1895</v>
      </c>
      <c r="B1019" s="2">
        <v>802322016093</v>
      </c>
      <c r="C1019" s="2" t="s">
        <v>1651</v>
      </c>
      <c r="D1019" s="2" t="s">
        <v>1896</v>
      </c>
      <c r="E1019" s="2">
        <v>0</v>
      </c>
      <c r="F1019" s="2" t="e">
        <f>VLOOKUP(A1019,'Preisliste Galaxus ab 01.05.25'!F:O,10,FALSE)</f>
        <v>#N/A</v>
      </c>
    </row>
    <row r="1020" spans="1:6" hidden="1">
      <c r="A1020" s="2" t="s">
        <v>1897</v>
      </c>
      <c r="B1020" s="2">
        <v>802322016109</v>
      </c>
      <c r="C1020" s="2" t="s">
        <v>1321</v>
      </c>
      <c r="D1020" s="2" t="s">
        <v>1896</v>
      </c>
      <c r="E1020" s="2" t="s">
        <v>706</v>
      </c>
      <c r="F1020" s="2" t="e">
        <f>VLOOKUP(A1020,'Preisliste Galaxus ab 01.05.25'!F:O,10,FALSE)</f>
        <v>#N/A</v>
      </c>
    </row>
    <row r="1021" spans="1:6" hidden="1">
      <c r="A1021" s="2" t="s">
        <v>1898</v>
      </c>
      <c r="B1021" s="2">
        <v>802322016116</v>
      </c>
      <c r="C1021" s="2" t="s">
        <v>1899</v>
      </c>
      <c r="D1021" s="2" t="s">
        <v>1896</v>
      </c>
      <c r="E1021" s="2">
        <v>23</v>
      </c>
      <c r="F1021" s="2" t="e">
        <f>VLOOKUP(A1021,'Preisliste Galaxus ab 01.05.25'!F:O,10,FALSE)</f>
        <v>#N/A</v>
      </c>
    </row>
    <row r="1022" spans="1:6" hidden="1">
      <c r="A1022" s="2" t="s">
        <v>1900</v>
      </c>
      <c r="B1022" s="2">
        <v>802322016123</v>
      </c>
      <c r="C1022" s="2" t="s">
        <v>1500</v>
      </c>
      <c r="D1022" s="2" t="s">
        <v>1896</v>
      </c>
      <c r="E1022" s="2">
        <v>10</v>
      </c>
      <c r="F1022" s="2" t="e">
        <f>VLOOKUP(A1022,'Preisliste Galaxus ab 01.05.25'!F:O,10,FALSE)</f>
        <v>#N/A</v>
      </c>
    </row>
    <row r="1023" spans="1:6" hidden="1">
      <c r="A1023" s="2" t="s">
        <v>1901</v>
      </c>
      <c r="B1023" s="2">
        <v>802322016130</v>
      </c>
      <c r="C1023" s="2" t="s">
        <v>1148</v>
      </c>
      <c r="D1023" s="2" t="s">
        <v>1896</v>
      </c>
      <c r="E1023" s="2">
        <v>97</v>
      </c>
      <c r="F1023" s="2" t="e">
        <f>VLOOKUP(A1023,'Preisliste Galaxus ab 01.05.25'!F:O,10,FALSE)</f>
        <v>#N/A</v>
      </c>
    </row>
    <row r="1024" spans="1:6" hidden="1">
      <c r="A1024" s="2" t="s">
        <v>1902</v>
      </c>
      <c r="B1024" s="2">
        <v>802322016147</v>
      </c>
      <c r="C1024" s="2" t="s">
        <v>1903</v>
      </c>
      <c r="D1024" s="2" t="s">
        <v>1896</v>
      </c>
      <c r="E1024" s="2">
        <v>13</v>
      </c>
      <c r="F1024" s="2" t="e">
        <f>VLOOKUP(A1024,'Preisliste Galaxus ab 01.05.25'!F:O,10,FALSE)</f>
        <v>#N/A</v>
      </c>
    </row>
    <row r="1025" spans="1:6" hidden="1">
      <c r="A1025" s="2" t="s">
        <v>1904</v>
      </c>
      <c r="B1025" s="2">
        <v>802322016154</v>
      </c>
      <c r="C1025" s="2" t="s">
        <v>1195</v>
      </c>
      <c r="D1025" s="2" t="s">
        <v>1896</v>
      </c>
      <c r="E1025" s="2">
        <v>10</v>
      </c>
      <c r="F1025" s="2" t="e">
        <f>VLOOKUP(A1025,'Preisliste Galaxus ab 01.05.25'!F:O,10,FALSE)</f>
        <v>#N/A</v>
      </c>
    </row>
    <row r="1026" spans="1:6" hidden="1">
      <c r="A1026" s="2" t="s">
        <v>1905</v>
      </c>
      <c r="B1026" s="2">
        <v>802322016161</v>
      </c>
      <c r="C1026" s="2" t="s">
        <v>1906</v>
      </c>
      <c r="D1026" s="2" t="s">
        <v>1896</v>
      </c>
      <c r="E1026" s="2">
        <v>20</v>
      </c>
      <c r="F1026" s="2" t="e">
        <f>VLOOKUP(A1026,'Preisliste Galaxus ab 01.05.25'!F:O,10,FALSE)</f>
        <v>#N/A</v>
      </c>
    </row>
    <row r="1027" spans="1:6" hidden="1">
      <c r="A1027" s="2" t="s">
        <v>1907</v>
      </c>
      <c r="B1027" s="2">
        <v>802322016178</v>
      </c>
      <c r="C1027" s="2" t="s">
        <v>1908</v>
      </c>
      <c r="D1027" s="2" t="s">
        <v>1896</v>
      </c>
      <c r="E1027" s="2">
        <v>0</v>
      </c>
      <c r="F1027" s="2" t="e">
        <f>VLOOKUP(A1027,'Preisliste Galaxus ab 01.05.25'!F:O,10,FALSE)</f>
        <v>#N/A</v>
      </c>
    </row>
    <row r="1028" spans="1:6" hidden="1">
      <c r="A1028" s="2" t="s">
        <v>1909</v>
      </c>
      <c r="B1028" s="2">
        <v>802322016185</v>
      </c>
      <c r="C1028" s="2" t="s">
        <v>1910</v>
      </c>
      <c r="D1028" s="2" t="s">
        <v>1896</v>
      </c>
      <c r="E1028" s="2">
        <v>0</v>
      </c>
      <c r="F1028" s="2" t="e">
        <f>VLOOKUP(A1028,'Preisliste Galaxus ab 01.05.25'!F:O,10,FALSE)</f>
        <v>#N/A</v>
      </c>
    </row>
    <row r="1029" spans="1:6" hidden="1">
      <c r="A1029" s="2" t="s">
        <v>1911</v>
      </c>
      <c r="B1029" s="2">
        <v>802322016192</v>
      </c>
      <c r="C1029" s="2" t="s">
        <v>1912</v>
      </c>
      <c r="D1029" s="2" t="s">
        <v>1896</v>
      </c>
      <c r="E1029" s="2">
        <v>0</v>
      </c>
      <c r="F1029" s="2" t="e">
        <f>VLOOKUP(A1029,'Preisliste Galaxus ab 01.05.25'!F:O,10,FALSE)</f>
        <v>#N/A</v>
      </c>
    </row>
    <row r="1030" spans="1:6" hidden="1">
      <c r="A1030" s="2" t="s">
        <v>1913</v>
      </c>
      <c r="B1030" s="2">
        <v>802322016208</v>
      </c>
      <c r="C1030" s="2" t="s">
        <v>1914</v>
      </c>
      <c r="D1030" s="2" t="s">
        <v>1896</v>
      </c>
      <c r="E1030" s="2">
        <v>0</v>
      </c>
      <c r="F1030" s="2" t="e">
        <f>VLOOKUP(A1030,'Preisliste Galaxus ab 01.05.25'!F:O,10,FALSE)</f>
        <v>#N/A</v>
      </c>
    </row>
    <row r="1031" spans="1:6" hidden="1">
      <c r="A1031" s="2" t="s">
        <v>1915</v>
      </c>
      <c r="B1031" s="2">
        <v>802322016215</v>
      </c>
      <c r="C1031" s="2" t="s">
        <v>1314</v>
      </c>
      <c r="D1031" s="2" t="s">
        <v>1896</v>
      </c>
      <c r="E1031" s="2">
        <v>89</v>
      </c>
      <c r="F1031" s="2" t="e">
        <f>VLOOKUP(A1031,'Preisliste Galaxus ab 01.05.25'!F:O,10,FALSE)</f>
        <v>#N/A</v>
      </c>
    </row>
    <row r="1032" spans="1:6" hidden="1">
      <c r="A1032" s="2" t="s">
        <v>1916</v>
      </c>
      <c r="B1032" s="2">
        <v>802322016222</v>
      </c>
      <c r="C1032" s="2" t="s">
        <v>1316</v>
      </c>
      <c r="D1032" s="2" t="s">
        <v>1896</v>
      </c>
      <c r="E1032" s="2">
        <v>997</v>
      </c>
      <c r="F1032" s="2" t="e">
        <f>VLOOKUP(A1032,'Preisliste Galaxus ab 01.05.25'!F:O,10,FALSE)</f>
        <v>#N/A</v>
      </c>
    </row>
    <row r="1033" spans="1:6" hidden="1">
      <c r="A1033" s="2" t="s">
        <v>1917</v>
      </c>
      <c r="B1033" s="2">
        <v>802322016239</v>
      </c>
      <c r="C1033" s="2" t="s">
        <v>1918</v>
      </c>
      <c r="D1033" s="2" t="s">
        <v>1896</v>
      </c>
      <c r="E1033" s="2">
        <v>0</v>
      </c>
      <c r="F1033" s="2" t="e">
        <f>VLOOKUP(A1033,'Preisliste Galaxus ab 01.05.25'!F:O,10,FALSE)</f>
        <v>#N/A</v>
      </c>
    </row>
    <row r="1034" spans="1:6" hidden="1">
      <c r="A1034" s="2" t="s">
        <v>1919</v>
      </c>
      <c r="B1034" s="2">
        <v>802322016246</v>
      </c>
      <c r="C1034" s="2" t="s">
        <v>1920</v>
      </c>
      <c r="D1034" s="2" t="s">
        <v>1896</v>
      </c>
      <c r="E1034" s="2">
        <v>0</v>
      </c>
      <c r="F1034" s="2" t="e">
        <f>VLOOKUP(A1034,'Preisliste Galaxus ab 01.05.25'!F:O,10,FALSE)</f>
        <v>#N/A</v>
      </c>
    </row>
    <row r="1035" spans="1:6" hidden="1">
      <c r="A1035" s="2" t="s">
        <v>1921</v>
      </c>
      <c r="B1035" s="2">
        <v>802322016253</v>
      </c>
      <c r="C1035" s="2" t="s">
        <v>1270</v>
      </c>
      <c r="D1035" s="2" t="s">
        <v>1922</v>
      </c>
      <c r="E1035" s="2">
        <v>98</v>
      </c>
      <c r="F1035" s="2" t="e">
        <f>VLOOKUP(A1035,'Preisliste Galaxus ab 01.05.25'!F:O,10,FALSE)</f>
        <v>#N/A</v>
      </c>
    </row>
    <row r="1036" spans="1:6" hidden="1">
      <c r="A1036" s="2" t="s">
        <v>1923</v>
      </c>
      <c r="B1036" s="2">
        <v>802322016260</v>
      </c>
      <c r="C1036" s="2" t="s">
        <v>1924</v>
      </c>
      <c r="D1036" s="2" t="s">
        <v>1922</v>
      </c>
      <c r="E1036" s="2">
        <v>0</v>
      </c>
      <c r="F1036" s="2" t="e">
        <f>VLOOKUP(A1036,'Preisliste Galaxus ab 01.05.25'!F:O,10,FALSE)</f>
        <v>#N/A</v>
      </c>
    </row>
    <row r="1037" spans="1:6" hidden="1">
      <c r="A1037" s="2" t="s">
        <v>1925</v>
      </c>
      <c r="B1037" s="2">
        <v>802322016277</v>
      </c>
      <c r="C1037" s="2" t="s">
        <v>1926</v>
      </c>
      <c r="D1037" s="2" t="s">
        <v>1922</v>
      </c>
      <c r="E1037" s="2">
        <v>0</v>
      </c>
      <c r="F1037" s="2" t="e">
        <f>VLOOKUP(A1037,'Preisliste Galaxus ab 01.05.25'!F:O,10,FALSE)</f>
        <v>#N/A</v>
      </c>
    </row>
    <row r="1038" spans="1:6" hidden="1">
      <c r="A1038" s="2" t="s">
        <v>1927</v>
      </c>
      <c r="B1038" s="2">
        <v>802322016284</v>
      </c>
      <c r="C1038" s="2" t="s">
        <v>1928</v>
      </c>
      <c r="D1038" s="2" t="s">
        <v>1922</v>
      </c>
      <c r="E1038" s="2">
        <v>0</v>
      </c>
      <c r="F1038" s="2" t="e">
        <f>VLOOKUP(A1038,'Preisliste Galaxus ab 01.05.25'!F:O,10,FALSE)</f>
        <v>#N/A</v>
      </c>
    </row>
    <row r="1039" spans="1:6" hidden="1">
      <c r="A1039" s="2" t="s">
        <v>1929</v>
      </c>
      <c r="B1039" s="2">
        <v>802322016291</v>
      </c>
      <c r="C1039" s="2" t="s">
        <v>1930</v>
      </c>
      <c r="D1039" s="2" t="s">
        <v>1922</v>
      </c>
      <c r="E1039" s="2">
        <v>253</v>
      </c>
      <c r="F1039" s="2" t="e">
        <f>VLOOKUP(A1039,'Preisliste Galaxus ab 01.05.25'!F:O,10,FALSE)</f>
        <v>#N/A</v>
      </c>
    </row>
    <row r="1040" spans="1:6" hidden="1">
      <c r="A1040" s="2" t="s">
        <v>1931</v>
      </c>
      <c r="B1040" s="2">
        <v>802322016307</v>
      </c>
      <c r="C1040" s="2" t="s">
        <v>1023</v>
      </c>
      <c r="D1040" s="2" t="s">
        <v>1922</v>
      </c>
      <c r="E1040" s="2">
        <v>211</v>
      </c>
      <c r="F1040" s="2" t="e">
        <f>VLOOKUP(A1040,'Preisliste Galaxus ab 01.05.25'!F:O,10,FALSE)</f>
        <v>#N/A</v>
      </c>
    </row>
    <row r="1041" spans="1:7" hidden="1">
      <c r="A1041" s="2" t="s">
        <v>1932</v>
      </c>
      <c r="B1041" s="2">
        <v>802322016321</v>
      </c>
      <c r="C1041" s="2" t="s">
        <v>1933</v>
      </c>
      <c r="D1041" s="2" t="s">
        <v>1922</v>
      </c>
      <c r="E1041" s="2">
        <v>921</v>
      </c>
      <c r="F1041" s="2" t="e">
        <f>VLOOKUP(A1041,'Preisliste Galaxus ab 01.05.25'!F:O,10,FALSE)</f>
        <v>#N/A</v>
      </c>
    </row>
    <row r="1042" spans="1:7" hidden="1">
      <c r="A1042" s="2" t="s">
        <v>1934</v>
      </c>
      <c r="B1042" s="2">
        <v>802322016338</v>
      </c>
      <c r="C1042" s="2" t="s">
        <v>1316</v>
      </c>
      <c r="D1042" s="2" t="s">
        <v>1922</v>
      </c>
      <c r="E1042" s="2">
        <v>84</v>
      </c>
      <c r="F1042" s="2" t="e">
        <f>VLOOKUP(A1042,'Preisliste Galaxus ab 01.05.25'!F:O,10,FALSE)</f>
        <v>#N/A</v>
      </c>
    </row>
    <row r="1043" spans="1:7" hidden="1">
      <c r="A1043" s="2" t="s">
        <v>1935</v>
      </c>
      <c r="B1043" s="2">
        <v>802322016345</v>
      </c>
      <c r="C1043" s="2" t="s">
        <v>1314</v>
      </c>
      <c r="D1043" s="2" t="s">
        <v>1922</v>
      </c>
      <c r="E1043" s="2">
        <v>88</v>
      </c>
      <c r="F1043" s="2" t="e">
        <f>VLOOKUP(A1043,'Preisliste Galaxus ab 01.05.25'!F:O,10,FALSE)</f>
        <v>#N/A</v>
      </c>
    </row>
    <row r="1044" spans="1:7" hidden="1">
      <c r="A1044" s="2" t="s">
        <v>1936</v>
      </c>
      <c r="B1044" s="2">
        <v>802322016352</v>
      </c>
      <c r="C1044" s="2" t="s">
        <v>1937</v>
      </c>
      <c r="D1044" s="2" t="s">
        <v>1922</v>
      </c>
      <c r="E1044" s="2">
        <v>0</v>
      </c>
      <c r="F1044" s="2" t="e">
        <f>VLOOKUP(A1044,'Preisliste Galaxus ab 01.05.25'!F:O,10,FALSE)</f>
        <v>#N/A</v>
      </c>
    </row>
    <row r="1045" spans="1:7" hidden="1">
      <c r="A1045" s="2" t="s">
        <v>1938</v>
      </c>
      <c r="B1045" s="2">
        <v>802322016369</v>
      </c>
      <c r="C1045" s="2" t="s">
        <v>1939</v>
      </c>
      <c r="D1045" s="2" t="s">
        <v>1922</v>
      </c>
      <c r="E1045" s="2">
        <v>0</v>
      </c>
      <c r="F1045" s="2" t="e">
        <f>VLOOKUP(A1045,'Preisliste Galaxus ab 01.05.25'!F:O,10,FALSE)</f>
        <v>#N/A</v>
      </c>
    </row>
    <row r="1046" spans="1:7" hidden="1">
      <c r="A1046" s="2" t="s">
        <v>1940</v>
      </c>
      <c r="B1046" s="2">
        <v>802322016376</v>
      </c>
      <c r="C1046" s="2" t="s">
        <v>1941</v>
      </c>
      <c r="D1046" s="2" t="s">
        <v>1896</v>
      </c>
      <c r="E1046" s="2">
        <v>4</v>
      </c>
      <c r="F1046" s="2" t="e">
        <f>VLOOKUP(A1046,'Preisliste Galaxus ab 01.05.25'!F:O,10,FALSE)</f>
        <v>#N/A</v>
      </c>
    </row>
    <row r="1047" spans="1:7" hidden="1">
      <c r="A1047" s="2" t="s">
        <v>1942</v>
      </c>
      <c r="B1047" s="2">
        <v>802322016383</v>
      </c>
      <c r="C1047" s="2" t="s">
        <v>1943</v>
      </c>
      <c r="D1047" s="2" t="s">
        <v>1922</v>
      </c>
      <c r="E1047" s="2">
        <v>11</v>
      </c>
      <c r="F1047" s="2" t="e">
        <f>VLOOKUP(A1047,'Preisliste Galaxus ab 01.05.25'!F:O,10,FALSE)</f>
        <v>#N/A</v>
      </c>
    </row>
    <row r="1048" spans="1:7" hidden="1">
      <c r="A1048" s="2" t="s">
        <v>1944</v>
      </c>
      <c r="B1048" s="2">
        <v>802322016390</v>
      </c>
      <c r="C1048" s="2" t="s">
        <v>1945</v>
      </c>
      <c r="D1048" s="2" t="s">
        <v>1922</v>
      </c>
      <c r="E1048" s="2">
        <v>11</v>
      </c>
      <c r="F1048" s="2" t="e">
        <f>VLOOKUP(A1048,'Preisliste Galaxus ab 01.05.25'!F:O,10,FALSE)</f>
        <v>#N/A</v>
      </c>
    </row>
    <row r="1049" spans="1:7" hidden="1">
      <c r="A1049" s="2" t="s">
        <v>1946</v>
      </c>
      <c r="B1049" s="2">
        <v>802322016406</v>
      </c>
      <c r="C1049" s="2" t="s">
        <v>1947</v>
      </c>
      <c r="D1049" s="2" t="s">
        <v>813</v>
      </c>
      <c r="E1049" s="2">
        <v>235</v>
      </c>
      <c r="F1049" s="2" t="e">
        <f>VLOOKUP(A1049,'Preisliste Galaxus ab 01.05.25'!F:O,10,FALSE)</f>
        <v>#N/A</v>
      </c>
    </row>
    <row r="1050" spans="1:7" hidden="1">
      <c r="A1050" s="2" t="s">
        <v>1948</v>
      </c>
      <c r="B1050" s="2">
        <v>802322016413</v>
      </c>
      <c r="C1050" s="2" t="s">
        <v>1949</v>
      </c>
      <c r="D1050" s="2" t="s">
        <v>816</v>
      </c>
      <c r="E1050" s="2">
        <v>988</v>
      </c>
      <c r="F1050" s="2" t="e">
        <f>VLOOKUP(A1050,'Preisliste Galaxus ab 01.05.25'!F:O,10,FALSE)</f>
        <v>#N/A</v>
      </c>
    </row>
    <row r="1051" spans="1:7">
      <c r="A1051" s="2" t="s">
        <v>1950</v>
      </c>
      <c r="B1051" s="121" t="s">
        <v>3179</v>
      </c>
      <c r="C1051" s="2" t="s">
        <v>1951</v>
      </c>
      <c r="D1051" s="2" t="s">
        <v>63</v>
      </c>
      <c r="E1051" s="2">
        <v>425</v>
      </c>
      <c r="F1051" s="2">
        <f>VLOOKUP(A1051,'Preisliste Galaxus ab 01.05.25'!F:O,10,FALSE)</f>
        <v>115.3215</v>
      </c>
      <c r="G1051" t="str">
        <f>VLOOKUP(A1051,kategorie!A:B,2,FALSE)</f>
        <v>Luftreiniger</v>
      </c>
    </row>
    <row r="1052" spans="1:7">
      <c r="A1052" s="2" t="s">
        <v>1952</v>
      </c>
      <c r="B1052" s="121" t="s">
        <v>3182</v>
      </c>
      <c r="C1052" s="2" t="s">
        <v>1953</v>
      </c>
      <c r="D1052" s="2" t="s">
        <v>63</v>
      </c>
      <c r="E1052" s="2">
        <v>641</v>
      </c>
      <c r="F1052" s="2">
        <f>VLOOKUP(A1052,'Preisliste Galaxus ab 01.05.25'!F:O,10,FALSE)</f>
        <v>75.841500000000011</v>
      </c>
      <c r="G1052" t="str">
        <f>VLOOKUP(A1052,kategorie!A:B,2,FALSE)</f>
        <v>Luftreiniger</v>
      </c>
    </row>
    <row r="1053" spans="1:7">
      <c r="A1053" s="2" t="s">
        <v>1954</v>
      </c>
      <c r="B1053" s="121" t="s">
        <v>3181</v>
      </c>
      <c r="C1053" s="2" t="s">
        <v>1955</v>
      </c>
      <c r="D1053" s="2" t="s">
        <v>63</v>
      </c>
      <c r="E1053" s="2">
        <v>891</v>
      </c>
      <c r="F1053" s="2">
        <f>VLOOKUP(A1053,'Preisliste Galaxus ab 01.05.25'!F:O,10,FALSE)</f>
        <v>75.841500000000011</v>
      </c>
      <c r="G1053" t="str">
        <f>VLOOKUP(A1053,kategorie!A:B,2,FALSE)</f>
        <v>Luftreiniger</v>
      </c>
    </row>
    <row r="1054" spans="1:7">
      <c r="A1054" s="2" t="s">
        <v>1956</v>
      </c>
      <c r="B1054" s="121" t="s">
        <v>3177</v>
      </c>
      <c r="C1054" s="2" t="s">
        <v>1957</v>
      </c>
      <c r="D1054" s="2" t="s">
        <v>63</v>
      </c>
      <c r="E1054" s="2" t="s">
        <v>1958</v>
      </c>
      <c r="F1054" s="2">
        <f>VLOOKUP(A1054,'Preisliste Galaxus ab 01.05.25'!F:O,10,FALSE)</f>
        <v>139.9965</v>
      </c>
      <c r="G1054" t="str">
        <f>VLOOKUP(A1054,kategorie!A:B,2,FALSE)</f>
        <v>Luftreiniger</v>
      </c>
    </row>
    <row r="1055" spans="1:7">
      <c r="A1055" s="2" t="s">
        <v>1959</v>
      </c>
      <c r="B1055" s="121" t="s">
        <v>3167</v>
      </c>
      <c r="C1055" s="2" t="s">
        <v>1960</v>
      </c>
      <c r="D1055" s="2"/>
      <c r="E1055" s="2">
        <v>941</v>
      </c>
      <c r="F1055" s="2">
        <f>VLOOKUP(A1055,'Preisliste Galaxus ab 01.05.25'!F:O,10,FALSE)</f>
        <v>11.9574</v>
      </c>
      <c r="G1055" t="str">
        <f>VLOOKUP(A1055,kategorie!A:B,2,FALSE)</f>
        <v>Luftreiniger Zubehör</v>
      </c>
    </row>
    <row r="1056" spans="1:7">
      <c r="A1056" s="2" t="s">
        <v>1961</v>
      </c>
      <c r="B1056" s="121" t="s">
        <v>3166</v>
      </c>
      <c r="C1056" s="2" t="s">
        <v>1962</v>
      </c>
      <c r="D1056" s="2"/>
      <c r="E1056" s="2">
        <v>918</v>
      </c>
      <c r="F1056" s="2">
        <f>VLOOKUP(A1056,'Preisliste Galaxus ab 01.05.25'!F:O,10,FALSE)</f>
        <v>11.9574</v>
      </c>
      <c r="G1056" t="str">
        <f>VLOOKUP(A1056,kategorie!A:B,2,FALSE)</f>
        <v>Luftreiniger Zubehör</v>
      </c>
    </row>
    <row r="1057" spans="1:7">
      <c r="A1057" s="2" t="s">
        <v>1963</v>
      </c>
      <c r="B1057" s="121" t="s">
        <v>3163</v>
      </c>
      <c r="C1057" s="2" t="s">
        <v>1964</v>
      </c>
      <c r="D1057" s="2"/>
      <c r="E1057" s="2" t="s">
        <v>1620</v>
      </c>
      <c r="F1057" s="2">
        <f>VLOOKUP(A1057,'Preisliste Galaxus ab 01.05.25'!F:O,10,FALSE)</f>
        <v>13.595399999999998</v>
      </c>
      <c r="G1057" t="str">
        <f>VLOOKUP(A1057,kategorie!A:B,2,FALSE)</f>
        <v>Luftreiniger Zubehör</v>
      </c>
    </row>
    <row r="1058" spans="1:7" hidden="1">
      <c r="A1058" s="2" t="s">
        <v>1965</v>
      </c>
      <c r="B1058" s="2">
        <v>802322016802</v>
      </c>
      <c r="C1058" s="2" t="s">
        <v>1966</v>
      </c>
      <c r="D1058" s="2" t="s">
        <v>822</v>
      </c>
      <c r="E1058" s="2">
        <v>48</v>
      </c>
      <c r="F1058" s="2" t="e">
        <f>VLOOKUP(A1058,'Preisliste Galaxus ab 01.05.25'!F:O,10,FALSE)</f>
        <v>#N/A</v>
      </c>
    </row>
    <row r="1059" spans="1:7">
      <c r="A1059" s="2" t="s">
        <v>1967</v>
      </c>
      <c r="B1059" s="121" t="s">
        <v>3148</v>
      </c>
      <c r="C1059" s="2" t="s">
        <v>1968</v>
      </c>
      <c r="D1059" s="2" t="s">
        <v>39</v>
      </c>
      <c r="E1059" s="2">
        <v>801</v>
      </c>
      <c r="F1059" s="2">
        <f>VLOOKUP(A1059,'Preisliste Galaxus ab 01.05.25'!F:O,10,FALSE)</f>
        <v>64.221500000000006</v>
      </c>
      <c r="G1059" t="str">
        <f>VLOOKUP(A1059,kategorie!A:B,2,FALSE)</f>
        <v>Ventilator</v>
      </c>
    </row>
    <row r="1060" spans="1:7" hidden="1">
      <c r="A1060" s="2" t="s">
        <v>1969</v>
      </c>
      <c r="B1060" s="2">
        <v>7630850300604</v>
      </c>
      <c r="C1060" s="2" t="s">
        <v>1970</v>
      </c>
      <c r="D1060" s="2" t="s">
        <v>1971</v>
      </c>
      <c r="E1060" s="2">
        <v>18</v>
      </c>
      <c r="F1060" s="2" t="e">
        <f>VLOOKUP(A1060,'Preisliste Galaxus ab 01.05.25'!F:O,10,FALSE)</f>
        <v>#N/A</v>
      </c>
    </row>
    <row r="1061" spans="1:7" hidden="1">
      <c r="A1061" s="2" t="s">
        <v>1972</v>
      </c>
      <c r="B1061" s="2"/>
      <c r="C1061" s="2" t="s">
        <v>1973</v>
      </c>
      <c r="D1061" s="2" t="s">
        <v>644</v>
      </c>
      <c r="E1061" s="2">
        <v>0</v>
      </c>
      <c r="F1061" s="2" t="e">
        <f>VLOOKUP(A1061,'Preisliste Galaxus ab 01.05.25'!F:O,10,FALSE)</f>
        <v>#N/A</v>
      </c>
    </row>
    <row r="1062" spans="1:7" hidden="1">
      <c r="A1062" s="2" t="s">
        <v>1974</v>
      </c>
      <c r="B1062" s="2"/>
      <c r="C1062" s="2" t="s">
        <v>1975</v>
      </c>
      <c r="D1062" s="2" t="s">
        <v>779</v>
      </c>
      <c r="E1062" s="2">
        <v>0</v>
      </c>
      <c r="F1062" s="2" t="e">
        <f>VLOOKUP(A1062,'Preisliste Galaxus ab 01.05.25'!F:O,10,FALSE)</f>
        <v>#N/A</v>
      </c>
    </row>
    <row r="1063" spans="1:7" hidden="1">
      <c r="A1063" s="2" t="s">
        <v>1976</v>
      </c>
      <c r="B1063" s="2"/>
      <c r="C1063" s="2" t="s">
        <v>1977</v>
      </c>
      <c r="D1063" s="2"/>
      <c r="E1063" s="2">
        <v>0</v>
      </c>
      <c r="F1063" s="2" t="e">
        <f>VLOOKUP(A1063,'Preisliste Galaxus ab 01.05.25'!F:O,10,FALSE)</f>
        <v>#N/A</v>
      </c>
    </row>
    <row r="1064" spans="1:7" hidden="1">
      <c r="A1064" s="2" t="s">
        <v>1978</v>
      </c>
      <c r="B1064" s="2">
        <v>7630850300734</v>
      </c>
      <c r="C1064" s="2" t="s">
        <v>1979</v>
      </c>
      <c r="D1064" s="2" t="s">
        <v>63</v>
      </c>
      <c r="E1064" s="2">
        <v>0</v>
      </c>
      <c r="F1064" s="2" t="e">
        <f>VLOOKUP(A1064,'Preisliste Galaxus ab 01.05.25'!F:O,10,FALSE)</f>
        <v>#N/A</v>
      </c>
    </row>
    <row r="1065" spans="1:7" hidden="1">
      <c r="A1065" s="2" t="s">
        <v>1980</v>
      </c>
      <c r="B1065" s="2">
        <v>7630850300741</v>
      </c>
      <c r="C1065" s="2" t="s">
        <v>1981</v>
      </c>
      <c r="D1065" s="2" t="s">
        <v>63</v>
      </c>
      <c r="E1065" s="2">
        <v>0</v>
      </c>
      <c r="F1065" s="2" t="e">
        <f>VLOOKUP(A1065,'Preisliste Galaxus ab 01.05.25'!F:O,10,FALSE)</f>
        <v>#N/A</v>
      </c>
    </row>
    <row r="1066" spans="1:7" hidden="1">
      <c r="A1066" s="2" t="s">
        <v>1982</v>
      </c>
      <c r="B1066" s="2">
        <v>7630850300635</v>
      </c>
      <c r="C1066" s="2" t="s">
        <v>1983</v>
      </c>
      <c r="D1066" s="2" t="s">
        <v>655</v>
      </c>
      <c r="E1066" s="2">
        <v>0</v>
      </c>
      <c r="F1066" s="2" t="e">
        <f>VLOOKUP(A1066,'Preisliste Galaxus ab 01.05.25'!F:O,10,FALSE)</f>
        <v>#N/A</v>
      </c>
    </row>
    <row r="1067" spans="1:7">
      <c r="A1067" s="2" t="s">
        <v>1984</v>
      </c>
      <c r="B1067" s="121" t="s">
        <v>3170</v>
      </c>
      <c r="C1067" s="2" t="s">
        <v>1985</v>
      </c>
      <c r="D1067" s="2" t="s">
        <v>655</v>
      </c>
      <c r="E1067" s="2" t="s">
        <v>1860</v>
      </c>
      <c r="F1067" s="2">
        <f>VLOOKUP(A1067,'Preisliste Galaxus ab 01.05.25'!F:O,10,FALSE)</f>
        <v>35.981400000000001</v>
      </c>
      <c r="G1067" t="str">
        <f>VLOOKUP(A1067,kategorie!A:B,2,FALSE)</f>
        <v>Luftreiniger Zubehör</v>
      </c>
    </row>
    <row r="1068" spans="1:7">
      <c r="A1068" s="2" t="s">
        <v>1986</v>
      </c>
      <c r="B1068" s="121" t="s">
        <v>3323</v>
      </c>
      <c r="C1068" s="2" t="s">
        <v>1987</v>
      </c>
      <c r="D1068" s="2" t="s">
        <v>97</v>
      </c>
      <c r="E1068" s="2">
        <v>785</v>
      </c>
      <c r="F1068" s="2">
        <f>VLOOKUP(A1068,'Preisliste Galaxus ab 01.05.25'!F:O,10,FALSE)</f>
        <v>64.221500000000006</v>
      </c>
      <c r="G1068" t="str">
        <f>VLOOKUP(A1068,kategorie!A:B,2,FALSE)</f>
        <v>Luftbefeuchter</v>
      </c>
    </row>
    <row r="1069" spans="1:7">
      <c r="A1069" s="2" t="s">
        <v>1988</v>
      </c>
      <c r="B1069" s="121" t="s">
        <v>3324</v>
      </c>
      <c r="C1069" s="2" t="s">
        <v>1989</v>
      </c>
      <c r="D1069" s="2" t="s">
        <v>97</v>
      </c>
      <c r="E1069" s="2">
        <v>4</v>
      </c>
      <c r="F1069" s="2">
        <f>VLOOKUP(A1069,'Preisliste Galaxus ab 01.05.25'!F:O,10,FALSE)</f>
        <v>64.221500000000006</v>
      </c>
      <c r="G1069" t="str">
        <f>VLOOKUP(A1069,kategorie!A:B,2,FALSE)</f>
        <v>Luftbefeuchter</v>
      </c>
    </row>
    <row r="1070" spans="1:7">
      <c r="A1070" s="2" t="s">
        <v>1990</v>
      </c>
      <c r="B1070" s="121" t="s">
        <v>3246</v>
      </c>
      <c r="C1070" s="2" t="s">
        <v>1991</v>
      </c>
      <c r="D1070" s="2" t="s">
        <v>177</v>
      </c>
      <c r="E1070" s="2">
        <v>915</v>
      </c>
      <c r="F1070" s="2">
        <f>VLOOKUP(A1070,'Preisliste Galaxus ab 01.05.25'!F:O,10,FALSE)</f>
        <v>24.741499999999998</v>
      </c>
      <c r="G1070" t="str">
        <f>VLOOKUP(A1070,kategorie!A:B,2,FALSE)</f>
        <v>Aroma Diffuser</v>
      </c>
    </row>
    <row r="1071" spans="1:7">
      <c r="A1071" s="2" t="s">
        <v>1992</v>
      </c>
      <c r="B1071" s="121" t="s">
        <v>3245</v>
      </c>
      <c r="C1071" s="2" t="s">
        <v>1993</v>
      </c>
      <c r="D1071" s="2" t="s">
        <v>177</v>
      </c>
      <c r="E1071" s="2" t="s">
        <v>1994</v>
      </c>
      <c r="F1071" s="2">
        <f>VLOOKUP(A1071,'Preisliste Galaxus ab 01.05.25'!F:O,10,FALSE)</f>
        <v>24.741499999999998</v>
      </c>
      <c r="G1071" t="str">
        <f>VLOOKUP(A1071,kategorie!A:B,2,FALSE)</f>
        <v>Aroma Diffuser</v>
      </c>
    </row>
    <row r="1072" spans="1:7" hidden="1">
      <c r="A1072" s="2" t="s">
        <v>1995</v>
      </c>
      <c r="B1072" s="2"/>
      <c r="C1072" s="2" t="s">
        <v>1996</v>
      </c>
      <c r="D1072" s="2" t="s">
        <v>39</v>
      </c>
      <c r="E1072" s="2">
        <v>0</v>
      </c>
      <c r="F1072" s="2" t="e">
        <f>VLOOKUP(A1072,'Preisliste Galaxus ab 01.05.25'!F:O,10,FALSE)</f>
        <v>#N/A</v>
      </c>
    </row>
    <row r="1073" spans="1:7" hidden="1">
      <c r="A1073" s="2" t="s">
        <v>1997</v>
      </c>
      <c r="B1073" s="2"/>
      <c r="C1073" s="2" t="s">
        <v>1998</v>
      </c>
      <c r="D1073" s="2" t="s">
        <v>63</v>
      </c>
      <c r="E1073" s="2">
        <v>0</v>
      </c>
      <c r="F1073" s="2" t="e">
        <f>VLOOKUP(A1073,'Preisliste Galaxus ab 01.05.25'!F:O,10,FALSE)</f>
        <v>#N/A</v>
      </c>
    </row>
    <row r="1074" spans="1:7" hidden="1">
      <c r="A1074" s="2" t="s">
        <v>1999</v>
      </c>
      <c r="B1074" s="2"/>
      <c r="C1074" s="2" t="s">
        <v>2000</v>
      </c>
      <c r="D1074" s="2" t="s">
        <v>63</v>
      </c>
      <c r="E1074" s="2">
        <v>0</v>
      </c>
      <c r="F1074" s="2" t="e">
        <f>VLOOKUP(A1074,'Preisliste Galaxus ab 01.05.25'!F:O,10,FALSE)</f>
        <v>#N/A</v>
      </c>
    </row>
    <row r="1075" spans="1:7" hidden="1">
      <c r="A1075" s="2" t="s">
        <v>2001</v>
      </c>
      <c r="B1075" s="2"/>
      <c r="C1075" s="2" t="s">
        <v>2002</v>
      </c>
      <c r="D1075" s="2" t="s">
        <v>63</v>
      </c>
      <c r="E1075" s="2">
        <v>0</v>
      </c>
      <c r="F1075" s="2" t="e">
        <f>VLOOKUP(A1075,'Preisliste Galaxus ab 01.05.25'!F:O,10,FALSE)</f>
        <v>#N/A</v>
      </c>
    </row>
    <row r="1076" spans="1:7" hidden="1">
      <c r="A1076" s="2" t="s">
        <v>2003</v>
      </c>
      <c r="B1076" s="2"/>
      <c r="C1076" s="2" t="s">
        <v>2004</v>
      </c>
      <c r="D1076" s="2" t="s">
        <v>63</v>
      </c>
      <c r="E1076" s="2">
        <v>0</v>
      </c>
      <c r="F1076" s="2" t="e">
        <f>VLOOKUP(A1076,'Preisliste Galaxus ab 01.05.25'!F:O,10,FALSE)</f>
        <v>#N/A</v>
      </c>
    </row>
    <row r="1077" spans="1:7" hidden="1">
      <c r="A1077" s="2" t="s">
        <v>2005</v>
      </c>
      <c r="B1077" s="2">
        <v>802322000580</v>
      </c>
      <c r="C1077" s="2" t="s">
        <v>2006</v>
      </c>
      <c r="D1077" s="2" t="s">
        <v>644</v>
      </c>
      <c r="E1077" s="2">
        <v>0</v>
      </c>
      <c r="F1077" s="2" t="e">
        <f>VLOOKUP(A1077,'Preisliste Galaxus ab 01.05.25'!F:O,10,FALSE)</f>
        <v>#N/A</v>
      </c>
    </row>
    <row r="1078" spans="1:7" hidden="1">
      <c r="A1078" s="2" t="s">
        <v>2007</v>
      </c>
      <c r="B1078" s="2">
        <v>7630850300581</v>
      </c>
      <c r="C1078" s="2" t="s">
        <v>2008</v>
      </c>
      <c r="D1078" s="2" t="s">
        <v>39</v>
      </c>
      <c r="E1078" s="2">
        <v>0</v>
      </c>
      <c r="F1078" s="2" t="e">
        <f>VLOOKUP(A1078,'Preisliste Galaxus ab 01.05.25'!F:O,10,FALSE)</f>
        <v>#N/A</v>
      </c>
    </row>
    <row r="1079" spans="1:7" hidden="1">
      <c r="A1079" s="2" t="s">
        <v>2009</v>
      </c>
      <c r="B1079" s="2">
        <v>7630850300758</v>
      </c>
      <c r="C1079" s="2" t="s">
        <v>2010</v>
      </c>
      <c r="D1079" s="2" t="s">
        <v>63</v>
      </c>
      <c r="E1079" s="2">
        <v>0</v>
      </c>
      <c r="F1079" s="2" t="e">
        <f>VLOOKUP(A1079,'Preisliste Galaxus ab 01.05.25'!F:O,10,FALSE)</f>
        <v>#N/A</v>
      </c>
    </row>
    <row r="1080" spans="1:7" hidden="1">
      <c r="A1080" s="2" t="s">
        <v>2011</v>
      </c>
      <c r="B1080" s="2">
        <v>7630850300772</v>
      </c>
      <c r="C1080" s="2" t="s">
        <v>2012</v>
      </c>
      <c r="D1080" s="2" t="s">
        <v>63</v>
      </c>
      <c r="E1080" s="2">
        <v>0</v>
      </c>
      <c r="F1080" s="2" t="e">
        <f>VLOOKUP(A1080,'Preisliste Galaxus ab 01.05.25'!F:O,10,FALSE)</f>
        <v>#N/A</v>
      </c>
    </row>
    <row r="1081" spans="1:7" hidden="1">
      <c r="A1081" s="2" t="s">
        <v>2013</v>
      </c>
      <c r="B1081" s="2">
        <v>7630850302738</v>
      </c>
      <c r="C1081" s="2" t="s">
        <v>2014</v>
      </c>
      <c r="D1081" s="2" t="s">
        <v>779</v>
      </c>
      <c r="E1081" s="2">
        <v>0</v>
      </c>
      <c r="F1081" s="2" t="e">
        <f>VLOOKUP(A1081,'Preisliste Galaxus ab 01.05.25'!F:O,10,FALSE)</f>
        <v>#N/A</v>
      </c>
    </row>
    <row r="1082" spans="1:7" hidden="1">
      <c r="A1082" s="2" t="s">
        <v>2015</v>
      </c>
      <c r="B1082" s="2">
        <v>7630850300581</v>
      </c>
      <c r="C1082" s="2" t="s">
        <v>2016</v>
      </c>
      <c r="D1082" s="2" t="s">
        <v>39</v>
      </c>
      <c r="E1082" s="2">
        <v>0</v>
      </c>
      <c r="F1082" s="2" t="e">
        <f>VLOOKUP(A1082,'Preisliste Galaxus ab 01.05.25'!F:O,10,FALSE)</f>
        <v>#N/A</v>
      </c>
    </row>
    <row r="1083" spans="1:7" hidden="1">
      <c r="A1083" s="2" t="s">
        <v>2017</v>
      </c>
      <c r="B1083" s="2">
        <v>7630850300444</v>
      </c>
      <c r="C1083" s="2" t="s">
        <v>2018</v>
      </c>
      <c r="D1083" s="2" t="s">
        <v>63</v>
      </c>
      <c r="E1083" s="2">
        <v>0</v>
      </c>
      <c r="F1083" s="2" t="e">
        <f>VLOOKUP(A1083,'Preisliste Galaxus ab 01.05.25'!F:O,10,FALSE)</f>
        <v>#N/A</v>
      </c>
    </row>
    <row r="1084" spans="1:7" hidden="1">
      <c r="A1084" s="2" t="s">
        <v>2019</v>
      </c>
      <c r="B1084" s="2">
        <v>7630850300468</v>
      </c>
      <c r="C1084" s="2" t="s">
        <v>2020</v>
      </c>
      <c r="D1084" s="2" t="s">
        <v>63</v>
      </c>
      <c r="E1084" s="2">
        <v>0</v>
      </c>
      <c r="F1084" s="2" t="e">
        <f>VLOOKUP(A1084,'Preisliste Galaxus ab 01.05.25'!F:O,10,FALSE)</f>
        <v>#N/A</v>
      </c>
    </row>
    <row r="1085" spans="1:7" hidden="1">
      <c r="A1085" s="2" t="s">
        <v>2021</v>
      </c>
      <c r="B1085" s="2">
        <v>7630850300482</v>
      </c>
      <c r="C1085" s="2" t="s">
        <v>2022</v>
      </c>
      <c r="D1085" s="2" t="s">
        <v>63</v>
      </c>
      <c r="E1085" s="2">
        <v>0</v>
      </c>
      <c r="F1085" s="2" t="e">
        <f>VLOOKUP(A1085,'Preisliste Galaxus ab 01.05.25'!F:O,10,FALSE)</f>
        <v>#N/A</v>
      </c>
    </row>
    <row r="1086" spans="1:7" hidden="1">
      <c r="A1086" s="2" t="s">
        <v>2023</v>
      </c>
      <c r="B1086" s="2">
        <v>7630850300505</v>
      </c>
      <c r="C1086" s="2" t="s">
        <v>2024</v>
      </c>
      <c r="D1086" s="2" t="s">
        <v>63</v>
      </c>
      <c r="E1086" s="2">
        <v>0</v>
      </c>
      <c r="F1086" s="2" t="e">
        <f>VLOOKUP(A1086,'Preisliste Galaxus ab 01.05.25'!F:O,10,FALSE)</f>
        <v>#N/A</v>
      </c>
    </row>
    <row r="1087" spans="1:7">
      <c r="A1087" s="2" t="s">
        <v>2025</v>
      </c>
      <c r="B1087" s="121" t="s">
        <v>3325</v>
      </c>
      <c r="C1087" s="2" t="s">
        <v>2026</v>
      </c>
      <c r="D1087" s="2" t="s">
        <v>97</v>
      </c>
      <c r="E1087" s="2">
        <v>2</v>
      </c>
      <c r="F1087" s="2">
        <f>VLOOKUP(A1087,'Preisliste Galaxus ab 01.05.25'!F:O,10,FALSE)</f>
        <v>98.766499999999994</v>
      </c>
      <c r="G1087" t="str">
        <f>VLOOKUP(A1087,kategorie!A:B,2,FALSE)</f>
        <v>Luftbefeuchter</v>
      </c>
    </row>
    <row r="1088" spans="1:7">
      <c r="A1088" s="2" t="s">
        <v>2027</v>
      </c>
      <c r="B1088" s="121" t="s">
        <v>3326</v>
      </c>
      <c r="C1088" s="2" t="s">
        <v>2028</v>
      </c>
      <c r="D1088" s="2" t="s">
        <v>97</v>
      </c>
      <c r="E1088" s="2">
        <v>127</v>
      </c>
      <c r="F1088" s="2">
        <f>VLOOKUP(A1088,'Preisliste Galaxus ab 01.05.25'!F:O,10,FALSE)</f>
        <v>98.766499999999994</v>
      </c>
      <c r="G1088" t="str">
        <f>VLOOKUP(A1088,kategorie!A:B,2,FALSE)</f>
        <v>Luftbefeuchter</v>
      </c>
    </row>
    <row r="1089" spans="1:6" hidden="1">
      <c r="A1089" s="2" t="s">
        <v>2029</v>
      </c>
      <c r="B1089" s="2">
        <v>7630850302745</v>
      </c>
      <c r="C1089" s="2" t="s">
        <v>2030</v>
      </c>
      <c r="D1089" s="2" t="s">
        <v>39</v>
      </c>
      <c r="E1089" s="2">
        <v>0</v>
      </c>
      <c r="F1089" s="2" t="e">
        <f>VLOOKUP(A1089,'Preisliste Galaxus ab 01.05.25'!F:O,10,FALSE)</f>
        <v>#N/A</v>
      </c>
    </row>
    <row r="1090" spans="1:6" hidden="1">
      <c r="A1090" s="2" t="s">
        <v>2031</v>
      </c>
      <c r="B1090" s="2">
        <v>7630850300116</v>
      </c>
      <c r="C1090" s="2" t="s">
        <v>2032</v>
      </c>
      <c r="D1090" s="2"/>
      <c r="E1090" s="2" t="s">
        <v>2033</v>
      </c>
      <c r="F1090" s="2" t="e">
        <f>VLOOKUP(A1090,'Preisliste Galaxus ab 01.05.25'!F:O,10,FALSE)</f>
        <v>#N/A</v>
      </c>
    </row>
    <row r="1091" spans="1:6" hidden="1">
      <c r="A1091" s="2" t="s">
        <v>2034</v>
      </c>
      <c r="B1091" s="2">
        <v>802322016819</v>
      </c>
      <c r="C1091" s="2" t="s">
        <v>1505</v>
      </c>
      <c r="D1091" s="2" t="s">
        <v>2035</v>
      </c>
      <c r="E1091" s="2">
        <v>6</v>
      </c>
      <c r="F1091" s="2" t="e">
        <f>VLOOKUP(A1091,'Preisliste Galaxus ab 01.05.25'!F:O,10,FALSE)</f>
        <v>#N/A</v>
      </c>
    </row>
    <row r="1092" spans="1:6" hidden="1">
      <c r="A1092" s="2" t="s">
        <v>2036</v>
      </c>
      <c r="B1092" s="2">
        <v>802322016826</v>
      </c>
      <c r="C1092" s="2" t="s">
        <v>1015</v>
      </c>
      <c r="D1092" s="2" t="s">
        <v>2035</v>
      </c>
      <c r="E1092" s="2">
        <v>9</v>
      </c>
      <c r="F1092" s="2" t="e">
        <f>VLOOKUP(A1092,'Preisliste Galaxus ab 01.05.25'!F:O,10,FALSE)</f>
        <v>#N/A</v>
      </c>
    </row>
    <row r="1093" spans="1:6" hidden="1">
      <c r="A1093" s="2" t="s">
        <v>2037</v>
      </c>
      <c r="B1093" s="2">
        <v>802322016833</v>
      </c>
      <c r="C1093" s="2" t="s">
        <v>1536</v>
      </c>
      <c r="D1093" s="2" t="s">
        <v>2035</v>
      </c>
      <c r="E1093" s="2">
        <v>0</v>
      </c>
      <c r="F1093" s="2" t="e">
        <f>VLOOKUP(A1093,'Preisliste Galaxus ab 01.05.25'!F:O,10,FALSE)</f>
        <v>#N/A</v>
      </c>
    </row>
    <row r="1094" spans="1:6" hidden="1">
      <c r="A1094" s="2" t="s">
        <v>2038</v>
      </c>
      <c r="B1094" s="2">
        <v>802322016840</v>
      </c>
      <c r="C1094" s="2" t="s">
        <v>1148</v>
      </c>
      <c r="D1094" s="2" t="s">
        <v>2035</v>
      </c>
      <c r="E1094" s="2">
        <v>8</v>
      </c>
      <c r="F1094" s="2" t="e">
        <f>VLOOKUP(A1094,'Preisliste Galaxus ab 01.05.25'!F:O,10,FALSE)</f>
        <v>#N/A</v>
      </c>
    </row>
    <row r="1095" spans="1:6" hidden="1">
      <c r="A1095" s="2" t="s">
        <v>2039</v>
      </c>
      <c r="B1095" s="2">
        <v>802322016857</v>
      </c>
      <c r="C1095" s="2" t="s">
        <v>1531</v>
      </c>
      <c r="D1095" s="2" t="s">
        <v>2035</v>
      </c>
      <c r="E1095" s="2">
        <v>993</v>
      </c>
      <c r="F1095" s="2" t="e">
        <f>VLOOKUP(A1095,'Preisliste Galaxus ab 01.05.25'!F:O,10,FALSE)</f>
        <v>#N/A</v>
      </c>
    </row>
    <row r="1096" spans="1:6" hidden="1">
      <c r="A1096" s="2" t="s">
        <v>2040</v>
      </c>
      <c r="B1096" s="2">
        <v>802322016864</v>
      </c>
      <c r="C1096" s="2" t="s">
        <v>2041</v>
      </c>
      <c r="D1096" s="2" t="s">
        <v>2035</v>
      </c>
      <c r="E1096" s="2">
        <v>12</v>
      </c>
      <c r="F1096" s="2" t="e">
        <f>VLOOKUP(A1096,'Preisliste Galaxus ab 01.05.25'!F:O,10,FALSE)</f>
        <v>#N/A</v>
      </c>
    </row>
    <row r="1097" spans="1:6" hidden="1">
      <c r="A1097" s="2" t="s">
        <v>2042</v>
      </c>
      <c r="B1097" s="2">
        <v>802322016871</v>
      </c>
      <c r="C1097" s="2" t="s">
        <v>1070</v>
      </c>
      <c r="D1097" s="2" t="s">
        <v>2035</v>
      </c>
      <c r="E1097" s="2">
        <v>0</v>
      </c>
      <c r="F1097" s="2" t="e">
        <f>VLOOKUP(A1097,'Preisliste Galaxus ab 01.05.25'!F:O,10,FALSE)</f>
        <v>#N/A</v>
      </c>
    </row>
    <row r="1098" spans="1:6" hidden="1">
      <c r="A1098" s="2" t="s">
        <v>2043</v>
      </c>
      <c r="B1098" s="2">
        <v>802322016888</v>
      </c>
      <c r="C1098" s="2" t="s">
        <v>1540</v>
      </c>
      <c r="D1098" s="2" t="s">
        <v>2035</v>
      </c>
      <c r="E1098" s="2">
        <v>997</v>
      </c>
      <c r="F1098" s="2" t="e">
        <f>VLOOKUP(A1098,'Preisliste Galaxus ab 01.05.25'!F:O,10,FALSE)</f>
        <v>#N/A</v>
      </c>
    </row>
    <row r="1099" spans="1:6" hidden="1">
      <c r="A1099" s="2" t="s">
        <v>2044</v>
      </c>
      <c r="B1099" s="2">
        <v>802322016895</v>
      </c>
      <c r="C1099" s="2" t="s">
        <v>2045</v>
      </c>
      <c r="D1099" s="2" t="s">
        <v>2035</v>
      </c>
      <c r="E1099" s="2">
        <v>14</v>
      </c>
      <c r="F1099" s="2" t="e">
        <f>VLOOKUP(A1099,'Preisliste Galaxus ab 01.05.25'!F:O,10,FALSE)</f>
        <v>#N/A</v>
      </c>
    </row>
    <row r="1100" spans="1:6" hidden="1">
      <c r="A1100" s="2" t="s">
        <v>2046</v>
      </c>
      <c r="B1100" s="2">
        <v>802322016901</v>
      </c>
      <c r="C1100" s="2" t="s">
        <v>1041</v>
      </c>
      <c r="D1100" s="2" t="s">
        <v>2035</v>
      </c>
      <c r="E1100" s="2">
        <v>0</v>
      </c>
      <c r="F1100" s="2" t="e">
        <f>VLOOKUP(A1100,'Preisliste Galaxus ab 01.05.25'!F:O,10,FALSE)</f>
        <v>#N/A</v>
      </c>
    </row>
    <row r="1101" spans="1:6" hidden="1">
      <c r="A1101" s="2" t="s">
        <v>2047</v>
      </c>
      <c r="B1101" s="2">
        <v>802322016918</v>
      </c>
      <c r="C1101" s="2" t="s">
        <v>1043</v>
      </c>
      <c r="D1101" s="2" t="s">
        <v>2035</v>
      </c>
      <c r="E1101" s="2">
        <v>0</v>
      </c>
      <c r="F1101" s="2" t="e">
        <f>VLOOKUP(A1101,'Preisliste Galaxus ab 01.05.25'!F:O,10,FALSE)</f>
        <v>#N/A</v>
      </c>
    </row>
    <row r="1102" spans="1:6" hidden="1">
      <c r="A1102" s="2" t="s">
        <v>2048</v>
      </c>
      <c r="B1102" s="2">
        <v>802322016925</v>
      </c>
      <c r="C1102" s="2" t="s">
        <v>2049</v>
      </c>
      <c r="D1102" s="2" t="s">
        <v>2035</v>
      </c>
      <c r="E1102" s="2">
        <v>0</v>
      </c>
      <c r="F1102" s="2" t="e">
        <f>VLOOKUP(A1102,'Preisliste Galaxus ab 01.05.25'!F:O,10,FALSE)</f>
        <v>#N/A</v>
      </c>
    </row>
    <row r="1103" spans="1:6" hidden="1">
      <c r="A1103" s="2" t="s">
        <v>2050</v>
      </c>
      <c r="B1103" s="2">
        <v>7630850300857</v>
      </c>
      <c r="C1103" s="2" t="s">
        <v>2051</v>
      </c>
      <c r="D1103" s="2"/>
      <c r="E1103" s="2">
        <v>0</v>
      </c>
      <c r="F1103" s="2" t="e">
        <f>VLOOKUP(A1103,'Preisliste Galaxus ab 01.05.25'!F:O,10,FALSE)</f>
        <v>#N/A</v>
      </c>
    </row>
    <row r="1104" spans="1:6" hidden="1">
      <c r="A1104" s="2" t="s">
        <v>2052</v>
      </c>
      <c r="B1104" s="2">
        <v>7630850300871</v>
      </c>
      <c r="C1104" s="2" t="s">
        <v>2053</v>
      </c>
      <c r="D1104" s="2"/>
      <c r="E1104" s="2">
        <v>0</v>
      </c>
      <c r="F1104" s="2" t="e">
        <f>VLOOKUP(A1104,'Preisliste Galaxus ab 01.05.25'!F:O,10,FALSE)</f>
        <v>#N/A</v>
      </c>
    </row>
    <row r="1105" spans="1:6" hidden="1">
      <c r="A1105" s="2" t="s">
        <v>2054</v>
      </c>
      <c r="B1105" s="2">
        <v>7630850300895</v>
      </c>
      <c r="C1105" s="2" t="s">
        <v>2055</v>
      </c>
      <c r="D1105" s="2"/>
      <c r="E1105" s="2">
        <v>0</v>
      </c>
      <c r="F1105" s="2" t="e">
        <f>VLOOKUP(A1105,'Preisliste Galaxus ab 01.05.25'!F:O,10,FALSE)</f>
        <v>#N/A</v>
      </c>
    </row>
    <row r="1106" spans="1:6" hidden="1">
      <c r="A1106" s="2" t="s">
        <v>2056</v>
      </c>
      <c r="B1106" s="2">
        <v>7630850300918</v>
      </c>
      <c r="C1106" s="2" t="s">
        <v>2057</v>
      </c>
      <c r="D1106" s="2" t="s">
        <v>655</v>
      </c>
      <c r="E1106" s="2">
        <v>0</v>
      </c>
      <c r="F1106" s="2" t="e">
        <f>VLOOKUP(A1106,'Preisliste Galaxus ab 01.05.25'!F:O,10,FALSE)</f>
        <v>#N/A</v>
      </c>
    </row>
    <row r="1107" spans="1:6" hidden="1">
      <c r="A1107" s="2" t="s">
        <v>2058</v>
      </c>
      <c r="B1107" s="2">
        <v>7630850300932</v>
      </c>
      <c r="C1107" s="2" t="s">
        <v>2059</v>
      </c>
      <c r="D1107" s="2" t="s">
        <v>655</v>
      </c>
      <c r="E1107" s="2">
        <v>0</v>
      </c>
      <c r="F1107" s="2" t="e">
        <f>VLOOKUP(A1107,'Preisliste Galaxus ab 01.05.25'!F:O,10,FALSE)</f>
        <v>#N/A</v>
      </c>
    </row>
    <row r="1108" spans="1:6" hidden="1">
      <c r="A1108" s="2" t="s">
        <v>2060</v>
      </c>
      <c r="B1108" s="2">
        <v>7630850300956</v>
      </c>
      <c r="C1108" s="2" t="s">
        <v>2061</v>
      </c>
      <c r="D1108" s="2" t="s">
        <v>655</v>
      </c>
      <c r="E1108" s="2">
        <v>0</v>
      </c>
      <c r="F1108" s="2" t="e">
        <f>VLOOKUP(A1108,'Preisliste Galaxus ab 01.05.25'!F:O,10,FALSE)</f>
        <v>#N/A</v>
      </c>
    </row>
    <row r="1109" spans="1:6" hidden="1">
      <c r="A1109" s="2" t="s">
        <v>2062</v>
      </c>
      <c r="B1109" s="2">
        <v>7630850300970</v>
      </c>
      <c r="C1109" s="2" t="s">
        <v>2063</v>
      </c>
      <c r="D1109" s="2" t="s">
        <v>655</v>
      </c>
      <c r="E1109" s="2">
        <v>0</v>
      </c>
      <c r="F1109" s="2" t="e">
        <f>VLOOKUP(A1109,'Preisliste Galaxus ab 01.05.25'!F:O,10,FALSE)</f>
        <v>#N/A</v>
      </c>
    </row>
    <row r="1110" spans="1:6" hidden="1">
      <c r="A1110" s="2" t="s">
        <v>2064</v>
      </c>
      <c r="B1110" s="2">
        <v>802322016932</v>
      </c>
      <c r="C1110" s="2" t="s">
        <v>2065</v>
      </c>
      <c r="D1110" s="2" t="s">
        <v>2066</v>
      </c>
      <c r="E1110" s="2">
        <v>28</v>
      </c>
      <c r="F1110" s="2" t="e">
        <f>VLOOKUP(A1110,'Preisliste Galaxus ab 01.05.25'!F:O,10,FALSE)</f>
        <v>#N/A</v>
      </c>
    </row>
    <row r="1111" spans="1:6" hidden="1">
      <c r="A1111" s="2" t="s">
        <v>2067</v>
      </c>
      <c r="B1111" s="2">
        <v>802322016949</v>
      </c>
      <c r="C1111" s="2" t="s">
        <v>1136</v>
      </c>
      <c r="D1111" s="2" t="s">
        <v>2066</v>
      </c>
      <c r="E1111" s="2">
        <v>23</v>
      </c>
      <c r="F1111" s="2" t="e">
        <f>VLOOKUP(A1111,'Preisliste Galaxus ab 01.05.25'!F:O,10,FALSE)</f>
        <v>#N/A</v>
      </c>
    </row>
    <row r="1112" spans="1:6" hidden="1">
      <c r="A1112" s="2" t="s">
        <v>2068</v>
      </c>
      <c r="B1112" s="2">
        <v>802322016956</v>
      </c>
      <c r="C1112" s="2" t="s">
        <v>2069</v>
      </c>
      <c r="D1112" s="2" t="s">
        <v>2066</v>
      </c>
      <c r="E1112" s="2">
        <v>0</v>
      </c>
      <c r="F1112" s="2" t="e">
        <f>VLOOKUP(A1112,'Preisliste Galaxus ab 01.05.25'!F:O,10,FALSE)</f>
        <v>#N/A</v>
      </c>
    </row>
    <row r="1113" spans="1:6" hidden="1">
      <c r="A1113" s="2" t="s">
        <v>2070</v>
      </c>
      <c r="B1113" s="2">
        <v>802322016963</v>
      </c>
      <c r="C1113" s="2" t="s">
        <v>2071</v>
      </c>
      <c r="D1113" s="2" t="s">
        <v>2066</v>
      </c>
      <c r="E1113" s="2">
        <v>33</v>
      </c>
      <c r="F1113" s="2" t="e">
        <f>VLOOKUP(A1113,'Preisliste Galaxus ab 01.05.25'!F:O,10,FALSE)</f>
        <v>#N/A</v>
      </c>
    </row>
    <row r="1114" spans="1:6" hidden="1">
      <c r="A1114" s="2" t="s">
        <v>2072</v>
      </c>
      <c r="B1114" s="2">
        <v>802322016970</v>
      </c>
      <c r="C1114" s="2" t="s">
        <v>1148</v>
      </c>
      <c r="D1114" s="2" t="s">
        <v>2066</v>
      </c>
      <c r="E1114" s="2">
        <v>12</v>
      </c>
      <c r="F1114" s="2" t="e">
        <f>VLOOKUP(A1114,'Preisliste Galaxus ab 01.05.25'!F:O,10,FALSE)</f>
        <v>#N/A</v>
      </c>
    </row>
    <row r="1115" spans="1:6" hidden="1">
      <c r="A1115" s="2" t="s">
        <v>2073</v>
      </c>
      <c r="B1115" s="2">
        <v>802322016987</v>
      </c>
      <c r="C1115" s="2" t="s">
        <v>2074</v>
      </c>
      <c r="D1115" s="2" t="s">
        <v>2066</v>
      </c>
      <c r="E1115" s="2">
        <v>26</v>
      </c>
      <c r="F1115" s="2" t="e">
        <f>VLOOKUP(A1115,'Preisliste Galaxus ab 01.05.25'!F:O,10,FALSE)</f>
        <v>#N/A</v>
      </c>
    </row>
    <row r="1116" spans="1:6" hidden="1">
      <c r="A1116" s="2" t="s">
        <v>2075</v>
      </c>
      <c r="B1116" s="2">
        <v>802322016994</v>
      </c>
      <c r="C1116" s="2" t="s">
        <v>2076</v>
      </c>
      <c r="D1116" s="2" t="s">
        <v>2066</v>
      </c>
      <c r="E1116" s="2" t="s">
        <v>2077</v>
      </c>
      <c r="F1116" s="2" t="e">
        <f>VLOOKUP(A1116,'Preisliste Galaxus ab 01.05.25'!F:O,10,FALSE)</f>
        <v>#N/A</v>
      </c>
    </row>
    <row r="1117" spans="1:6" hidden="1">
      <c r="A1117" s="2" t="s">
        <v>2078</v>
      </c>
      <c r="B1117" s="2">
        <v>802322017007</v>
      </c>
      <c r="C1117" s="2" t="s">
        <v>2079</v>
      </c>
      <c r="D1117" s="2" t="s">
        <v>2066</v>
      </c>
      <c r="E1117" s="2">
        <v>4</v>
      </c>
      <c r="F1117" s="2" t="e">
        <f>VLOOKUP(A1117,'Preisliste Galaxus ab 01.05.25'!F:O,10,FALSE)</f>
        <v>#N/A</v>
      </c>
    </row>
    <row r="1118" spans="1:6" hidden="1">
      <c r="A1118" s="2" t="s">
        <v>2080</v>
      </c>
      <c r="B1118" s="2">
        <v>802322017014</v>
      </c>
      <c r="C1118" s="2" t="s">
        <v>2081</v>
      </c>
      <c r="D1118" s="2" t="s">
        <v>2066</v>
      </c>
      <c r="E1118" s="2">
        <v>0</v>
      </c>
      <c r="F1118" s="2" t="e">
        <f>VLOOKUP(A1118,'Preisliste Galaxus ab 01.05.25'!F:O,10,FALSE)</f>
        <v>#N/A</v>
      </c>
    </row>
    <row r="1119" spans="1:6" hidden="1">
      <c r="A1119" s="2" t="s">
        <v>2082</v>
      </c>
      <c r="B1119" s="2">
        <v>802322017021</v>
      </c>
      <c r="C1119" s="2" t="s">
        <v>2083</v>
      </c>
      <c r="D1119" s="2" t="s">
        <v>2066</v>
      </c>
      <c r="E1119" s="2">
        <v>0</v>
      </c>
      <c r="F1119" s="2" t="e">
        <f>VLOOKUP(A1119,'Preisliste Galaxus ab 01.05.25'!F:O,10,FALSE)</f>
        <v>#N/A</v>
      </c>
    </row>
    <row r="1120" spans="1:6" hidden="1">
      <c r="A1120" s="2" t="s">
        <v>2084</v>
      </c>
      <c r="B1120" s="2">
        <v>802322017038</v>
      </c>
      <c r="C1120" s="2" t="s">
        <v>2085</v>
      </c>
      <c r="D1120" s="2" t="s">
        <v>2066</v>
      </c>
      <c r="E1120" s="2">
        <v>0</v>
      </c>
      <c r="F1120" s="2" t="e">
        <f>VLOOKUP(A1120,'Preisliste Galaxus ab 01.05.25'!F:O,10,FALSE)</f>
        <v>#N/A</v>
      </c>
    </row>
    <row r="1121" spans="1:7" hidden="1">
      <c r="A1121" s="2" t="s">
        <v>2086</v>
      </c>
      <c r="B1121" s="2">
        <v>802322017045</v>
      </c>
      <c r="C1121" s="2" t="s">
        <v>1085</v>
      </c>
      <c r="D1121" s="2" t="s">
        <v>2066</v>
      </c>
      <c r="E1121" s="2">
        <v>5</v>
      </c>
      <c r="F1121" s="2" t="e">
        <f>VLOOKUP(A1121,'Preisliste Galaxus ab 01.05.25'!F:O,10,FALSE)</f>
        <v>#N/A</v>
      </c>
    </row>
    <row r="1122" spans="1:7">
      <c r="A1122" s="2" t="s">
        <v>2087</v>
      </c>
      <c r="B1122" s="121" t="s">
        <v>3327</v>
      </c>
      <c r="C1122" s="2" t="s">
        <v>2088</v>
      </c>
      <c r="D1122" s="2"/>
      <c r="E1122" s="2" t="s">
        <v>2089</v>
      </c>
      <c r="F1122" s="2">
        <f>VLOOKUP(A1122,'Preisliste Galaxus ab 01.05.25'!F:O,10,FALSE)</f>
        <v>4.3134000000000006</v>
      </c>
      <c r="G1122" t="str">
        <f>VLOOKUP(A1122,kategorie!A:B,2,FALSE)</f>
        <v>Raumdüfte</v>
      </c>
    </row>
    <row r="1123" spans="1:7">
      <c r="A1123" s="2" t="s">
        <v>2090</v>
      </c>
      <c r="B1123" s="121" t="s">
        <v>3328</v>
      </c>
      <c r="C1123" s="2" t="s">
        <v>2091</v>
      </c>
      <c r="D1123" s="2"/>
      <c r="E1123" s="2" t="s">
        <v>2092</v>
      </c>
      <c r="F1123" s="2">
        <f>VLOOKUP(A1123,'Preisliste Galaxus ab 01.05.25'!F:O,10,FALSE)</f>
        <v>4.3134000000000006</v>
      </c>
      <c r="G1123" t="str">
        <f>VLOOKUP(A1123,kategorie!A:B,2,FALSE)</f>
        <v>Raumdüfte</v>
      </c>
    </row>
    <row r="1124" spans="1:7">
      <c r="A1124" s="2" t="s">
        <v>2093</v>
      </c>
      <c r="B1124" s="121" t="s">
        <v>3329</v>
      </c>
      <c r="C1124" s="2" t="s">
        <v>2094</v>
      </c>
      <c r="D1124" s="2"/>
      <c r="E1124" s="2" t="s">
        <v>2095</v>
      </c>
      <c r="F1124" s="2">
        <f>VLOOKUP(A1124,'Preisliste Galaxus ab 01.05.25'!F:O,10,FALSE)</f>
        <v>4.3134000000000006</v>
      </c>
      <c r="G1124" t="str">
        <f>VLOOKUP(A1124,kategorie!A:B,2,FALSE)</f>
        <v>Raumdüfte</v>
      </c>
    </row>
    <row r="1125" spans="1:7">
      <c r="A1125" s="2" t="s">
        <v>2096</v>
      </c>
      <c r="B1125" s="121" t="s">
        <v>3330</v>
      </c>
      <c r="C1125" s="2" t="s">
        <v>2097</v>
      </c>
      <c r="D1125" s="2"/>
      <c r="E1125" s="2" t="s">
        <v>2098</v>
      </c>
      <c r="F1125" s="2">
        <f>VLOOKUP(A1125,'Preisliste Galaxus ab 01.05.25'!F:O,10,FALSE)</f>
        <v>4.3134000000000006</v>
      </c>
      <c r="G1125" t="str">
        <f>VLOOKUP(A1125,kategorie!A:B,2,FALSE)</f>
        <v>Raumdüfte</v>
      </c>
    </row>
    <row r="1126" spans="1:7">
      <c r="A1126" s="2" t="s">
        <v>2099</v>
      </c>
      <c r="B1126" s="121" t="s">
        <v>3331</v>
      </c>
      <c r="C1126" s="2" t="s">
        <v>2100</v>
      </c>
      <c r="D1126" s="2"/>
      <c r="E1126" s="2" t="s">
        <v>2101</v>
      </c>
      <c r="F1126" s="2">
        <f>VLOOKUP(A1126,'Preisliste Galaxus ab 01.05.25'!F:O,10,FALSE)</f>
        <v>4.3134000000000006</v>
      </c>
      <c r="G1126" t="str">
        <f>VLOOKUP(A1126,kategorie!A:B,2,FALSE)</f>
        <v>Raumdüfte</v>
      </c>
    </row>
    <row r="1127" spans="1:7">
      <c r="A1127" s="2" t="s">
        <v>2102</v>
      </c>
      <c r="B1127" s="121" t="s">
        <v>3332</v>
      </c>
      <c r="C1127" s="2" t="s">
        <v>2103</v>
      </c>
      <c r="D1127" s="2"/>
      <c r="E1127" s="2" t="s">
        <v>2104</v>
      </c>
      <c r="F1127" s="2">
        <f>VLOOKUP(A1127,'Preisliste Galaxus ab 01.05.25'!F:O,10,FALSE)</f>
        <v>4.3134000000000006</v>
      </c>
      <c r="G1127" t="str">
        <f>VLOOKUP(A1127,kategorie!A:B,2,FALSE)</f>
        <v>Raumdüfte</v>
      </c>
    </row>
    <row r="1128" spans="1:7" hidden="1">
      <c r="A1128" s="2" t="s">
        <v>2105</v>
      </c>
      <c r="B1128" s="2">
        <v>802322017502</v>
      </c>
      <c r="C1128" s="2" t="s">
        <v>2106</v>
      </c>
      <c r="D1128" s="2" t="s">
        <v>888</v>
      </c>
      <c r="E1128" s="2">
        <v>992</v>
      </c>
      <c r="F1128" s="2" t="e">
        <f>VLOOKUP(A1128,'Preisliste Galaxus ab 01.05.25'!F:O,10,FALSE)</f>
        <v>#N/A</v>
      </c>
    </row>
    <row r="1129" spans="1:7" hidden="1">
      <c r="A1129" s="2" t="s">
        <v>2107</v>
      </c>
      <c r="B1129" s="2">
        <v>802322017519</v>
      </c>
      <c r="C1129" s="2" t="s">
        <v>2108</v>
      </c>
      <c r="D1129" s="2" t="s">
        <v>888</v>
      </c>
      <c r="E1129" s="2">
        <v>25</v>
      </c>
      <c r="F1129" s="2" t="e">
        <f>VLOOKUP(A1129,'Preisliste Galaxus ab 01.05.25'!F:O,10,FALSE)</f>
        <v>#N/A</v>
      </c>
    </row>
    <row r="1130" spans="1:7" hidden="1">
      <c r="A1130" s="2" t="s">
        <v>2109</v>
      </c>
      <c r="B1130" s="2">
        <v>802322017526</v>
      </c>
      <c r="C1130" s="2" t="s">
        <v>2108</v>
      </c>
      <c r="D1130" s="2" t="s">
        <v>891</v>
      </c>
      <c r="E1130" s="2">
        <v>120</v>
      </c>
      <c r="F1130" s="2" t="e">
        <f>VLOOKUP(A1130,'Preisliste Galaxus ab 01.05.25'!F:O,10,FALSE)</f>
        <v>#N/A</v>
      </c>
    </row>
    <row r="1131" spans="1:7" hidden="1">
      <c r="A1131" s="2" t="s">
        <v>2110</v>
      </c>
      <c r="B1131" s="2">
        <v>802322017533</v>
      </c>
      <c r="C1131" s="2" t="s">
        <v>2111</v>
      </c>
      <c r="D1131" s="2" t="s">
        <v>870</v>
      </c>
      <c r="E1131" s="2">
        <v>90</v>
      </c>
      <c r="F1131" s="2" t="e">
        <f>VLOOKUP(A1131,'Preisliste Galaxus ab 01.05.25'!F:O,10,FALSE)</f>
        <v>#N/A</v>
      </c>
    </row>
    <row r="1132" spans="1:7" hidden="1">
      <c r="A1132" s="2" t="s">
        <v>2112</v>
      </c>
      <c r="B1132" s="2">
        <v>802322017540</v>
      </c>
      <c r="C1132" s="2" t="s">
        <v>2113</v>
      </c>
      <c r="D1132" s="2" t="s">
        <v>870</v>
      </c>
      <c r="E1132" s="2">
        <v>12</v>
      </c>
      <c r="F1132" s="2" t="e">
        <f>VLOOKUP(A1132,'Preisliste Galaxus ab 01.05.25'!F:O,10,FALSE)</f>
        <v>#N/A</v>
      </c>
    </row>
    <row r="1133" spans="1:7" hidden="1">
      <c r="A1133" s="2" t="s">
        <v>2114</v>
      </c>
      <c r="B1133" s="2">
        <v>802322001495</v>
      </c>
      <c r="C1133" s="2" t="s">
        <v>2115</v>
      </c>
      <c r="D1133" s="2" t="s">
        <v>307</v>
      </c>
      <c r="E1133" s="2">
        <v>0</v>
      </c>
      <c r="F1133" s="2" t="e">
        <f>VLOOKUP(A1133,'Preisliste Galaxus ab 01.05.25'!F:O,10,FALSE)</f>
        <v>#N/A</v>
      </c>
    </row>
    <row r="1134" spans="1:7" hidden="1">
      <c r="A1134" s="2" t="s">
        <v>2116</v>
      </c>
      <c r="B1134" s="2">
        <v>7630850300833</v>
      </c>
      <c r="C1134" s="2" t="s">
        <v>2117</v>
      </c>
      <c r="D1134" s="2" t="s">
        <v>97</v>
      </c>
      <c r="E1134" s="2">
        <v>0</v>
      </c>
      <c r="F1134" s="2" t="e">
        <f>VLOOKUP(A1134,'Preisliste Galaxus ab 01.05.25'!F:O,10,FALSE)</f>
        <v>#N/A</v>
      </c>
    </row>
    <row r="1135" spans="1:7" hidden="1">
      <c r="A1135" s="2" t="s">
        <v>2118</v>
      </c>
      <c r="B1135" s="2">
        <v>7630850300819</v>
      </c>
      <c r="C1135" s="2" t="s">
        <v>2119</v>
      </c>
      <c r="D1135" s="2" t="s">
        <v>97</v>
      </c>
      <c r="E1135" s="2">
        <v>0</v>
      </c>
      <c r="F1135" s="2" t="e">
        <f>VLOOKUP(A1135,'Preisliste Galaxus ab 01.05.25'!F:O,10,FALSE)</f>
        <v>#N/A</v>
      </c>
    </row>
    <row r="1136" spans="1:7" hidden="1">
      <c r="A1136" s="2" t="s">
        <v>2120</v>
      </c>
      <c r="B1136" s="2"/>
      <c r="C1136" s="2" t="s">
        <v>2121</v>
      </c>
      <c r="D1136" s="2"/>
      <c r="E1136" s="2">
        <v>0</v>
      </c>
      <c r="F1136" s="2" t="e">
        <f>VLOOKUP(A1136,'Preisliste Galaxus ab 01.05.25'!F:O,10,FALSE)</f>
        <v>#N/A</v>
      </c>
    </row>
    <row r="1137" spans="1:6" hidden="1">
      <c r="A1137" s="2" t="s">
        <v>2122</v>
      </c>
      <c r="B1137" s="2"/>
      <c r="C1137" s="2" t="s">
        <v>2123</v>
      </c>
      <c r="D1137" s="2"/>
      <c r="E1137" s="2">
        <v>99</v>
      </c>
      <c r="F1137" s="2" t="e">
        <f>VLOOKUP(A1137,'Preisliste Galaxus ab 01.05.25'!F:O,10,FALSE)</f>
        <v>#N/A</v>
      </c>
    </row>
    <row r="1138" spans="1:6" hidden="1">
      <c r="A1138" s="2" t="s">
        <v>2124</v>
      </c>
      <c r="B1138" s="2">
        <v>7630850300673</v>
      </c>
      <c r="C1138" s="2" t="s">
        <v>2125</v>
      </c>
      <c r="D1138" s="2" t="s">
        <v>97</v>
      </c>
      <c r="E1138" s="2">
        <v>0</v>
      </c>
      <c r="F1138" s="2" t="e">
        <f>VLOOKUP(A1138,'Preisliste Galaxus ab 01.05.25'!F:O,10,FALSE)</f>
        <v>#N/A</v>
      </c>
    </row>
    <row r="1139" spans="1:6" hidden="1">
      <c r="A1139" s="2" t="s">
        <v>2126</v>
      </c>
      <c r="B1139" s="2">
        <v>7630850300680</v>
      </c>
      <c r="C1139" s="2" t="s">
        <v>2127</v>
      </c>
      <c r="D1139" s="2" t="s">
        <v>97</v>
      </c>
      <c r="E1139" s="2">
        <v>0</v>
      </c>
      <c r="F1139" s="2" t="e">
        <f>VLOOKUP(A1139,'Preisliste Galaxus ab 01.05.25'!F:O,10,FALSE)</f>
        <v>#N/A</v>
      </c>
    </row>
    <row r="1140" spans="1:6" hidden="1">
      <c r="A1140" s="2" t="s">
        <v>2128</v>
      </c>
      <c r="B1140" s="2">
        <v>7630850300697</v>
      </c>
      <c r="C1140" s="2" t="s">
        <v>2129</v>
      </c>
      <c r="D1140" s="2" t="s">
        <v>177</v>
      </c>
      <c r="E1140" s="2">
        <v>0</v>
      </c>
      <c r="F1140" s="2" t="e">
        <f>VLOOKUP(A1140,'Preisliste Galaxus ab 01.05.25'!F:O,10,FALSE)</f>
        <v>#N/A</v>
      </c>
    </row>
    <row r="1141" spans="1:6" hidden="1">
      <c r="A1141" s="2" t="s">
        <v>2130</v>
      </c>
      <c r="B1141" s="2">
        <v>7630850300703</v>
      </c>
      <c r="C1141" s="2" t="s">
        <v>2131</v>
      </c>
      <c r="D1141" s="2" t="s">
        <v>177</v>
      </c>
      <c r="E1141" s="2">
        <v>0</v>
      </c>
      <c r="F1141" s="2" t="e">
        <f>VLOOKUP(A1141,'Preisliste Galaxus ab 01.05.25'!F:O,10,FALSE)</f>
        <v>#N/A</v>
      </c>
    </row>
    <row r="1142" spans="1:6" hidden="1">
      <c r="A1142" s="2" t="s">
        <v>2132</v>
      </c>
      <c r="B1142" s="2"/>
      <c r="C1142" s="2" t="s">
        <v>2133</v>
      </c>
      <c r="D1142" s="2" t="s">
        <v>97</v>
      </c>
      <c r="E1142" s="2">
        <v>0</v>
      </c>
      <c r="F1142" s="2" t="e">
        <f>VLOOKUP(A1142,'Preisliste Galaxus ab 01.05.25'!F:O,10,FALSE)</f>
        <v>#N/A</v>
      </c>
    </row>
    <row r="1143" spans="1:6" hidden="1">
      <c r="A1143" s="2" t="s">
        <v>2134</v>
      </c>
      <c r="B1143" s="2"/>
      <c r="C1143" s="2" t="s">
        <v>2135</v>
      </c>
      <c r="D1143" s="2" t="s">
        <v>97</v>
      </c>
      <c r="E1143" s="2">
        <v>0</v>
      </c>
      <c r="F1143" s="2" t="e">
        <f>VLOOKUP(A1143,'Preisliste Galaxus ab 01.05.25'!F:O,10,FALSE)</f>
        <v>#N/A</v>
      </c>
    </row>
    <row r="1144" spans="1:6" hidden="1">
      <c r="A1144" s="2" t="s">
        <v>2136</v>
      </c>
      <c r="B1144" s="2"/>
      <c r="C1144" s="2" t="s">
        <v>2137</v>
      </c>
      <c r="D1144" s="2" t="s">
        <v>177</v>
      </c>
      <c r="E1144" s="2">
        <v>0</v>
      </c>
      <c r="F1144" s="2" t="e">
        <f>VLOOKUP(A1144,'Preisliste Galaxus ab 01.05.25'!F:O,10,FALSE)</f>
        <v>#N/A</v>
      </c>
    </row>
    <row r="1145" spans="1:6" hidden="1">
      <c r="A1145" s="2" t="s">
        <v>2138</v>
      </c>
      <c r="B1145" s="2"/>
      <c r="C1145" s="2" t="s">
        <v>2139</v>
      </c>
      <c r="D1145" s="2" t="s">
        <v>177</v>
      </c>
      <c r="E1145" s="2">
        <v>0</v>
      </c>
      <c r="F1145" s="2" t="e">
        <f>VLOOKUP(A1145,'Preisliste Galaxus ab 01.05.25'!F:O,10,FALSE)</f>
        <v>#N/A</v>
      </c>
    </row>
    <row r="1146" spans="1:6" hidden="1">
      <c r="A1146" s="2" t="s">
        <v>2140</v>
      </c>
      <c r="B1146" s="2"/>
      <c r="C1146" s="2" t="s">
        <v>2141</v>
      </c>
      <c r="D1146" s="2" t="s">
        <v>97</v>
      </c>
      <c r="E1146" s="2">
        <v>0</v>
      </c>
      <c r="F1146" s="2" t="e">
        <f>VLOOKUP(A1146,'Preisliste Galaxus ab 01.05.25'!F:O,10,FALSE)</f>
        <v>#N/A</v>
      </c>
    </row>
    <row r="1147" spans="1:6" hidden="1">
      <c r="A1147" s="2" t="s">
        <v>2142</v>
      </c>
      <c r="B1147" s="2"/>
      <c r="C1147" s="2" t="s">
        <v>2143</v>
      </c>
      <c r="D1147" s="2" t="s">
        <v>97</v>
      </c>
      <c r="E1147" s="2">
        <v>0</v>
      </c>
      <c r="F1147" s="2" t="e">
        <f>VLOOKUP(A1147,'Preisliste Galaxus ab 01.05.25'!F:O,10,FALSE)</f>
        <v>#N/A</v>
      </c>
    </row>
    <row r="1148" spans="1:6" hidden="1">
      <c r="A1148" s="2" t="s">
        <v>2144</v>
      </c>
      <c r="B1148" s="2">
        <v>7630850300697</v>
      </c>
      <c r="C1148" s="2" t="s">
        <v>2145</v>
      </c>
      <c r="D1148" s="2" t="s">
        <v>177</v>
      </c>
      <c r="E1148" s="2">
        <v>0</v>
      </c>
      <c r="F1148" s="2" t="e">
        <f>VLOOKUP(A1148,'Preisliste Galaxus ab 01.05.25'!F:O,10,FALSE)</f>
        <v>#N/A</v>
      </c>
    </row>
    <row r="1149" spans="1:6" hidden="1">
      <c r="A1149" s="2" t="s">
        <v>2146</v>
      </c>
      <c r="B1149" s="2">
        <v>7630850300703</v>
      </c>
      <c r="C1149" s="2" t="s">
        <v>2147</v>
      </c>
      <c r="D1149" s="2" t="s">
        <v>177</v>
      </c>
      <c r="E1149" s="2">
        <v>0</v>
      </c>
      <c r="F1149" s="2" t="e">
        <f>VLOOKUP(A1149,'Preisliste Galaxus ab 01.05.25'!F:O,10,FALSE)</f>
        <v>#N/A</v>
      </c>
    </row>
    <row r="1150" spans="1:6" hidden="1">
      <c r="A1150" s="2" t="s">
        <v>2148</v>
      </c>
      <c r="B1150" s="2">
        <v>802322017571</v>
      </c>
      <c r="C1150" s="2" t="s">
        <v>1235</v>
      </c>
      <c r="D1150" s="2" t="s">
        <v>879</v>
      </c>
      <c r="E1150" s="2">
        <v>0</v>
      </c>
      <c r="F1150" s="2" t="e">
        <f>VLOOKUP(A1150,'Preisliste Galaxus ab 01.05.25'!F:O,10,FALSE)</f>
        <v>#N/A</v>
      </c>
    </row>
    <row r="1151" spans="1:6" hidden="1">
      <c r="A1151" s="2" t="s">
        <v>2149</v>
      </c>
      <c r="B1151" s="2">
        <v>802322017588</v>
      </c>
      <c r="C1151" s="2" t="s">
        <v>1496</v>
      </c>
      <c r="D1151" s="2" t="s">
        <v>2066</v>
      </c>
      <c r="E1151" s="2" t="s">
        <v>2150</v>
      </c>
      <c r="F1151" s="2" t="e">
        <f>VLOOKUP(A1151,'Preisliste Galaxus ab 01.05.25'!F:O,10,FALSE)</f>
        <v>#N/A</v>
      </c>
    </row>
    <row r="1152" spans="1:6" hidden="1">
      <c r="A1152" s="2" t="s">
        <v>2151</v>
      </c>
      <c r="B1152" s="2">
        <v>7630850300673</v>
      </c>
      <c r="C1152" s="2" t="s">
        <v>2152</v>
      </c>
      <c r="D1152" s="2" t="s">
        <v>97</v>
      </c>
      <c r="E1152" s="2">
        <v>0</v>
      </c>
      <c r="F1152" s="2" t="e">
        <f>VLOOKUP(A1152,'Preisliste Galaxus ab 01.05.25'!F:O,10,FALSE)</f>
        <v>#N/A</v>
      </c>
    </row>
    <row r="1153" spans="1:7" hidden="1">
      <c r="A1153" s="2" t="s">
        <v>2153</v>
      </c>
      <c r="B1153" s="2">
        <v>7630850300697</v>
      </c>
      <c r="C1153" s="2" t="s">
        <v>2154</v>
      </c>
      <c r="D1153" s="2" t="s">
        <v>177</v>
      </c>
      <c r="E1153" s="2">
        <v>0</v>
      </c>
      <c r="F1153" s="2" t="e">
        <f>VLOOKUP(A1153,'Preisliste Galaxus ab 01.05.25'!F:O,10,FALSE)</f>
        <v>#N/A</v>
      </c>
    </row>
    <row r="1154" spans="1:7" hidden="1">
      <c r="A1154" s="2" t="s">
        <v>2155</v>
      </c>
      <c r="B1154" s="2">
        <v>7630850300673</v>
      </c>
      <c r="C1154" s="2" t="s">
        <v>2156</v>
      </c>
      <c r="D1154" s="2" t="s">
        <v>97</v>
      </c>
      <c r="E1154" s="2">
        <v>0</v>
      </c>
      <c r="F1154" s="2" t="e">
        <f>VLOOKUP(A1154,'Preisliste Galaxus ab 01.05.25'!F:O,10,FALSE)</f>
        <v>#N/A</v>
      </c>
    </row>
    <row r="1155" spans="1:7" hidden="1">
      <c r="A1155" s="2" t="s">
        <v>2157</v>
      </c>
      <c r="B1155" s="2">
        <v>7630850300680</v>
      </c>
      <c r="C1155" s="2" t="s">
        <v>2158</v>
      </c>
      <c r="D1155" s="2" t="s">
        <v>97</v>
      </c>
      <c r="E1155" s="2">
        <v>0</v>
      </c>
      <c r="F1155" s="2" t="e">
        <f>VLOOKUP(A1155,'Preisliste Galaxus ab 01.05.25'!F:O,10,FALSE)</f>
        <v>#N/A</v>
      </c>
    </row>
    <row r="1156" spans="1:7" hidden="1">
      <c r="A1156" s="2" t="s">
        <v>2159</v>
      </c>
      <c r="B1156" s="2"/>
      <c r="C1156" s="2" t="s">
        <v>2160</v>
      </c>
      <c r="D1156" s="2"/>
      <c r="E1156" s="2">
        <v>-30</v>
      </c>
      <c r="F1156" s="2" t="e">
        <f>VLOOKUP(A1156,'Preisliste Galaxus ab 01.05.25'!F:O,10,FALSE)</f>
        <v>#N/A</v>
      </c>
    </row>
    <row r="1157" spans="1:7" hidden="1">
      <c r="A1157" s="2" t="s">
        <v>2161</v>
      </c>
      <c r="B1157" s="2"/>
      <c r="C1157" s="2" t="s">
        <v>2162</v>
      </c>
      <c r="D1157" s="2"/>
      <c r="E1157" s="2">
        <v>0</v>
      </c>
      <c r="F1157" s="2" t="e">
        <f>VLOOKUP(A1157,'Preisliste Galaxus ab 01.05.25'!F:O,10,FALSE)</f>
        <v>#N/A</v>
      </c>
    </row>
    <row r="1158" spans="1:7" hidden="1">
      <c r="A1158" s="2" t="s">
        <v>2163</v>
      </c>
      <c r="B1158" s="2"/>
      <c r="C1158" s="2" t="s">
        <v>2164</v>
      </c>
      <c r="D1158" s="2"/>
      <c r="E1158" s="2">
        <v>0</v>
      </c>
      <c r="F1158" s="2" t="e">
        <f>VLOOKUP(A1158,'Preisliste Galaxus ab 01.05.25'!F:O,10,FALSE)</f>
        <v>#N/A</v>
      </c>
    </row>
    <row r="1159" spans="1:7" hidden="1">
      <c r="A1159" s="2" t="s">
        <v>2165</v>
      </c>
      <c r="B1159" s="2"/>
      <c r="C1159" s="2" t="s">
        <v>2166</v>
      </c>
      <c r="D1159" s="2"/>
      <c r="E1159" s="2">
        <v>0</v>
      </c>
      <c r="F1159" s="2" t="e">
        <f>VLOOKUP(A1159,'Preisliste Galaxus ab 01.05.25'!F:O,10,FALSE)</f>
        <v>#N/A</v>
      </c>
    </row>
    <row r="1160" spans="1:7" hidden="1">
      <c r="A1160" s="2" t="s">
        <v>2167</v>
      </c>
      <c r="B1160" s="2"/>
      <c r="C1160" s="2" t="s">
        <v>2168</v>
      </c>
      <c r="D1160" s="2"/>
      <c r="E1160" s="2">
        <v>0</v>
      </c>
      <c r="F1160" s="2" t="e">
        <f>VLOOKUP(A1160,'Preisliste Galaxus ab 01.05.25'!F:O,10,FALSE)</f>
        <v>#N/A</v>
      </c>
    </row>
    <row r="1161" spans="1:7" hidden="1">
      <c r="A1161" s="2" t="s">
        <v>2169</v>
      </c>
      <c r="B1161" s="2"/>
      <c r="C1161" s="2" t="s">
        <v>2170</v>
      </c>
      <c r="D1161" s="2"/>
      <c r="E1161" s="2">
        <v>0</v>
      </c>
      <c r="F1161" s="2" t="e">
        <f>VLOOKUP(A1161,'Preisliste Galaxus ab 01.05.25'!F:O,10,FALSE)</f>
        <v>#N/A</v>
      </c>
    </row>
    <row r="1162" spans="1:7" hidden="1">
      <c r="A1162" s="2" t="s">
        <v>2171</v>
      </c>
      <c r="B1162" s="2"/>
      <c r="C1162" s="2" t="s">
        <v>2172</v>
      </c>
      <c r="D1162" s="2"/>
      <c r="E1162" s="2">
        <v>0</v>
      </c>
      <c r="F1162" s="2" t="e">
        <f>VLOOKUP(A1162,'Preisliste Galaxus ab 01.05.25'!F:O,10,FALSE)</f>
        <v>#N/A</v>
      </c>
    </row>
    <row r="1163" spans="1:7">
      <c r="A1163" s="2" t="s">
        <v>2173</v>
      </c>
      <c r="B1163" s="121" t="s">
        <v>3146</v>
      </c>
      <c r="C1163" s="2" t="s">
        <v>2174</v>
      </c>
      <c r="D1163" s="2" t="s">
        <v>39</v>
      </c>
      <c r="E1163" s="2">
        <v>1</v>
      </c>
      <c r="F1163" s="2">
        <f>VLOOKUP(A1163,'Preisliste Galaxus ab 01.05.25'!F:O,10,FALSE)</f>
        <v>120.2565</v>
      </c>
      <c r="G1163" t="str">
        <f>VLOOKUP(A1163,kategorie!A:B,2,FALSE)</f>
        <v>Ventilator</v>
      </c>
    </row>
    <row r="1164" spans="1:7" hidden="1">
      <c r="A1164" s="2" t="s">
        <v>2175</v>
      </c>
      <c r="B1164" s="2">
        <v>802322010572</v>
      </c>
      <c r="C1164" s="2" t="s">
        <v>2176</v>
      </c>
      <c r="D1164" s="2" t="s">
        <v>807</v>
      </c>
      <c r="E1164" s="2">
        <v>0</v>
      </c>
      <c r="F1164" s="2" t="e">
        <f>VLOOKUP(A1164,'Preisliste Galaxus ab 01.05.25'!F:O,10,FALSE)</f>
        <v>#N/A</v>
      </c>
    </row>
    <row r="1165" spans="1:7" hidden="1">
      <c r="A1165" s="2" t="s">
        <v>2177</v>
      </c>
      <c r="B1165" s="2">
        <v>802322012651</v>
      </c>
      <c r="C1165" s="2" t="s">
        <v>2176</v>
      </c>
      <c r="D1165" s="2" t="s">
        <v>867</v>
      </c>
      <c r="E1165" s="2">
        <v>0</v>
      </c>
      <c r="F1165" s="2" t="e">
        <f>VLOOKUP(A1165,'Preisliste Galaxus ab 01.05.25'!F:O,10,FALSE)</f>
        <v>#N/A</v>
      </c>
    </row>
    <row r="1166" spans="1:7" hidden="1">
      <c r="A1166" s="2" t="s">
        <v>2178</v>
      </c>
      <c r="B1166" s="2">
        <v>802322017601</v>
      </c>
      <c r="C1166" s="2" t="s">
        <v>2179</v>
      </c>
      <c r="D1166" s="2" t="s">
        <v>2180</v>
      </c>
      <c r="E1166" s="2">
        <v>0</v>
      </c>
      <c r="F1166" s="2" t="e">
        <f>VLOOKUP(A1166,'Preisliste Galaxus ab 01.05.25'!F:O,10,FALSE)</f>
        <v>#N/A</v>
      </c>
    </row>
    <row r="1167" spans="1:7" hidden="1">
      <c r="A1167" s="2" t="s">
        <v>2181</v>
      </c>
      <c r="B1167" s="2">
        <v>802322017618</v>
      </c>
      <c r="C1167" s="2" t="s">
        <v>2182</v>
      </c>
      <c r="D1167" s="2" t="s">
        <v>2180</v>
      </c>
      <c r="E1167" s="2">
        <v>0</v>
      </c>
      <c r="F1167" s="2" t="e">
        <f>VLOOKUP(A1167,'Preisliste Galaxus ab 01.05.25'!F:O,10,FALSE)</f>
        <v>#N/A</v>
      </c>
    </row>
    <row r="1168" spans="1:7" hidden="1">
      <c r="A1168" s="2" t="s">
        <v>2183</v>
      </c>
      <c r="B1168" s="2">
        <v>802322017625</v>
      </c>
      <c r="C1168" s="2" t="s">
        <v>2184</v>
      </c>
      <c r="D1168" s="2" t="s">
        <v>2180</v>
      </c>
      <c r="E1168" s="2">
        <v>0</v>
      </c>
      <c r="F1168" s="2" t="e">
        <f>VLOOKUP(A1168,'Preisliste Galaxus ab 01.05.25'!F:O,10,FALSE)</f>
        <v>#N/A</v>
      </c>
    </row>
    <row r="1169" spans="1:6" hidden="1">
      <c r="A1169" s="2" t="s">
        <v>2185</v>
      </c>
      <c r="B1169" s="2">
        <v>802322017632</v>
      </c>
      <c r="C1169" s="2" t="s">
        <v>2186</v>
      </c>
      <c r="D1169" s="2" t="s">
        <v>2180</v>
      </c>
      <c r="E1169" s="2">
        <v>0</v>
      </c>
      <c r="F1169" s="2" t="e">
        <f>VLOOKUP(A1169,'Preisliste Galaxus ab 01.05.25'!F:O,10,FALSE)</f>
        <v>#N/A</v>
      </c>
    </row>
    <row r="1170" spans="1:6" hidden="1">
      <c r="A1170" s="2" t="s">
        <v>2187</v>
      </c>
      <c r="B1170" s="2">
        <v>802322017649</v>
      </c>
      <c r="C1170" s="2" t="s">
        <v>2188</v>
      </c>
      <c r="D1170" s="2" t="s">
        <v>2180</v>
      </c>
      <c r="E1170" s="2">
        <v>0</v>
      </c>
      <c r="F1170" s="2" t="e">
        <f>VLOOKUP(A1170,'Preisliste Galaxus ab 01.05.25'!F:O,10,FALSE)</f>
        <v>#N/A</v>
      </c>
    </row>
    <row r="1171" spans="1:6" hidden="1">
      <c r="A1171" s="2" t="s">
        <v>2189</v>
      </c>
      <c r="B1171" s="2">
        <v>802322017656</v>
      </c>
      <c r="C1171" s="2" t="s">
        <v>2190</v>
      </c>
      <c r="D1171" s="2" t="s">
        <v>2180</v>
      </c>
      <c r="E1171" s="2">
        <v>0</v>
      </c>
      <c r="F1171" s="2" t="e">
        <f>VLOOKUP(A1171,'Preisliste Galaxus ab 01.05.25'!F:O,10,FALSE)</f>
        <v>#N/A</v>
      </c>
    </row>
    <row r="1172" spans="1:6" hidden="1">
      <c r="A1172" s="2" t="s">
        <v>2191</v>
      </c>
      <c r="B1172" s="2">
        <v>802322017663</v>
      </c>
      <c r="C1172" s="2" t="s">
        <v>2192</v>
      </c>
      <c r="D1172" s="2" t="s">
        <v>2180</v>
      </c>
      <c r="E1172" s="2">
        <v>0</v>
      </c>
      <c r="F1172" s="2" t="e">
        <f>VLOOKUP(A1172,'Preisliste Galaxus ab 01.05.25'!F:O,10,FALSE)</f>
        <v>#N/A</v>
      </c>
    </row>
    <row r="1173" spans="1:6" hidden="1">
      <c r="A1173" s="2" t="s">
        <v>2193</v>
      </c>
      <c r="B1173" s="2">
        <v>802322017670</v>
      </c>
      <c r="C1173" s="2" t="s">
        <v>1085</v>
      </c>
      <c r="D1173" s="2" t="s">
        <v>2180</v>
      </c>
      <c r="E1173" s="2">
        <v>0</v>
      </c>
      <c r="F1173" s="2" t="e">
        <f>VLOOKUP(A1173,'Preisliste Galaxus ab 01.05.25'!F:O,10,FALSE)</f>
        <v>#N/A</v>
      </c>
    </row>
    <row r="1174" spans="1:6" hidden="1">
      <c r="A1174" s="2" t="s">
        <v>2194</v>
      </c>
      <c r="B1174" s="2">
        <v>802322017687</v>
      </c>
      <c r="C1174" s="2" t="s">
        <v>2195</v>
      </c>
      <c r="D1174" s="2" t="s">
        <v>2180</v>
      </c>
      <c r="E1174" s="2">
        <v>0</v>
      </c>
      <c r="F1174" s="2" t="e">
        <f>VLOOKUP(A1174,'Preisliste Galaxus ab 01.05.25'!F:O,10,FALSE)</f>
        <v>#N/A</v>
      </c>
    </row>
    <row r="1175" spans="1:6" hidden="1">
      <c r="A1175" s="2" t="s">
        <v>2196</v>
      </c>
      <c r="B1175" s="2">
        <v>802322017694</v>
      </c>
      <c r="C1175" s="2" t="s">
        <v>2083</v>
      </c>
      <c r="D1175" s="2" t="s">
        <v>2180</v>
      </c>
      <c r="E1175" s="2">
        <v>0</v>
      </c>
      <c r="F1175" s="2" t="e">
        <f>VLOOKUP(A1175,'Preisliste Galaxus ab 01.05.25'!F:O,10,FALSE)</f>
        <v>#N/A</v>
      </c>
    </row>
    <row r="1176" spans="1:6" hidden="1">
      <c r="A1176" s="2" t="s">
        <v>2197</v>
      </c>
      <c r="B1176" s="2">
        <v>802322017700</v>
      </c>
      <c r="C1176" s="2" t="s">
        <v>1939</v>
      </c>
      <c r="D1176" s="2" t="s">
        <v>2180</v>
      </c>
      <c r="E1176" s="2">
        <v>0</v>
      </c>
      <c r="F1176" s="2" t="e">
        <f>VLOOKUP(A1176,'Preisliste Galaxus ab 01.05.25'!F:O,10,FALSE)</f>
        <v>#N/A</v>
      </c>
    </row>
    <row r="1177" spans="1:6" hidden="1">
      <c r="A1177" s="2" t="s">
        <v>2198</v>
      </c>
      <c r="B1177" s="2">
        <v>802322017717</v>
      </c>
      <c r="C1177" s="2" t="s">
        <v>2179</v>
      </c>
      <c r="D1177" s="2" t="s">
        <v>2199</v>
      </c>
      <c r="E1177" s="2">
        <v>0</v>
      </c>
      <c r="F1177" s="2" t="e">
        <f>VLOOKUP(A1177,'Preisliste Galaxus ab 01.05.25'!F:O,10,FALSE)</f>
        <v>#N/A</v>
      </c>
    </row>
    <row r="1178" spans="1:6" hidden="1">
      <c r="A1178" s="2" t="s">
        <v>2200</v>
      </c>
      <c r="B1178" s="2">
        <v>802322017724</v>
      </c>
      <c r="C1178" s="2" t="s">
        <v>2182</v>
      </c>
      <c r="D1178" s="2" t="s">
        <v>2199</v>
      </c>
      <c r="E1178" s="2">
        <v>0</v>
      </c>
      <c r="F1178" s="2" t="e">
        <f>VLOOKUP(A1178,'Preisliste Galaxus ab 01.05.25'!F:O,10,FALSE)</f>
        <v>#N/A</v>
      </c>
    </row>
    <row r="1179" spans="1:6" hidden="1">
      <c r="A1179" s="2" t="s">
        <v>2201</v>
      </c>
      <c r="B1179" s="2">
        <v>802322017731</v>
      </c>
      <c r="C1179" s="2" t="s">
        <v>2184</v>
      </c>
      <c r="D1179" s="2" t="s">
        <v>2199</v>
      </c>
      <c r="E1179" s="2">
        <v>0</v>
      </c>
      <c r="F1179" s="2" t="e">
        <f>VLOOKUP(A1179,'Preisliste Galaxus ab 01.05.25'!F:O,10,FALSE)</f>
        <v>#N/A</v>
      </c>
    </row>
    <row r="1180" spans="1:6" hidden="1">
      <c r="A1180" s="2" t="s">
        <v>2202</v>
      </c>
      <c r="B1180" s="2">
        <v>802322017748</v>
      </c>
      <c r="C1180" s="2" t="s">
        <v>2186</v>
      </c>
      <c r="D1180" s="2" t="s">
        <v>2199</v>
      </c>
      <c r="E1180" s="2">
        <v>0</v>
      </c>
      <c r="F1180" s="2" t="e">
        <f>VLOOKUP(A1180,'Preisliste Galaxus ab 01.05.25'!F:O,10,FALSE)</f>
        <v>#N/A</v>
      </c>
    </row>
    <row r="1181" spans="1:6" hidden="1">
      <c r="A1181" s="2" t="s">
        <v>2203</v>
      </c>
      <c r="B1181" s="2">
        <v>802322017755</v>
      </c>
      <c r="C1181" s="2" t="s">
        <v>2204</v>
      </c>
      <c r="D1181" s="2" t="s">
        <v>2199</v>
      </c>
      <c r="E1181" s="2">
        <v>0</v>
      </c>
      <c r="F1181" s="2" t="e">
        <f>VLOOKUP(A1181,'Preisliste Galaxus ab 01.05.25'!F:O,10,FALSE)</f>
        <v>#N/A</v>
      </c>
    </row>
    <row r="1182" spans="1:6" hidden="1">
      <c r="A1182" s="2" t="s">
        <v>2205</v>
      </c>
      <c r="B1182" s="2">
        <v>802322017762</v>
      </c>
      <c r="C1182" s="2" t="s">
        <v>2206</v>
      </c>
      <c r="D1182" s="2" t="s">
        <v>2199</v>
      </c>
      <c r="E1182" s="2">
        <v>0</v>
      </c>
      <c r="F1182" s="2" t="e">
        <f>VLOOKUP(A1182,'Preisliste Galaxus ab 01.05.25'!F:O,10,FALSE)</f>
        <v>#N/A</v>
      </c>
    </row>
    <row r="1183" spans="1:6" hidden="1">
      <c r="A1183" s="2" t="s">
        <v>2207</v>
      </c>
      <c r="B1183" s="2">
        <v>802322017779</v>
      </c>
      <c r="C1183" s="2" t="s">
        <v>2190</v>
      </c>
      <c r="D1183" s="2" t="s">
        <v>2199</v>
      </c>
      <c r="E1183" s="2">
        <v>0</v>
      </c>
      <c r="F1183" s="2" t="e">
        <f>VLOOKUP(A1183,'Preisliste Galaxus ab 01.05.25'!F:O,10,FALSE)</f>
        <v>#N/A</v>
      </c>
    </row>
    <row r="1184" spans="1:6" hidden="1">
      <c r="A1184" s="2" t="s">
        <v>2208</v>
      </c>
      <c r="B1184" s="2">
        <v>802322017786</v>
      </c>
      <c r="C1184" s="2" t="s">
        <v>2209</v>
      </c>
      <c r="D1184" s="2" t="s">
        <v>2199</v>
      </c>
      <c r="E1184" s="2">
        <v>0</v>
      </c>
      <c r="F1184" s="2" t="e">
        <f>VLOOKUP(A1184,'Preisliste Galaxus ab 01.05.25'!F:O,10,FALSE)</f>
        <v>#N/A</v>
      </c>
    </row>
    <row r="1185" spans="1:6" hidden="1">
      <c r="A1185" s="2" t="s">
        <v>2210</v>
      </c>
      <c r="B1185" s="2">
        <v>802322017793</v>
      </c>
      <c r="C1185" s="2" t="s">
        <v>2211</v>
      </c>
      <c r="D1185" s="2" t="s">
        <v>2199</v>
      </c>
      <c r="E1185" s="2">
        <v>0</v>
      </c>
      <c r="F1185" s="2" t="e">
        <f>VLOOKUP(A1185,'Preisliste Galaxus ab 01.05.25'!F:O,10,FALSE)</f>
        <v>#N/A</v>
      </c>
    </row>
    <row r="1186" spans="1:6" hidden="1">
      <c r="A1186" s="2" t="s">
        <v>2212</v>
      </c>
      <c r="B1186" s="2">
        <v>802322017809</v>
      </c>
      <c r="C1186" s="2" t="s">
        <v>1085</v>
      </c>
      <c r="D1186" s="2" t="s">
        <v>2199</v>
      </c>
      <c r="E1186" s="2">
        <v>0</v>
      </c>
      <c r="F1186" s="2" t="e">
        <f>VLOOKUP(A1186,'Preisliste Galaxus ab 01.05.25'!F:O,10,FALSE)</f>
        <v>#N/A</v>
      </c>
    </row>
    <row r="1187" spans="1:6" hidden="1">
      <c r="A1187" s="2" t="s">
        <v>2213</v>
      </c>
      <c r="B1187" s="2">
        <v>802322017816</v>
      </c>
      <c r="C1187" s="2" t="s">
        <v>2195</v>
      </c>
      <c r="D1187" s="2" t="s">
        <v>2199</v>
      </c>
      <c r="E1187" s="2">
        <v>0</v>
      </c>
      <c r="F1187" s="2" t="e">
        <f>VLOOKUP(A1187,'Preisliste Galaxus ab 01.05.25'!F:O,10,FALSE)</f>
        <v>#N/A</v>
      </c>
    </row>
    <row r="1188" spans="1:6" hidden="1">
      <c r="A1188" s="2" t="s">
        <v>2214</v>
      </c>
      <c r="B1188" s="2">
        <v>802322017823</v>
      </c>
      <c r="C1188" s="2" t="s">
        <v>2083</v>
      </c>
      <c r="D1188" s="2" t="s">
        <v>2199</v>
      </c>
      <c r="E1188" s="2">
        <v>0</v>
      </c>
      <c r="F1188" s="2" t="e">
        <f>VLOOKUP(A1188,'Preisliste Galaxus ab 01.05.25'!F:O,10,FALSE)</f>
        <v>#N/A</v>
      </c>
    </row>
    <row r="1189" spans="1:6" hidden="1">
      <c r="A1189" s="2" t="s">
        <v>2215</v>
      </c>
      <c r="B1189" s="2">
        <v>802322017830</v>
      </c>
      <c r="C1189" s="2" t="s">
        <v>1939</v>
      </c>
      <c r="D1189" s="2" t="s">
        <v>2199</v>
      </c>
      <c r="E1189" s="2">
        <v>0</v>
      </c>
      <c r="F1189" s="2" t="e">
        <f>VLOOKUP(A1189,'Preisliste Galaxus ab 01.05.25'!F:O,10,FALSE)</f>
        <v>#N/A</v>
      </c>
    </row>
    <row r="1190" spans="1:6" hidden="1">
      <c r="A1190" s="2" t="s">
        <v>2216</v>
      </c>
      <c r="B1190" s="2">
        <v>802322017847</v>
      </c>
      <c r="C1190" s="2" t="s">
        <v>1270</v>
      </c>
      <c r="D1190" s="2" t="s">
        <v>2217</v>
      </c>
      <c r="E1190" s="2">
        <v>999</v>
      </c>
      <c r="F1190" s="2" t="e">
        <f>VLOOKUP(A1190,'Preisliste Galaxus ab 01.05.25'!F:O,10,FALSE)</f>
        <v>#N/A</v>
      </c>
    </row>
    <row r="1191" spans="1:6" hidden="1">
      <c r="A1191" s="2" t="s">
        <v>2218</v>
      </c>
      <c r="B1191" s="2">
        <v>802322017854</v>
      </c>
      <c r="C1191" s="2" t="s">
        <v>2219</v>
      </c>
      <c r="D1191" s="2" t="s">
        <v>2217</v>
      </c>
      <c r="E1191" s="2">
        <v>0</v>
      </c>
      <c r="F1191" s="2" t="e">
        <f>VLOOKUP(A1191,'Preisliste Galaxus ab 01.05.25'!F:O,10,FALSE)</f>
        <v>#N/A</v>
      </c>
    </row>
    <row r="1192" spans="1:6" hidden="1">
      <c r="A1192" s="2" t="s">
        <v>2220</v>
      </c>
      <c r="B1192" s="2">
        <v>802322017861</v>
      </c>
      <c r="C1192" s="2" t="s">
        <v>2221</v>
      </c>
      <c r="D1192" s="2" t="s">
        <v>2217</v>
      </c>
      <c r="E1192" s="2">
        <v>0</v>
      </c>
      <c r="F1192" s="2" t="e">
        <f>VLOOKUP(A1192,'Preisliste Galaxus ab 01.05.25'!F:O,10,FALSE)</f>
        <v>#N/A</v>
      </c>
    </row>
    <row r="1193" spans="1:6" hidden="1">
      <c r="A1193" s="2" t="s">
        <v>2222</v>
      </c>
      <c r="B1193" s="2">
        <v>802322017878</v>
      </c>
      <c r="C1193" s="2" t="s">
        <v>2204</v>
      </c>
      <c r="D1193" s="2" t="s">
        <v>2217</v>
      </c>
      <c r="E1193" s="2" t="s">
        <v>2223</v>
      </c>
      <c r="F1193" s="2" t="e">
        <f>VLOOKUP(A1193,'Preisliste Galaxus ab 01.05.25'!F:O,10,FALSE)</f>
        <v>#N/A</v>
      </c>
    </row>
    <row r="1194" spans="1:6" hidden="1">
      <c r="A1194" s="2" t="s">
        <v>2224</v>
      </c>
      <c r="B1194" s="2">
        <v>802322017885</v>
      </c>
      <c r="C1194" s="2" t="s">
        <v>1023</v>
      </c>
      <c r="D1194" s="2" t="s">
        <v>2217</v>
      </c>
      <c r="E1194" s="2" t="s">
        <v>2225</v>
      </c>
      <c r="F1194" s="2" t="e">
        <f>VLOOKUP(A1194,'Preisliste Galaxus ab 01.05.25'!F:O,10,FALSE)</f>
        <v>#N/A</v>
      </c>
    </row>
    <row r="1195" spans="1:6" hidden="1">
      <c r="A1195" s="2" t="s">
        <v>2226</v>
      </c>
      <c r="B1195" s="2">
        <v>802322017892</v>
      </c>
      <c r="C1195" s="2" t="s">
        <v>2227</v>
      </c>
      <c r="D1195" s="2" t="s">
        <v>2217</v>
      </c>
      <c r="E1195" s="2">
        <v>37</v>
      </c>
      <c r="F1195" s="2" t="e">
        <f>VLOOKUP(A1195,'Preisliste Galaxus ab 01.05.25'!F:O,10,FALSE)</f>
        <v>#N/A</v>
      </c>
    </row>
    <row r="1196" spans="1:6" hidden="1">
      <c r="A1196" s="2" t="s">
        <v>2228</v>
      </c>
      <c r="B1196" s="2">
        <v>802322017908</v>
      </c>
      <c r="C1196" s="2" t="s">
        <v>1015</v>
      </c>
      <c r="D1196" s="2" t="s">
        <v>2217</v>
      </c>
      <c r="E1196" s="2">
        <v>963</v>
      </c>
      <c r="F1196" s="2" t="e">
        <f>VLOOKUP(A1196,'Preisliste Galaxus ab 01.05.25'!F:O,10,FALSE)</f>
        <v>#N/A</v>
      </c>
    </row>
    <row r="1197" spans="1:6" hidden="1">
      <c r="A1197" s="2" t="s">
        <v>2229</v>
      </c>
      <c r="B1197" s="2">
        <v>802322017915</v>
      </c>
      <c r="C1197" s="2" t="s">
        <v>2192</v>
      </c>
      <c r="D1197" s="2" t="s">
        <v>2217</v>
      </c>
      <c r="E1197" s="2">
        <v>994</v>
      </c>
      <c r="F1197" s="2" t="e">
        <f>VLOOKUP(A1197,'Preisliste Galaxus ab 01.05.25'!F:O,10,FALSE)</f>
        <v>#N/A</v>
      </c>
    </row>
    <row r="1198" spans="1:6" hidden="1">
      <c r="A1198" s="2" t="s">
        <v>2230</v>
      </c>
      <c r="B1198" s="2">
        <v>802322017922</v>
      </c>
      <c r="C1198" s="2" t="s">
        <v>2192</v>
      </c>
      <c r="D1198" s="2" t="s">
        <v>2217</v>
      </c>
      <c r="E1198" s="2">
        <v>0</v>
      </c>
      <c r="F1198" s="2" t="e">
        <f>VLOOKUP(A1198,'Preisliste Galaxus ab 01.05.25'!F:O,10,FALSE)</f>
        <v>#N/A</v>
      </c>
    </row>
    <row r="1199" spans="1:6" hidden="1">
      <c r="A1199" s="2" t="s">
        <v>2231</v>
      </c>
      <c r="B1199" s="2">
        <v>802322017939</v>
      </c>
      <c r="C1199" s="2" t="s">
        <v>2232</v>
      </c>
      <c r="D1199" s="2" t="s">
        <v>2217</v>
      </c>
      <c r="E1199" s="2">
        <v>16</v>
      </c>
      <c r="F1199" s="2" t="e">
        <f>VLOOKUP(A1199,'Preisliste Galaxus ab 01.05.25'!F:O,10,FALSE)</f>
        <v>#N/A</v>
      </c>
    </row>
    <row r="1200" spans="1:6" hidden="1">
      <c r="A1200" s="2" t="s">
        <v>2233</v>
      </c>
      <c r="B1200" s="2">
        <v>802322017946</v>
      </c>
      <c r="C1200" s="2" t="s">
        <v>2083</v>
      </c>
      <c r="D1200" s="2" t="s">
        <v>2217</v>
      </c>
      <c r="E1200" s="2">
        <v>0</v>
      </c>
      <c r="F1200" s="2" t="e">
        <f>VLOOKUP(A1200,'Preisliste Galaxus ab 01.05.25'!F:O,10,FALSE)</f>
        <v>#N/A</v>
      </c>
    </row>
    <row r="1201" spans="1:6" hidden="1">
      <c r="A1201" s="2" t="s">
        <v>2234</v>
      </c>
      <c r="B1201" s="2">
        <v>802322017953</v>
      </c>
      <c r="C1201" s="2" t="s">
        <v>1939</v>
      </c>
      <c r="D1201" s="2" t="s">
        <v>2217</v>
      </c>
      <c r="E1201" s="2">
        <v>0</v>
      </c>
      <c r="F1201" s="2" t="e">
        <f>VLOOKUP(A1201,'Preisliste Galaxus ab 01.05.25'!F:O,10,FALSE)</f>
        <v>#N/A</v>
      </c>
    </row>
    <row r="1202" spans="1:6" hidden="1">
      <c r="A1202" s="2" t="s">
        <v>2235</v>
      </c>
      <c r="B1202" s="2">
        <v>802322017960</v>
      </c>
      <c r="C1202" s="2" t="s">
        <v>1276</v>
      </c>
      <c r="D1202" s="2" t="s">
        <v>2236</v>
      </c>
      <c r="E1202" s="2">
        <v>996</v>
      </c>
      <c r="F1202" s="2" t="e">
        <f>VLOOKUP(A1202,'Preisliste Galaxus ab 01.05.25'!F:O,10,FALSE)</f>
        <v>#N/A</v>
      </c>
    </row>
    <row r="1203" spans="1:6" hidden="1">
      <c r="A1203" s="2" t="s">
        <v>2237</v>
      </c>
      <c r="B1203" s="2">
        <v>802322017977</v>
      </c>
      <c r="C1203" s="2" t="s">
        <v>1280</v>
      </c>
      <c r="D1203" s="2" t="s">
        <v>2236</v>
      </c>
      <c r="E1203" s="2">
        <v>22</v>
      </c>
      <c r="F1203" s="2" t="e">
        <f>VLOOKUP(A1203,'Preisliste Galaxus ab 01.05.25'!F:O,10,FALSE)</f>
        <v>#N/A</v>
      </c>
    </row>
    <row r="1204" spans="1:6" hidden="1">
      <c r="A1204" s="2" t="s">
        <v>2238</v>
      </c>
      <c r="B1204" s="2">
        <v>802322017984</v>
      </c>
      <c r="C1204" s="2" t="s">
        <v>1270</v>
      </c>
      <c r="D1204" s="2" t="s">
        <v>2236</v>
      </c>
      <c r="E1204" s="2">
        <v>30</v>
      </c>
      <c r="F1204" s="2" t="e">
        <f>VLOOKUP(A1204,'Preisliste Galaxus ab 01.05.25'!F:O,10,FALSE)</f>
        <v>#N/A</v>
      </c>
    </row>
    <row r="1205" spans="1:6" hidden="1">
      <c r="A1205" s="2" t="s">
        <v>2239</v>
      </c>
      <c r="B1205" s="2">
        <v>802322017991</v>
      </c>
      <c r="C1205" s="2" t="s">
        <v>2240</v>
      </c>
      <c r="D1205" s="2" t="s">
        <v>2236</v>
      </c>
      <c r="E1205" s="2">
        <v>987</v>
      </c>
      <c r="F1205" s="2" t="e">
        <f>VLOOKUP(A1205,'Preisliste Galaxus ab 01.05.25'!F:O,10,FALSE)</f>
        <v>#N/A</v>
      </c>
    </row>
    <row r="1206" spans="1:6" hidden="1">
      <c r="A1206" s="2" t="s">
        <v>2241</v>
      </c>
      <c r="B1206" s="2">
        <v>802322018004</v>
      </c>
      <c r="C1206" s="2" t="s">
        <v>2219</v>
      </c>
      <c r="D1206" s="2" t="s">
        <v>2236</v>
      </c>
      <c r="E1206" s="2">
        <v>0</v>
      </c>
      <c r="F1206" s="2" t="e">
        <f>VLOOKUP(A1206,'Preisliste Galaxus ab 01.05.25'!F:O,10,FALSE)</f>
        <v>#N/A</v>
      </c>
    </row>
    <row r="1207" spans="1:6" hidden="1">
      <c r="A1207" s="2" t="s">
        <v>2242</v>
      </c>
      <c r="B1207" s="2">
        <v>802322018011</v>
      </c>
      <c r="C1207" s="2" t="s">
        <v>1310</v>
      </c>
      <c r="D1207" s="2" t="s">
        <v>2236</v>
      </c>
      <c r="E1207" s="2">
        <v>22</v>
      </c>
      <c r="F1207" s="2" t="e">
        <f>VLOOKUP(A1207,'Preisliste Galaxus ab 01.05.25'!F:O,10,FALSE)</f>
        <v>#N/A</v>
      </c>
    </row>
    <row r="1208" spans="1:6" hidden="1">
      <c r="A1208" s="2" t="s">
        <v>2243</v>
      </c>
      <c r="B1208" s="2">
        <v>802322018028</v>
      </c>
      <c r="C1208" s="2" t="s">
        <v>2186</v>
      </c>
      <c r="D1208" s="2" t="s">
        <v>2236</v>
      </c>
      <c r="E1208" s="2">
        <v>990</v>
      </c>
      <c r="F1208" s="2" t="e">
        <f>VLOOKUP(A1208,'Preisliste Galaxus ab 01.05.25'!F:O,10,FALSE)</f>
        <v>#N/A</v>
      </c>
    </row>
    <row r="1209" spans="1:6" hidden="1">
      <c r="A1209" s="2" t="s">
        <v>2244</v>
      </c>
      <c r="B1209" s="2">
        <v>802322018035</v>
      </c>
      <c r="C1209" s="2" t="s">
        <v>2245</v>
      </c>
      <c r="D1209" s="2" t="s">
        <v>2236</v>
      </c>
      <c r="E1209" s="2" t="s">
        <v>2077</v>
      </c>
      <c r="F1209" s="2" t="e">
        <f>VLOOKUP(A1209,'Preisliste Galaxus ab 01.05.25'!F:O,10,FALSE)</f>
        <v>#N/A</v>
      </c>
    </row>
    <row r="1210" spans="1:6" hidden="1">
      <c r="A1210" s="2" t="s">
        <v>2246</v>
      </c>
      <c r="B1210" s="2">
        <v>802322018042</v>
      </c>
      <c r="C1210" s="2" t="s">
        <v>2247</v>
      </c>
      <c r="D1210" s="2" t="s">
        <v>2236</v>
      </c>
      <c r="E1210" s="2">
        <v>987</v>
      </c>
      <c r="F1210" s="2" t="e">
        <f>VLOOKUP(A1210,'Preisliste Galaxus ab 01.05.25'!F:O,10,FALSE)</f>
        <v>#N/A</v>
      </c>
    </row>
    <row r="1211" spans="1:6" hidden="1">
      <c r="A1211" s="2" t="s">
        <v>2248</v>
      </c>
      <c r="B1211" s="2">
        <v>802322018059</v>
      </c>
      <c r="C1211" s="2" t="s">
        <v>1235</v>
      </c>
      <c r="D1211" s="2" t="s">
        <v>2236</v>
      </c>
      <c r="E1211" s="2" t="s">
        <v>2249</v>
      </c>
      <c r="F1211" s="2" t="e">
        <f>VLOOKUP(A1211,'Preisliste Galaxus ab 01.05.25'!F:O,10,FALSE)</f>
        <v>#N/A</v>
      </c>
    </row>
    <row r="1212" spans="1:6" hidden="1">
      <c r="A1212" s="2" t="s">
        <v>2250</v>
      </c>
      <c r="B1212" s="2">
        <v>802322018066</v>
      </c>
      <c r="C1212" s="2" t="s">
        <v>1023</v>
      </c>
      <c r="D1212" s="2" t="s">
        <v>2236</v>
      </c>
      <c r="E1212" s="2">
        <v>911</v>
      </c>
      <c r="F1212" s="2" t="e">
        <f>VLOOKUP(A1212,'Preisliste Galaxus ab 01.05.25'!F:O,10,FALSE)</f>
        <v>#N/A</v>
      </c>
    </row>
    <row r="1213" spans="1:6" hidden="1">
      <c r="A1213" s="2" t="s">
        <v>2251</v>
      </c>
      <c r="B1213" s="2">
        <v>802322018073</v>
      </c>
      <c r="C1213" s="2" t="s">
        <v>1939</v>
      </c>
      <c r="D1213" s="2" t="s">
        <v>2236</v>
      </c>
      <c r="E1213" s="2">
        <v>0</v>
      </c>
      <c r="F1213" s="2" t="e">
        <f>VLOOKUP(A1213,'Preisliste Galaxus ab 01.05.25'!F:O,10,FALSE)</f>
        <v>#N/A</v>
      </c>
    </row>
    <row r="1214" spans="1:6" hidden="1">
      <c r="A1214" s="2" t="s">
        <v>2252</v>
      </c>
      <c r="B1214" s="2">
        <v>802322018080</v>
      </c>
      <c r="C1214" s="2" t="s">
        <v>2253</v>
      </c>
      <c r="D1214" s="2" t="s">
        <v>2236</v>
      </c>
      <c r="E1214" s="2">
        <v>0</v>
      </c>
      <c r="F1214" s="2" t="e">
        <f>VLOOKUP(A1214,'Preisliste Galaxus ab 01.05.25'!F:O,10,FALSE)</f>
        <v>#N/A</v>
      </c>
    </row>
    <row r="1215" spans="1:6" hidden="1">
      <c r="A1215" s="2" t="s">
        <v>2254</v>
      </c>
      <c r="B1215" s="2">
        <v>802322018097</v>
      </c>
      <c r="C1215" s="2" t="s">
        <v>2255</v>
      </c>
      <c r="D1215" s="2" t="s">
        <v>2180</v>
      </c>
      <c r="E1215" s="2">
        <v>0</v>
      </c>
      <c r="F1215" s="2" t="e">
        <f>VLOOKUP(A1215,'Preisliste Galaxus ab 01.05.25'!F:O,10,FALSE)</f>
        <v>#N/A</v>
      </c>
    </row>
    <row r="1216" spans="1:6" hidden="1">
      <c r="A1216" s="2" t="s">
        <v>2256</v>
      </c>
      <c r="B1216" s="2">
        <v>802322018103</v>
      </c>
      <c r="C1216" s="2" t="s">
        <v>2257</v>
      </c>
      <c r="D1216" s="2" t="s">
        <v>2199</v>
      </c>
      <c r="E1216" s="2">
        <v>0</v>
      </c>
      <c r="F1216" s="2" t="e">
        <f>VLOOKUP(A1216,'Preisliste Galaxus ab 01.05.25'!F:O,10,FALSE)</f>
        <v>#N/A</v>
      </c>
    </row>
    <row r="1217" spans="1:7" hidden="1">
      <c r="A1217" s="2" t="s">
        <v>2258</v>
      </c>
      <c r="B1217" s="2">
        <v>802322018110</v>
      </c>
      <c r="C1217" s="2" t="s">
        <v>2259</v>
      </c>
      <c r="D1217" s="2" t="s">
        <v>2217</v>
      </c>
      <c r="E1217" s="2">
        <v>0</v>
      </c>
      <c r="F1217" s="2" t="e">
        <f>VLOOKUP(A1217,'Preisliste Galaxus ab 01.05.25'!F:O,10,FALSE)</f>
        <v>#N/A</v>
      </c>
    </row>
    <row r="1218" spans="1:7" hidden="1">
      <c r="A1218" s="2" t="s">
        <v>2260</v>
      </c>
      <c r="B1218" s="2">
        <v>802322018127</v>
      </c>
      <c r="C1218" s="2" t="s">
        <v>2261</v>
      </c>
      <c r="D1218" s="2" t="s">
        <v>2217</v>
      </c>
      <c r="E1218" s="2">
        <v>0</v>
      </c>
      <c r="F1218" s="2" t="e">
        <f>VLOOKUP(A1218,'Preisliste Galaxus ab 01.05.25'!F:O,10,FALSE)</f>
        <v>#N/A</v>
      </c>
    </row>
    <row r="1219" spans="1:7" hidden="1">
      <c r="A1219" s="2" t="s">
        <v>2262</v>
      </c>
      <c r="B1219" s="2">
        <v>802322018134</v>
      </c>
      <c r="C1219" s="2" t="s">
        <v>2263</v>
      </c>
      <c r="D1219" s="2" t="s">
        <v>2236</v>
      </c>
      <c r="E1219" s="2">
        <v>0</v>
      </c>
      <c r="F1219" s="2" t="e">
        <f>VLOOKUP(A1219,'Preisliste Galaxus ab 01.05.25'!F:O,10,FALSE)</f>
        <v>#N/A</v>
      </c>
    </row>
    <row r="1220" spans="1:7" hidden="1">
      <c r="A1220" s="2" t="s">
        <v>2264</v>
      </c>
      <c r="B1220" s="2">
        <v>802322018141</v>
      </c>
      <c r="C1220" s="2" t="s">
        <v>2265</v>
      </c>
      <c r="D1220" s="2" t="s">
        <v>2236</v>
      </c>
      <c r="E1220" s="2">
        <v>0</v>
      </c>
      <c r="F1220" s="2" t="e">
        <f>VLOOKUP(A1220,'Preisliste Galaxus ab 01.05.25'!F:O,10,FALSE)</f>
        <v>#N/A</v>
      </c>
    </row>
    <row r="1221" spans="1:7" hidden="1">
      <c r="A1221" s="2" t="s">
        <v>2266</v>
      </c>
      <c r="B1221" s="2">
        <v>7630850301403</v>
      </c>
      <c r="C1221" s="2" t="s">
        <v>2267</v>
      </c>
      <c r="D1221" s="2" t="s">
        <v>39</v>
      </c>
      <c r="E1221" s="2">
        <v>1</v>
      </c>
      <c r="F1221" s="2" t="e">
        <f>VLOOKUP(A1221,'Preisliste Galaxus ab 01.05.25'!F:O,10,FALSE)</f>
        <v>#N/A</v>
      </c>
    </row>
    <row r="1222" spans="1:7" hidden="1">
      <c r="A1222" s="2" t="s">
        <v>2268</v>
      </c>
      <c r="B1222" s="2">
        <v>802322000580</v>
      </c>
      <c r="C1222" s="2" t="s">
        <v>2269</v>
      </c>
      <c r="D1222" s="2" t="s">
        <v>644</v>
      </c>
      <c r="E1222" s="2">
        <v>0</v>
      </c>
      <c r="F1222" s="2" t="e">
        <f>VLOOKUP(A1222,'Preisliste Galaxus ab 01.05.25'!F:O,10,FALSE)</f>
        <v>#N/A</v>
      </c>
    </row>
    <row r="1223" spans="1:7" hidden="1">
      <c r="A1223" s="2" t="s">
        <v>2270</v>
      </c>
      <c r="B1223" s="2">
        <v>7630850300031</v>
      </c>
      <c r="C1223" s="2" t="s">
        <v>2271</v>
      </c>
      <c r="D1223" s="2" t="s">
        <v>779</v>
      </c>
      <c r="E1223" s="2">
        <v>0</v>
      </c>
      <c r="F1223" s="2" t="e">
        <f>VLOOKUP(A1223,'Preisliste Galaxus ab 01.05.25'!F:O,10,FALSE)</f>
        <v>#N/A</v>
      </c>
    </row>
    <row r="1224" spans="1:7" hidden="1">
      <c r="A1224" s="2" t="s">
        <v>2272</v>
      </c>
      <c r="B1224" s="2">
        <v>7630850300581</v>
      </c>
      <c r="C1224" s="2" t="s">
        <v>2273</v>
      </c>
      <c r="D1224" s="2" t="s">
        <v>39</v>
      </c>
      <c r="E1224" s="2">
        <v>0</v>
      </c>
      <c r="F1224" s="2" t="e">
        <f>VLOOKUP(A1224,'Preisliste Galaxus ab 01.05.25'!F:O,10,FALSE)</f>
        <v>#N/A</v>
      </c>
    </row>
    <row r="1225" spans="1:7" hidden="1">
      <c r="A1225" s="2" t="s">
        <v>2274</v>
      </c>
      <c r="B1225" s="2">
        <v>802322002140</v>
      </c>
      <c r="C1225" s="2" t="s">
        <v>2275</v>
      </c>
      <c r="D1225" s="2" t="s">
        <v>224</v>
      </c>
      <c r="E1225" s="2">
        <v>0</v>
      </c>
      <c r="F1225" s="2" t="e">
        <f>VLOOKUP(A1225,'Preisliste Galaxus ab 01.05.25'!F:O,10,FALSE)</f>
        <v>#N/A</v>
      </c>
    </row>
    <row r="1226" spans="1:7" hidden="1">
      <c r="A1226" s="2" t="s">
        <v>2276</v>
      </c>
      <c r="B1226" s="2">
        <v>7630850301496</v>
      </c>
      <c r="C1226" s="2" t="s">
        <v>2277</v>
      </c>
      <c r="D1226" s="2" t="s">
        <v>224</v>
      </c>
      <c r="E1226" s="2">
        <v>0</v>
      </c>
      <c r="F1226" s="2" t="e">
        <f>VLOOKUP(A1226,'Preisliste Galaxus ab 01.05.25'!F:O,10,FALSE)</f>
        <v>#N/A</v>
      </c>
    </row>
    <row r="1227" spans="1:7" hidden="1">
      <c r="A1227" s="2" t="s">
        <v>2278</v>
      </c>
      <c r="B1227" s="2">
        <v>7630850301403</v>
      </c>
      <c r="C1227" s="2" t="s">
        <v>2279</v>
      </c>
      <c r="D1227" s="2" t="s">
        <v>39</v>
      </c>
      <c r="E1227" s="2">
        <v>0</v>
      </c>
      <c r="F1227" s="2" t="e">
        <f>VLOOKUP(A1227,'Preisliste Galaxus ab 01.05.25'!F:O,10,FALSE)</f>
        <v>#N/A</v>
      </c>
    </row>
    <row r="1228" spans="1:7" hidden="1">
      <c r="A1228" s="2" t="s">
        <v>2280</v>
      </c>
      <c r="B1228" s="2">
        <v>7630850301403</v>
      </c>
      <c r="C1228" s="2" t="s">
        <v>2281</v>
      </c>
      <c r="D1228" s="2" t="s">
        <v>39</v>
      </c>
      <c r="E1228" s="2">
        <v>0</v>
      </c>
      <c r="F1228" s="2" t="e">
        <f>VLOOKUP(A1228,'Preisliste Galaxus ab 01.05.25'!F:O,10,FALSE)</f>
        <v>#N/A</v>
      </c>
    </row>
    <row r="1229" spans="1:7" hidden="1">
      <c r="A1229" s="2" t="s">
        <v>2282</v>
      </c>
      <c r="B1229" s="2">
        <v>7630850301403</v>
      </c>
      <c r="C1229" s="2" t="s">
        <v>2283</v>
      </c>
      <c r="D1229" s="2" t="s">
        <v>39</v>
      </c>
      <c r="E1229" s="2">
        <v>0</v>
      </c>
      <c r="F1229" s="2" t="e">
        <f>VLOOKUP(A1229,'Preisliste Galaxus ab 01.05.25'!F:O,10,FALSE)</f>
        <v>#N/A</v>
      </c>
    </row>
    <row r="1230" spans="1:7" hidden="1">
      <c r="A1230" s="2" t="s">
        <v>2284</v>
      </c>
      <c r="B1230" s="2">
        <v>802322018356</v>
      </c>
      <c r="C1230" s="2" t="s">
        <v>2285</v>
      </c>
      <c r="D1230" s="2" t="s">
        <v>879</v>
      </c>
      <c r="E1230" s="2">
        <v>0</v>
      </c>
      <c r="F1230" s="2" t="e">
        <f>VLOOKUP(A1230,'Preisliste Galaxus ab 01.05.25'!F:O,10,FALSE)</f>
        <v>#N/A</v>
      </c>
    </row>
    <row r="1231" spans="1:7" hidden="1">
      <c r="A1231" s="2" t="s">
        <v>2286</v>
      </c>
      <c r="B1231" s="2">
        <v>7630850301403</v>
      </c>
      <c r="C1231" s="2" t="s">
        <v>2287</v>
      </c>
      <c r="D1231" s="2" t="s">
        <v>39</v>
      </c>
      <c r="E1231" s="2">
        <v>0</v>
      </c>
      <c r="F1231" s="2" t="e">
        <f>VLOOKUP(A1231,'Preisliste Galaxus ab 01.05.25'!F:O,10,FALSE)</f>
        <v>#N/A</v>
      </c>
    </row>
    <row r="1232" spans="1:7">
      <c r="A1232" s="2" t="s">
        <v>2288</v>
      </c>
      <c r="B1232" s="121" t="s">
        <v>3333</v>
      </c>
      <c r="C1232" s="2" t="s">
        <v>2289</v>
      </c>
      <c r="D1232" s="2" t="s">
        <v>2290</v>
      </c>
      <c r="E1232" s="2">
        <v>328</v>
      </c>
      <c r="F1232" s="2">
        <f>VLOOKUP(A1232,'Preisliste Galaxus ab 01.05.25'!F:O,10,FALSE)</f>
        <v>123.4415</v>
      </c>
      <c r="G1232" t="str">
        <f>VLOOKUP(A1232,kategorie!A:B,2,FALSE)</f>
        <v>Heizlüfter</v>
      </c>
    </row>
    <row r="1233" spans="1:7" hidden="1">
      <c r="A1233" s="2" t="s">
        <v>2291</v>
      </c>
      <c r="B1233" s="2">
        <v>7630850301380</v>
      </c>
      <c r="C1233" s="2" t="s">
        <v>2292</v>
      </c>
      <c r="D1233" s="2" t="s">
        <v>2290</v>
      </c>
      <c r="E1233" s="2">
        <v>431</v>
      </c>
      <c r="F1233" s="2" t="e">
        <f>VLOOKUP(A1233,'Preisliste Galaxus ab 01.05.25'!F:O,10,FALSE)</f>
        <v>#N/A</v>
      </c>
    </row>
    <row r="1234" spans="1:7">
      <c r="A1234" s="2" t="s">
        <v>2293</v>
      </c>
      <c r="B1234" s="121" t="s">
        <v>3334</v>
      </c>
      <c r="C1234" s="2" t="s">
        <v>2294</v>
      </c>
      <c r="D1234" s="2" t="s">
        <v>177</v>
      </c>
      <c r="E1234" s="2" t="s">
        <v>2295</v>
      </c>
      <c r="F1234" s="2">
        <f>VLOOKUP(A1234,'Preisliste Galaxus ab 01.05.25'!F:O,10,FALSE)</f>
        <v>49.416500000000006</v>
      </c>
      <c r="G1234" t="str">
        <f>VLOOKUP(A1234,kategorie!A:B,2,FALSE)</f>
        <v>Aroma Diffuser</v>
      </c>
    </row>
    <row r="1235" spans="1:7">
      <c r="A1235" s="2" t="s">
        <v>2296</v>
      </c>
      <c r="B1235" s="121" t="s">
        <v>3335</v>
      </c>
      <c r="C1235" s="2" t="s">
        <v>2297</v>
      </c>
      <c r="D1235" s="2" t="s">
        <v>177</v>
      </c>
      <c r="E1235" s="2" t="s">
        <v>2298</v>
      </c>
      <c r="F1235" s="2">
        <f>VLOOKUP(A1235,'Preisliste Galaxus ab 01.05.25'!F:O,10,FALSE)</f>
        <v>39.546500000000002</v>
      </c>
      <c r="G1235" t="str">
        <f>VLOOKUP(A1235,kategorie!A:B,2,FALSE)</f>
        <v>Aroma Diffuser</v>
      </c>
    </row>
    <row r="1236" spans="1:7" hidden="1">
      <c r="A1236" s="2" t="s">
        <v>2299</v>
      </c>
      <c r="B1236" s="2">
        <v>7630850300468</v>
      </c>
      <c r="C1236" s="2" t="s">
        <v>2300</v>
      </c>
      <c r="D1236" s="2" t="s">
        <v>63</v>
      </c>
      <c r="E1236" s="2">
        <v>0</v>
      </c>
      <c r="F1236" s="2" t="e">
        <f>VLOOKUP(A1236,'Preisliste Galaxus ab 01.05.25'!F:O,10,FALSE)</f>
        <v>#N/A</v>
      </c>
    </row>
    <row r="1237" spans="1:7" hidden="1">
      <c r="A1237" s="2" t="s">
        <v>2301</v>
      </c>
      <c r="B1237" s="2">
        <v>7630850300482</v>
      </c>
      <c r="C1237" s="2" t="s">
        <v>2302</v>
      </c>
      <c r="D1237" s="2" t="s">
        <v>63</v>
      </c>
      <c r="E1237" s="2">
        <v>0</v>
      </c>
      <c r="F1237" s="2" t="e">
        <f>VLOOKUP(A1237,'Preisliste Galaxus ab 01.05.25'!F:O,10,FALSE)</f>
        <v>#N/A</v>
      </c>
    </row>
    <row r="1238" spans="1:7" hidden="1">
      <c r="A1238" s="2" t="s">
        <v>2303</v>
      </c>
      <c r="B1238" s="2">
        <v>7630850300505</v>
      </c>
      <c r="C1238" s="2" t="s">
        <v>2304</v>
      </c>
      <c r="D1238" s="2" t="s">
        <v>63</v>
      </c>
      <c r="E1238" s="2">
        <v>0</v>
      </c>
      <c r="F1238" s="2" t="e">
        <f>VLOOKUP(A1238,'Preisliste Galaxus ab 01.05.25'!F:O,10,FALSE)</f>
        <v>#N/A</v>
      </c>
    </row>
    <row r="1239" spans="1:7" hidden="1">
      <c r="A1239" s="2" t="s">
        <v>2305</v>
      </c>
      <c r="B1239" s="2">
        <v>7630850300703</v>
      </c>
      <c r="C1239" s="2" t="s">
        <v>2306</v>
      </c>
      <c r="D1239" s="2" t="s">
        <v>177</v>
      </c>
      <c r="E1239" s="2">
        <v>0</v>
      </c>
      <c r="F1239" s="2" t="e">
        <f>VLOOKUP(A1239,'Preisliste Galaxus ab 01.05.25'!F:O,10,FALSE)</f>
        <v>#N/A</v>
      </c>
    </row>
    <row r="1240" spans="1:7" hidden="1">
      <c r="A1240" s="2" t="s">
        <v>2307</v>
      </c>
      <c r="B1240" s="2">
        <v>7630850301533</v>
      </c>
      <c r="C1240" s="2" t="s">
        <v>2308</v>
      </c>
      <c r="D1240" s="2" t="s">
        <v>307</v>
      </c>
      <c r="E1240" s="2">
        <v>0</v>
      </c>
      <c r="F1240" s="2" t="e">
        <f>VLOOKUP(A1240,'Preisliste Galaxus ab 01.05.25'!F:O,10,FALSE)</f>
        <v>#N/A</v>
      </c>
    </row>
    <row r="1241" spans="1:7" hidden="1">
      <c r="A1241" s="2" t="s">
        <v>2309</v>
      </c>
      <c r="B1241" s="2">
        <v>7630850301540</v>
      </c>
      <c r="C1241" s="2" t="s">
        <v>2310</v>
      </c>
      <c r="D1241" s="2" t="s">
        <v>307</v>
      </c>
      <c r="E1241" s="2">
        <v>0</v>
      </c>
      <c r="F1241" s="2" t="e">
        <f>VLOOKUP(A1241,'Preisliste Galaxus ab 01.05.25'!F:O,10,FALSE)</f>
        <v>#N/A</v>
      </c>
    </row>
    <row r="1242" spans="1:7" hidden="1">
      <c r="A1242" s="2" t="s">
        <v>2311</v>
      </c>
      <c r="B1242" s="2">
        <v>7630850300673</v>
      </c>
      <c r="C1242" s="2" t="s">
        <v>2312</v>
      </c>
      <c r="D1242" s="2" t="s">
        <v>97</v>
      </c>
      <c r="E1242" s="2">
        <v>0</v>
      </c>
      <c r="F1242" s="2" t="e">
        <f>VLOOKUP(A1242,'Preisliste Galaxus ab 01.05.25'!F:O,10,FALSE)</f>
        <v>#N/A</v>
      </c>
    </row>
    <row r="1243" spans="1:7" hidden="1">
      <c r="A1243" s="2" t="s">
        <v>2313</v>
      </c>
      <c r="B1243" s="2">
        <v>7630850300680</v>
      </c>
      <c r="C1243" s="2" t="s">
        <v>2314</v>
      </c>
      <c r="D1243" s="2" t="s">
        <v>97</v>
      </c>
      <c r="E1243" s="2">
        <v>0</v>
      </c>
      <c r="F1243" s="2" t="e">
        <f>VLOOKUP(A1243,'Preisliste Galaxus ab 01.05.25'!F:O,10,FALSE)</f>
        <v>#N/A</v>
      </c>
    </row>
    <row r="1244" spans="1:7" hidden="1">
      <c r="A1244" s="2" t="s">
        <v>2315</v>
      </c>
      <c r="B1244" s="2">
        <v>802322001495</v>
      </c>
      <c r="C1244" s="2" t="s">
        <v>2316</v>
      </c>
      <c r="D1244" s="2" t="s">
        <v>307</v>
      </c>
      <c r="E1244" s="2">
        <v>0</v>
      </c>
      <c r="F1244" s="2" t="e">
        <f>VLOOKUP(A1244,'Preisliste Galaxus ab 01.05.25'!F:O,10,FALSE)</f>
        <v>#N/A</v>
      </c>
    </row>
    <row r="1245" spans="1:7" hidden="1">
      <c r="A1245" s="2" t="s">
        <v>2317</v>
      </c>
      <c r="B1245" s="2">
        <v>7630850300086</v>
      </c>
      <c r="C1245" s="2" t="s">
        <v>2318</v>
      </c>
      <c r="D1245" s="2" t="s">
        <v>177</v>
      </c>
      <c r="E1245" s="2">
        <v>0</v>
      </c>
      <c r="F1245" s="2" t="e">
        <f>VLOOKUP(A1245,'Preisliste Galaxus ab 01.05.25'!F:O,10,FALSE)</f>
        <v>#N/A</v>
      </c>
    </row>
    <row r="1246" spans="1:7" hidden="1">
      <c r="A1246" s="2" t="s">
        <v>2319</v>
      </c>
      <c r="B1246" s="2">
        <v>7630850300055</v>
      </c>
      <c r="C1246" s="2" t="s">
        <v>2320</v>
      </c>
      <c r="D1246" s="2" t="s">
        <v>177</v>
      </c>
      <c r="E1246" s="2">
        <v>0</v>
      </c>
      <c r="F1246" s="2" t="e">
        <f>VLOOKUP(A1246,'Preisliste Galaxus ab 01.05.25'!F:O,10,FALSE)</f>
        <v>#N/A</v>
      </c>
    </row>
    <row r="1247" spans="1:7" hidden="1">
      <c r="A1247" s="2" t="s">
        <v>2321</v>
      </c>
      <c r="B1247" s="2">
        <v>7630850300697</v>
      </c>
      <c r="C1247" s="2" t="s">
        <v>2322</v>
      </c>
      <c r="D1247" s="2" t="s">
        <v>177</v>
      </c>
      <c r="E1247" s="2">
        <v>0</v>
      </c>
      <c r="F1247" s="2" t="e">
        <f>VLOOKUP(A1247,'Preisliste Galaxus ab 01.05.25'!F:O,10,FALSE)</f>
        <v>#N/A</v>
      </c>
    </row>
    <row r="1248" spans="1:7" hidden="1">
      <c r="A1248" s="2" t="s">
        <v>2323</v>
      </c>
      <c r="B1248" s="2">
        <v>7630850300703</v>
      </c>
      <c r="C1248" s="2" t="s">
        <v>2324</v>
      </c>
      <c r="D1248" s="2" t="s">
        <v>177</v>
      </c>
      <c r="E1248" s="2">
        <v>0</v>
      </c>
      <c r="F1248" s="2" t="e">
        <f>VLOOKUP(A1248,'Preisliste Galaxus ab 01.05.25'!F:O,10,FALSE)</f>
        <v>#N/A</v>
      </c>
    </row>
    <row r="1249" spans="1:7" hidden="1">
      <c r="A1249" s="2" t="s">
        <v>2325</v>
      </c>
      <c r="B1249" s="2">
        <v>7630850300444</v>
      </c>
      <c r="C1249" s="2" t="s">
        <v>2326</v>
      </c>
      <c r="D1249" s="2" t="s">
        <v>63</v>
      </c>
      <c r="E1249" s="2">
        <v>0</v>
      </c>
      <c r="F1249" s="2" t="e">
        <f>VLOOKUP(A1249,'Preisliste Galaxus ab 01.05.25'!F:O,10,FALSE)</f>
        <v>#N/A</v>
      </c>
    </row>
    <row r="1250" spans="1:7" hidden="1">
      <c r="A1250" s="2" t="s">
        <v>2327</v>
      </c>
      <c r="B1250" s="2">
        <v>7630850300468</v>
      </c>
      <c r="C1250" s="2" t="s">
        <v>2328</v>
      </c>
      <c r="D1250" s="2" t="s">
        <v>63</v>
      </c>
      <c r="E1250" s="2">
        <v>0</v>
      </c>
      <c r="F1250" s="2" t="e">
        <f>VLOOKUP(A1250,'Preisliste Galaxus ab 01.05.25'!F:O,10,FALSE)</f>
        <v>#N/A</v>
      </c>
    </row>
    <row r="1251" spans="1:7" hidden="1">
      <c r="A1251" s="2" t="s">
        <v>2329</v>
      </c>
      <c r="B1251" s="2">
        <v>7630850300482</v>
      </c>
      <c r="C1251" s="2" t="s">
        <v>2330</v>
      </c>
      <c r="D1251" s="2" t="s">
        <v>63</v>
      </c>
      <c r="E1251" s="2">
        <v>0</v>
      </c>
      <c r="F1251" s="2" t="e">
        <f>VLOOKUP(A1251,'Preisliste Galaxus ab 01.05.25'!F:O,10,FALSE)</f>
        <v>#N/A</v>
      </c>
    </row>
    <row r="1252" spans="1:7" hidden="1">
      <c r="A1252" s="2" t="s">
        <v>2331</v>
      </c>
      <c r="B1252" s="2">
        <v>802322000580</v>
      </c>
      <c r="C1252" s="2" t="s">
        <v>2332</v>
      </c>
      <c r="D1252" s="2" t="s">
        <v>644</v>
      </c>
      <c r="E1252" s="2">
        <v>0</v>
      </c>
      <c r="F1252" s="2" t="e">
        <f>VLOOKUP(A1252,'Preisliste Galaxus ab 01.05.25'!F:O,10,FALSE)</f>
        <v>#N/A</v>
      </c>
    </row>
    <row r="1253" spans="1:7" hidden="1">
      <c r="A1253" s="2" t="s">
        <v>2333</v>
      </c>
      <c r="B1253" s="2">
        <v>7630850301403</v>
      </c>
      <c r="C1253" s="2" t="s">
        <v>2334</v>
      </c>
      <c r="D1253" s="2" t="s">
        <v>39</v>
      </c>
      <c r="E1253" s="2">
        <v>0</v>
      </c>
      <c r="F1253" s="2" t="e">
        <f>VLOOKUP(A1253,'Preisliste Galaxus ab 01.05.25'!F:O,10,FALSE)</f>
        <v>#N/A</v>
      </c>
    </row>
    <row r="1254" spans="1:7">
      <c r="A1254" s="2" t="s">
        <v>2335</v>
      </c>
      <c r="B1254" s="121" t="s">
        <v>3336</v>
      </c>
      <c r="C1254" s="2" t="s">
        <v>2336</v>
      </c>
      <c r="D1254" s="2" t="s">
        <v>54</v>
      </c>
      <c r="E1254" s="2">
        <v>413</v>
      </c>
      <c r="F1254" s="2">
        <f>VLOOKUP(A1254,'Preisliste Galaxus ab 01.05.25'!F:O,10,FALSE)</f>
        <v>118.5065</v>
      </c>
      <c r="G1254" t="str">
        <f>VLOOKUP(A1254,kategorie!A:B,2,FALSE)</f>
        <v>Luftbefeuchter</v>
      </c>
    </row>
    <row r="1255" spans="1:7">
      <c r="A1255" s="2" t="s">
        <v>2337</v>
      </c>
      <c r="B1255" s="121" t="s">
        <v>3337</v>
      </c>
      <c r="C1255" s="2" t="s">
        <v>2338</v>
      </c>
      <c r="D1255" s="2" t="s">
        <v>54</v>
      </c>
      <c r="E1255" s="2">
        <v>506</v>
      </c>
      <c r="F1255" s="2">
        <f>VLOOKUP(A1255,'Preisliste Galaxus ab 01.05.25'!F:O,10,FALSE)</f>
        <v>172.79150000000001</v>
      </c>
      <c r="G1255" t="str">
        <f>VLOOKUP(A1255,kategorie!A:B,2,FALSE)</f>
        <v>Luftbefeuchter</v>
      </c>
    </row>
    <row r="1256" spans="1:7" hidden="1">
      <c r="A1256" s="2" t="s">
        <v>2339</v>
      </c>
      <c r="B1256" s="2">
        <v>802322002140</v>
      </c>
      <c r="C1256" s="2" t="s">
        <v>2340</v>
      </c>
      <c r="D1256" s="2" t="s">
        <v>224</v>
      </c>
      <c r="E1256" s="2">
        <v>0</v>
      </c>
      <c r="F1256" s="2" t="e">
        <f>VLOOKUP(A1256,'Preisliste Galaxus ab 01.05.25'!F:O,10,FALSE)</f>
        <v>#N/A</v>
      </c>
    </row>
    <row r="1257" spans="1:7" hidden="1">
      <c r="A1257" s="2" t="s">
        <v>2341</v>
      </c>
      <c r="B1257" s="2">
        <v>802322018431</v>
      </c>
      <c r="C1257" s="2" t="s">
        <v>2342</v>
      </c>
      <c r="D1257" s="2" t="s">
        <v>2343</v>
      </c>
      <c r="E1257" s="2">
        <v>0</v>
      </c>
      <c r="F1257" s="2" t="e">
        <f>VLOOKUP(A1257,'Preisliste Galaxus ab 01.05.25'!F:O,10,FALSE)</f>
        <v>#N/A</v>
      </c>
    </row>
    <row r="1258" spans="1:7" hidden="1">
      <c r="A1258" s="2" t="s">
        <v>2344</v>
      </c>
      <c r="B1258" s="2">
        <v>802322018448</v>
      </c>
      <c r="C1258" s="2" t="s">
        <v>2345</v>
      </c>
      <c r="D1258" s="2" t="s">
        <v>2343</v>
      </c>
      <c r="E1258" s="2">
        <v>0</v>
      </c>
      <c r="F1258" s="2" t="e">
        <f>VLOOKUP(A1258,'Preisliste Galaxus ab 01.05.25'!F:O,10,FALSE)</f>
        <v>#N/A</v>
      </c>
    </row>
    <row r="1259" spans="1:7" hidden="1">
      <c r="A1259" s="2" t="s">
        <v>2346</v>
      </c>
      <c r="B1259" s="2">
        <v>802322018455</v>
      </c>
      <c r="C1259" s="2" t="s">
        <v>2347</v>
      </c>
      <c r="D1259" s="2" t="s">
        <v>2343</v>
      </c>
      <c r="E1259" s="2">
        <v>0</v>
      </c>
      <c r="F1259" s="2" t="e">
        <f>VLOOKUP(A1259,'Preisliste Galaxus ab 01.05.25'!F:O,10,FALSE)</f>
        <v>#N/A</v>
      </c>
    </row>
    <row r="1260" spans="1:7" hidden="1">
      <c r="A1260" s="2" t="s">
        <v>2348</v>
      </c>
      <c r="B1260" s="2">
        <v>802322018462</v>
      </c>
      <c r="C1260" s="2" t="s">
        <v>2349</v>
      </c>
      <c r="D1260" s="2" t="s">
        <v>2343</v>
      </c>
      <c r="E1260" s="2">
        <v>0</v>
      </c>
      <c r="F1260" s="2" t="e">
        <f>VLOOKUP(A1260,'Preisliste Galaxus ab 01.05.25'!F:O,10,FALSE)</f>
        <v>#N/A</v>
      </c>
    </row>
    <row r="1261" spans="1:7" hidden="1">
      <c r="A1261" s="2" t="s">
        <v>2350</v>
      </c>
      <c r="B1261" s="2">
        <v>802322018479</v>
      </c>
      <c r="C1261" s="2" t="s">
        <v>2351</v>
      </c>
      <c r="D1261" s="2" t="s">
        <v>2343</v>
      </c>
      <c r="E1261" s="2">
        <v>0</v>
      </c>
      <c r="F1261" s="2" t="e">
        <f>VLOOKUP(A1261,'Preisliste Galaxus ab 01.05.25'!F:O,10,FALSE)</f>
        <v>#N/A</v>
      </c>
    </row>
    <row r="1262" spans="1:7" hidden="1">
      <c r="A1262" s="2" t="s">
        <v>2352</v>
      </c>
      <c r="B1262" s="2">
        <v>802322018486</v>
      </c>
      <c r="C1262" s="2" t="s">
        <v>2353</v>
      </c>
      <c r="D1262" s="2" t="s">
        <v>2343</v>
      </c>
      <c r="E1262" s="2">
        <v>0</v>
      </c>
      <c r="F1262" s="2" t="e">
        <f>VLOOKUP(A1262,'Preisliste Galaxus ab 01.05.25'!F:O,10,FALSE)</f>
        <v>#N/A</v>
      </c>
    </row>
    <row r="1263" spans="1:7" hidden="1">
      <c r="A1263" s="2" t="s">
        <v>2354</v>
      </c>
      <c r="B1263" s="2">
        <v>802322018493</v>
      </c>
      <c r="C1263" s="2" t="s">
        <v>2355</v>
      </c>
      <c r="D1263" s="2" t="s">
        <v>2343</v>
      </c>
      <c r="E1263" s="2">
        <v>0</v>
      </c>
      <c r="F1263" s="2" t="e">
        <f>VLOOKUP(A1263,'Preisliste Galaxus ab 01.05.25'!F:O,10,FALSE)</f>
        <v>#N/A</v>
      </c>
    </row>
    <row r="1264" spans="1:7" hidden="1">
      <c r="A1264" s="2" t="s">
        <v>2356</v>
      </c>
      <c r="B1264" s="2">
        <v>802322018509</v>
      </c>
      <c r="C1264" s="2" t="s">
        <v>2184</v>
      </c>
      <c r="D1264" s="2" t="s">
        <v>2343</v>
      </c>
      <c r="E1264" s="2">
        <v>0</v>
      </c>
      <c r="F1264" s="2" t="e">
        <f>VLOOKUP(A1264,'Preisliste Galaxus ab 01.05.25'!F:O,10,FALSE)</f>
        <v>#N/A</v>
      </c>
    </row>
    <row r="1265" spans="1:6" hidden="1">
      <c r="A1265" s="2" t="s">
        <v>2357</v>
      </c>
      <c r="B1265" s="2">
        <v>802322018516</v>
      </c>
      <c r="C1265" s="2" t="s">
        <v>2358</v>
      </c>
      <c r="D1265" s="2" t="s">
        <v>2343</v>
      </c>
      <c r="E1265" s="2">
        <v>992</v>
      </c>
      <c r="F1265" s="2" t="e">
        <f>VLOOKUP(A1265,'Preisliste Galaxus ab 01.05.25'!F:O,10,FALSE)</f>
        <v>#N/A</v>
      </c>
    </row>
    <row r="1266" spans="1:6" hidden="1">
      <c r="A1266" s="2" t="s">
        <v>2359</v>
      </c>
      <c r="B1266" s="2">
        <v>802322018523</v>
      </c>
      <c r="C1266" s="2" t="s">
        <v>2360</v>
      </c>
      <c r="D1266" s="2" t="s">
        <v>2343</v>
      </c>
      <c r="E1266" s="2">
        <v>995</v>
      </c>
      <c r="F1266" s="2" t="e">
        <f>VLOOKUP(A1266,'Preisliste Galaxus ab 01.05.25'!F:O,10,FALSE)</f>
        <v>#N/A</v>
      </c>
    </row>
    <row r="1267" spans="1:6" hidden="1">
      <c r="A1267" s="2" t="s">
        <v>2361</v>
      </c>
      <c r="B1267" s="2">
        <v>802322018530</v>
      </c>
      <c r="C1267" s="2" t="s">
        <v>2362</v>
      </c>
      <c r="D1267" s="2" t="s">
        <v>2343</v>
      </c>
      <c r="E1267" s="2">
        <v>987</v>
      </c>
      <c r="F1267" s="2" t="e">
        <f>VLOOKUP(A1267,'Preisliste Galaxus ab 01.05.25'!F:O,10,FALSE)</f>
        <v>#N/A</v>
      </c>
    </row>
    <row r="1268" spans="1:6" hidden="1">
      <c r="A1268" s="2" t="s">
        <v>2363</v>
      </c>
      <c r="B1268" s="2">
        <v>802322018547</v>
      </c>
      <c r="C1268" s="2" t="s">
        <v>2364</v>
      </c>
      <c r="D1268" s="2" t="s">
        <v>2343</v>
      </c>
      <c r="E1268" s="2" t="s">
        <v>2365</v>
      </c>
      <c r="F1268" s="2" t="e">
        <f>VLOOKUP(A1268,'Preisliste Galaxus ab 01.05.25'!F:O,10,FALSE)</f>
        <v>#N/A</v>
      </c>
    </row>
    <row r="1269" spans="1:6" hidden="1">
      <c r="A1269" s="2" t="s">
        <v>2366</v>
      </c>
      <c r="B1269" s="2">
        <v>802322018554</v>
      </c>
      <c r="C1269" s="2" t="s">
        <v>2367</v>
      </c>
      <c r="D1269" s="2" t="s">
        <v>2343</v>
      </c>
      <c r="E1269" s="2">
        <v>0</v>
      </c>
      <c r="F1269" s="2" t="e">
        <f>VLOOKUP(A1269,'Preisliste Galaxus ab 01.05.25'!F:O,10,FALSE)</f>
        <v>#N/A</v>
      </c>
    </row>
    <row r="1270" spans="1:6" hidden="1">
      <c r="A1270" s="2" t="s">
        <v>2368</v>
      </c>
      <c r="B1270" s="2">
        <v>802322018561</v>
      </c>
      <c r="C1270" s="2" t="s">
        <v>2369</v>
      </c>
      <c r="D1270" s="2" t="s">
        <v>2343</v>
      </c>
      <c r="E1270" s="2">
        <v>98</v>
      </c>
      <c r="F1270" s="2" t="e">
        <f>VLOOKUP(A1270,'Preisliste Galaxus ab 01.05.25'!F:O,10,FALSE)</f>
        <v>#N/A</v>
      </c>
    </row>
    <row r="1271" spans="1:6" hidden="1">
      <c r="A1271" s="2" t="s">
        <v>2370</v>
      </c>
      <c r="B1271" s="2">
        <v>802322018578</v>
      </c>
      <c r="C1271" s="2" t="s">
        <v>2083</v>
      </c>
      <c r="D1271" s="2" t="s">
        <v>2343</v>
      </c>
      <c r="E1271" s="2">
        <v>0</v>
      </c>
      <c r="F1271" s="2" t="e">
        <f>VLOOKUP(A1271,'Preisliste Galaxus ab 01.05.25'!F:O,10,FALSE)</f>
        <v>#N/A</v>
      </c>
    </row>
    <row r="1272" spans="1:6" hidden="1">
      <c r="A1272" s="2" t="s">
        <v>2371</v>
      </c>
      <c r="B1272" s="2">
        <v>802322018585</v>
      </c>
      <c r="C1272" s="2" t="s">
        <v>2372</v>
      </c>
      <c r="D1272" s="2" t="s">
        <v>2343</v>
      </c>
      <c r="E1272" s="2">
        <v>2</v>
      </c>
      <c r="F1272" s="2" t="e">
        <f>VLOOKUP(A1272,'Preisliste Galaxus ab 01.05.25'!F:O,10,FALSE)</f>
        <v>#N/A</v>
      </c>
    </row>
    <row r="1273" spans="1:6" hidden="1">
      <c r="A1273" s="2"/>
      <c r="B1273" s="2"/>
      <c r="C1273" s="2"/>
      <c r="D1273" s="2"/>
      <c r="E1273" s="2">
        <v>0</v>
      </c>
      <c r="F1273" s="2" t="e">
        <f>VLOOKUP(A1273,'Preisliste Galaxus ab 01.05.25'!F:O,10,FALSE)</f>
        <v>#N/A</v>
      </c>
    </row>
    <row r="1274" spans="1:6" hidden="1">
      <c r="A1274" s="2" t="s">
        <v>2373</v>
      </c>
      <c r="B1274" s="2">
        <v>7630850300581</v>
      </c>
      <c r="C1274" s="2" t="s">
        <v>2374</v>
      </c>
      <c r="D1274" s="2" t="s">
        <v>39</v>
      </c>
      <c r="E1274" s="2">
        <v>0</v>
      </c>
      <c r="F1274" s="2" t="e">
        <f>VLOOKUP(A1274,'Preisliste Galaxus ab 01.05.25'!F:O,10,FALSE)</f>
        <v>#N/A</v>
      </c>
    </row>
    <row r="1275" spans="1:6" hidden="1">
      <c r="A1275" s="2" t="s">
        <v>2375</v>
      </c>
      <c r="B1275" s="2">
        <v>802322008159</v>
      </c>
      <c r="C1275" s="2" t="s">
        <v>2376</v>
      </c>
      <c r="D1275" s="2" t="s">
        <v>644</v>
      </c>
      <c r="E1275" s="2">
        <v>0</v>
      </c>
      <c r="F1275" s="2" t="e">
        <f>VLOOKUP(A1275,'Preisliste Galaxus ab 01.05.25'!F:O,10,FALSE)</f>
        <v>#N/A</v>
      </c>
    </row>
    <row r="1276" spans="1:6" hidden="1">
      <c r="A1276" s="2" t="s">
        <v>2377</v>
      </c>
      <c r="B1276" s="2">
        <v>802322008210</v>
      </c>
      <c r="C1276" s="2" t="s">
        <v>2378</v>
      </c>
      <c r="D1276" s="2" t="s">
        <v>644</v>
      </c>
      <c r="E1276" s="2">
        <v>0</v>
      </c>
      <c r="F1276" s="2" t="e">
        <f>VLOOKUP(A1276,'Preisliste Galaxus ab 01.05.25'!F:O,10,FALSE)</f>
        <v>#N/A</v>
      </c>
    </row>
    <row r="1277" spans="1:6" hidden="1">
      <c r="A1277" s="2" t="s">
        <v>2379</v>
      </c>
      <c r="B1277" s="2">
        <v>7630850300697</v>
      </c>
      <c r="C1277" s="2" t="s">
        <v>2380</v>
      </c>
      <c r="D1277" s="2" t="s">
        <v>177</v>
      </c>
      <c r="E1277" s="2">
        <v>0</v>
      </c>
      <c r="F1277" s="2" t="e">
        <f>VLOOKUP(A1277,'Preisliste Galaxus ab 01.05.25'!F:O,10,FALSE)</f>
        <v>#N/A</v>
      </c>
    </row>
    <row r="1278" spans="1:6" hidden="1">
      <c r="A1278" s="2" t="s">
        <v>2381</v>
      </c>
      <c r="B1278" s="2">
        <v>7630850300703</v>
      </c>
      <c r="C1278" s="2" t="s">
        <v>2382</v>
      </c>
      <c r="D1278" s="2" t="s">
        <v>177</v>
      </c>
      <c r="E1278" s="2">
        <v>0</v>
      </c>
      <c r="F1278" s="2" t="e">
        <f>VLOOKUP(A1278,'Preisliste Galaxus ab 01.05.25'!F:O,10,FALSE)</f>
        <v>#N/A</v>
      </c>
    </row>
    <row r="1279" spans="1:6" hidden="1">
      <c r="A1279" s="2" t="s">
        <v>2383</v>
      </c>
      <c r="B1279" s="2">
        <v>7630850301694</v>
      </c>
      <c r="C1279" s="2" t="s">
        <v>2384</v>
      </c>
      <c r="D1279" s="2" t="s">
        <v>54</v>
      </c>
      <c r="E1279" s="2">
        <v>0</v>
      </c>
      <c r="F1279" s="2" t="e">
        <f>VLOOKUP(A1279,'Preisliste Galaxus ab 01.05.25'!F:O,10,FALSE)</f>
        <v>#N/A</v>
      </c>
    </row>
    <row r="1280" spans="1:6" hidden="1">
      <c r="A1280" s="2" t="s">
        <v>2385</v>
      </c>
      <c r="B1280" s="2">
        <v>7630850301731</v>
      </c>
      <c r="C1280" s="2" t="s">
        <v>2386</v>
      </c>
      <c r="D1280" s="2" t="s">
        <v>54</v>
      </c>
      <c r="E1280" s="2">
        <v>0</v>
      </c>
      <c r="F1280" s="2" t="e">
        <f>VLOOKUP(A1280,'Preisliste Galaxus ab 01.05.25'!F:O,10,FALSE)</f>
        <v>#N/A</v>
      </c>
    </row>
    <row r="1281" spans="1:6" hidden="1">
      <c r="A1281" s="2" t="s">
        <v>2387</v>
      </c>
      <c r="B1281" s="2"/>
      <c r="C1281" s="2" t="s">
        <v>2388</v>
      </c>
      <c r="D1281" s="2" t="s">
        <v>177</v>
      </c>
      <c r="E1281" s="2">
        <v>0</v>
      </c>
      <c r="F1281" s="2" t="e">
        <f>VLOOKUP(A1281,'Preisliste Galaxus ab 01.05.25'!F:O,10,FALSE)</f>
        <v>#N/A</v>
      </c>
    </row>
    <row r="1282" spans="1:6" hidden="1">
      <c r="A1282" s="2" t="s">
        <v>2389</v>
      </c>
      <c r="B1282" s="2"/>
      <c r="C1282" s="2" t="s">
        <v>2390</v>
      </c>
      <c r="D1282" s="2" t="s">
        <v>97</v>
      </c>
      <c r="E1282" s="2">
        <v>0</v>
      </c>
      <c r="F1282" s="2" t="e">
        <f>VLOOKUP(A1282,'Preisliste Galaxus ab 01.05.25'!F:O,10,FALSE)</f>
        <v>#N/A</v>
      </c>
    </row>
    <row r="1283" spans="1:6" hidden="1">
      <c r="A1283" s="2" t="s">
        <v>639</v>
      </c>
      <c r="B1283" s="2"/>
      <c r="C1283" s="2"/>
      <c r="D1283" s="2"/>
      <c r="E1283" s="2">
        <v>0</v>
      </c>
      <c r="F1283" s="2" t="e">
        <f>VLOOKUP(A1283,'Preisliste Galaxus ab 01.05.25'!F:O,10,FALSE)</f>
        <v>#N/A</v>
      </c>
    </row>
    <row r="1284" spans="1:6" hidden="1">
      <c r="A1284" s="2" t="s">
        <v>2391</v>
      </c>
      <c r="B1284" s="2"/>
      <c r="C1284" s="2"/>
      <c r="D1284" s="2"/>
      <c r="E1284" s="2">
        <v>0</v>
      </c>
      <c r="F1284" s="2" t="e">
        <f>VLOOKUP(A1284,'Preisliste Galaxus ab 01.05.25'!F:O,10,FALSE)</f>
        <v>#N/A</v>
      </c>
    </row>
    <row r="1285" spans="1:6" hidden="1">
      <c r="A1285" s="2" t="s">
        <v>2392</v>
      </c>
      <c r="B1285" s="2">
        <v>7630850301403</v>
      </c>
      <c r="C1285" s="2" t="s">
        <v>2393</v>
      </c>
      <c r="D1285" s="2" t="s">
        <v>39</v>
      </c>
      <c r="E1285" s="2">
        <v>0</v>
      </c>
      <c r="F1285" s="2" t="e">
        <f>VLOOKUP(A1285,'Preisliste Galaxus ab 01.05.25'!F:O,10,FALSE)</f>
        <v>#N/A</v>
      </c>
    </row>
    <row r="1286" spans="1:6" hidden="1">
      <c r="A1286" s="2" t="s">
        <v>2394</v>
      </c>
      <c r="B1286" s="2"/>
      <c r="C1286" s="2" t="s">
        <v>2395</v>
      </c>
      <c r="D1286" s="2"/>
      <c r="E1286" s="2">
        <v>0</v>
      </c>
      <c r="F1286" s="2" t="e">
        <f>VLOOKUP(A1286,'Preisliste Galaxus ab 01.05.25'!F:O,10,FALSE)</f>
        <v>#N/A</v>
      </c>
    </row>
    <row r="1287" spans="1:6" hidden="1">
      <c r="A1287" s="2" t="s">
        <v>2396</v>
      </c>
      <c r="B1287" s="2"/>
      <c r="C1287" s="2" t="s">
        <v>2397</v>
      </c>
      <c r="D1287" s="2"/>
      <c r="E1287" s="2">
        <v>0</v>
      </c>
      <c r="F1287" s="2" t="e">
        <f>VLOOKUP(A1287,'Preisliste Galaxus ab 01.05.25'!F:O,10,FALSE)</f>
        <v>#N/A</v>
      </c>
    </row>
    <row r="1288" spans="1:6" hidden="1">
      <c r="A1288" s="2" t="s">
        <v>2398</v>
      </c>
      <c r="B1288" s="2"/>
      <c r="C1288" s="2" t="s">
        <v>2399</v>
      </c>
      <c r="D1288" s="2"/>
      <c r="E1288" s="2">
        <v>0</v>
      </c>
      <c r="F1288" s="2" t="e">
        <f>VLOOKUP(A1288,'Preisliste Galaxus ab 01.05.25'!F:O,10,FALSE)</f>
        <v>#N/A</v>
      </c>
    </row>
    <row r="1289" spans="1:6" hidden="1">
      <c r="A1289" s="2" t="s">
        <v>2400</v>
      </c>
      <c r="B1289" s="2"/>
      <c r="C1289" s="2" t="s">
        <v>2401</v>
      </c>
      <c r="D1289" s="2"/>
      <c r="E1289" s="2">
        <v>0</v>
      </c>
      <c r="F1289" s="2" t="e">
        <f>VLOOKUP(A1289,'Preisliste Galaxus ab 01.05.25'!F:O,10,FALSE)</f>
        <v>#N/A</v>
      </c>
    </row>
    <row r="1290" spans="1:6" hidden="1">
      <c r="A1290" s="2" t="s">
        <v>2402</v>
      </c>
      <c r="B1290" s="2"/>
      <c r="C1290" s="2" t="s">
        <v>2403</v>
      </c>
      <c r="D1290" s="2"/>
      <c r="E1290" s="2">
        <v>0</v>
      </c>
      <c r="F1290" s="2" t="e">
        <f>VLOOKUP(A1290,'Preisliste Galaxus ab 01.05.25'!F:O,10,FALSE)</f>
        <v>#N/A</v>
      </c>
    </row>
    <row r="1291" spans="1:6" hidden="1">
      <c r="A1291" s="2" t="s">
        <v>2404</v>
      </c>
      <c r="B1291" s="2"/>
      <c r="C1291" s="2" t="s">
        <v>2405</v>
      </c>
      <c r="D1291" s="2"/>
      <c r="E1291" s="2">
        <v>0</v>
      </c>
      <c r="F1291" s="2" t="e">
        <f>VLOOKUP(A1291,'Preisliste Galaxus ab 01.05.25'!F:O,10,FALSE)</f>
        <v>#N/A</v>
      </c>
    </row>
    <row r="1292" spans="1:6" hidden="1">
      <c r="A1292" s="2" t="s">
        <v>2406</v>
      </c>
      <c r="B1292" s="2"/>
      <c r="C1292" s="2" t="s">
        <v>2407</v>
      </c>
      <c r="D1292" s="2" t="s">
        <v>54</v>
      </c>
      <c r="E1292" s="2">
        <v>0</v>
      </c>
      <c r="F1292" s="2" t="e">
        <f>VLOOKUP(A1292,'Preisliste Galaxus ab 01.05.25'!F:O,10,FALSE)</f>
        <v>#N/A</v>
      </c>
    </row>
    <row r="1293" spans="1:6" hidden="1">
      <c r="A1293" s="2" t="s">
        <v>2408</v>
      </c>
      <c r="B1293" s="2"/>
      <c r="C1293" s="2" t="s">
        <v>2409</v>
      </c>
      <c r="D1293" s="2" t="s">
        <v>54</v>
      </c>
      <c r="E1293" s="2">
        <v>0</v>
      </c>
      <c r="F1293" s="2" t="e">
        <f>VLOOKUP(A1293,'Preisliste Galaxus ab 01.05.25'!F:O,10,FALSE)</f>
        <v>#N/A</v>
      </c>
    </row>
    <row r="1294" spans="1:6" hidden="1">
      <c r="A1294" s="2" t="s">
        <v>2410</v>
      </c>
      <c r="B1294" s="2"/>
      <c r="C1294" s="2" t="s">
        <v>2411</v>
      </c>
      <c r="D1294" s="2" t="s">
        <v>2290</v>
      </c>
      <c r="E1294" s="2">
        <v>0</v>
      </c>
      <c r="F1294" s="2" t="e">
        <f>VLOOKUP(A1294,'Preisliste Galaxus ab 01.05.25'!F:O,10,FALSE)</f>
        <v>#N/A</v>
      </c>
    </row>
    <row r="1295" spans="1:6" hidden="1">
      <c r="A1295" s="2" t="s">
        <v>2412</v>
      </c>
      <c r="B1295" s="2">
        <v>7630850303582</v>
      </c>
      <c r="C1295" s="2" t="s">
        <v>2413</v>
      </c>
      <c r="D1295" s="2" t="s">
        <v>2290</v>
      </c>
      <c r="E1295" s="2">
        <v>0</v>
      </c>
      <c r="F1295" s="2" t="e">
        <f>VLOOKUP(A1295,'Preisliste Galaxus ab 01.05.25'!F:O,10,FALSE)</f>
        <v>#N/A</v>
      </c>
    </row>
    <row r="1296" spans="1:6" hidden="1">
      <c r="A1296" s="2" t="s">
        <v>2414</v>
      </c>
      <c r="B1296" s="2">
        <v>7630850301694</v>
      </c>
      <c r="C1296" s="2" t="s">
        <v>2415</v>
      </c>
      <c r="D1296" s="2" t="s">
        <v>54</v>
      </c>
      <c r="E1296" s="2">
        <v>0</v>
      </c>
      <c r="F1296" s="2" t="e">
        <f>VLOOKUP(A1296,'Preisliste Galaxus ab 01.05.25'!F:O,10,FALSE)</f>
        <v>#N/A</v>
      </c>
    </row>
    <row r="1297" spans="1:7" hidden="1">
      <c r="A1297" s="2" t="s">
        <v>2416</v>
      </c>
      <c r="B1297" s="2">
        <v>7630850301731</v>
      </c>
      <c r="C1297" s="2" t="s">
        <v>2417</v>
      </c>
      <c r="D1297" s="2" t="s">
        <v>54</v>
      </c>
      <c r="E1297" s="2">
        <v>0</v>
      </c>
      <c r="F1297" s="2" t="e">
        <f>VLOOKUP(A1297,'Preisliste Galaxus ab 01.05.25'!F:O,10,FALSE)</f>
        <v>#N/A</v>
      </c>
    </row>
    <row r="1298" spans="1:7" hidden="1">
      <c r="A1298" s="2" t="s">
        <v>2418</v>
      </c>
      <c r="B1298" s="2">
        <v>7630850301694</v>
      </c>
      <c r="C1298" s="2" t="s">
        <v>2419</v>
      </c>
      <c r="D1298" s="2" t="s">
        <v>54</v>
      </c>
      <c r="E1298" s="2">
        <v>0</v>
      </c>
      <c r="F1298" s="2" t="e">
        <f>VLOOKUP(A1298,'Preisliste Galaxus ab 01.05.25'!F:O,10,FALSE)</f>
        <v>#N/A</v>
      </c>
    </row>
    <row r="1299" spans="1:7" hidden="1">
      <c r="A1299" s="2" t="s">
        <v>2420</v>
      </c>
      <c r="B1299" s="2">
        <v>7630850301731</v>
      </c>
      <c r="C1299" s="2" t="s">
        <v>2421</v>
      </c>
      <c r="D1299" s="2" t="s">
        <v>54</v>
      </c>
      <c r="E1299" s="2">
        <v>0</v>
      </c>
      <c r="F1299" s="2" t="e">
        <f>VLOOKUP(A1299,'Preisliste Galaxus ab 01.05.25'!F:O,10,FALSE)</f>
        <v>#N/A</v>
      </c>
    </row>
    <row r="1300" spans="1:7">
      <c r="A1300" s="2" t="s">
        <v>2422</v>
      </c>
      <c r="B1300" s="121" t="s">
        <v>3338</v>
      </c>
      <c r="C1300" s="2" t="s">
        <v>2423</v>
      </c>
      <c r="D1300" s="2" t="s">
        <v>102</v>
      </c>
      <c r="E1300" s="2" t="s">
        <v>2424</v>
      </c>
      <c r="F1300" s="2">
        <f>VLOOKUP(A1300,'Preisliste Galaxus ab 01.05.25'!F:O,10,FALSE)</f>
        <v>9.2273999999999994</v>
      </c>
      <c r="G1300" t="str">
        <f>VLOOKUP(A1300,kategorie!A:B,2,FALSE)</f>
        <v>Luftbefeuchter Zubehör</v>
      </c>
    </row>
    <row r="1301" spans="1:7">
      <c r="A1301" s="2" t="s">
        <v>2425</v>
      </c>
      <c r="B1301" s="121" t="s">
        <v>3201</v>
      </c>
      <c r="C1301" s="2" t="s">
        <v>2426</v>
      </c>
      <c r="D1301" s="2" t="s">
        <v>312</v>
      </c>
      <c r="E1301" s="2">
        <v>301</v>
      </c>
      <c r="F1301" s="2">
        <f>VLOOKUP(A1301,'Preisliste Galaxus ab 01.05.25'!F:O,10,FALSE)</f>
        <v>69.156500000000008</v>
      </c>
      <c r="G1301" t="str">
        <f>VLOOKUP(A1301,kategorie!A:B,2,FALSE)</f>
        <v>Heizlüfter</v>
      </c>
    </row>
    <row r="1302" spans="1:7" hidden="1">
      <c r="A1302" s="2" t="s">
        <v>2427</v>
      </c>
      <c r="B1302" s="2">
        <v>7630850302035</v>
      </c>
      <c r="C1302" s="2" t="s">
        <v>2428</v>
      </c>
      <c r="D1302" s="2" t="s">
        <v>312</v>
      </c>
      <c r="E1302" s="2">
        <v>394</v>
      </c>
      <c r="F1302" s="2" t="e">
        <f>VLOOKUP(A1302,'Preisliste Galaxus ab 01.05.25'!F:O,10,FALSE)</f>
        <v>#N/A</v>
      </c>
    </row>
    <row r="1303" spans="1:7">
      <c r="A1303" s="2" t="s">
        <v>2429</v>
      </c>
      <c r="B1303" s="121" t="s">
        <v>3202</v>
      </c>
      <c r="C1303" s="2" t="s">
        <v>2430</v>
      </c>
      <c r="D1303" s="2" t="s">
        <v>312</v>
      </c>
      <c r="E1303" s="2">
        <v>260</v>
      </c>
      <c r="F1303" s="2">
        <f>VLOOKUP(A1303,'Preisliste Galaxus ab 01.05.25'!F:O,10,FALSE)</f>
        <v>39.546500000000002</v>
      </c>
      <c r="G1303" t="str">
        <f>VLOOKUP(A1303,kategorie!A:B,2,FALSE)</f>
        <v>Heizlüfter</v>
      </c>
    </row>
    <row r="1304" spans="1:7" hidden="1">
      <c r="A1304" s="2" t="s">
        <v>2431</v>
      </c>
      <c r="B1304" s="2">
        <v>7630850302073</v>
      </c>
      <c r="C1304" s="2" t="s">
        <v>2432</v>
      </c>
      <c r="D1304" s="2" t="s">
        <v>312</v>
      </c>
      <c r="E1304" s="2">
        <v>361</v>
      </c>
      <c r="F1304" s="2" t="e">
        <f>VLOOKUP(A1304,'Preisliste Galaxus ab 01.05.25'!F:O,10,FALSE)</f>
        <v>#N/A</v>
      </c>
    </row>
    <row r="1305" spans="1:7" hidden="1">
      <c r="A1305" s="2" t="s">
        <v>2433</v>
      </c>
      <c r="B1305" s="2">
        <v>802322018738</v>
      </c>
      <c r="C1305" s="2" t="s">
        <v>2434</v>
      </c>
      <c r="D1305" s="2" t="s">
        <v>2435</v>
      </c>
      <c r="E1305" s="2">
        <v>99</v>
      </c>
      <c r="F1305" s="2" t="e">
        <f>VLOOKUP(A1305,'Preisliste Galaxus ab 01.05.25'!F:O,10,FALSE)</f>
        <v>#N/A</v>
      </c>
    </row>
    <row r="1306" spans="1:7" hidden="1">
      <c r="A1306" s="2" t="s">
        <v>2436</v>
      </c>
      <c r="B1306" s="2">
        <v>802322018745</v>
      </c>
      <c r="C1306" s="2" t="s">
        <v>2437</v>
      </c>
      <c r="D1306" s="2" t="s">
        <v>2435</v>
      </c>
      <c r="E1306" s="2">
        <v>0</v>
      </c>
      <c r="F1306" s="2" t="e">
        <f>VLOOKUP(A1306,'Preisliste Galaxus ab 01.05.25'!F:O,10,FALSE)</f>
        <v>#N/A</v>
      </c>
    </row>
    <row r="1307" spans="1:7" hidden="1">
      <c r="A1307" s="2" t="s">
        <v>2438</v>
      </c>
      <c r="B1307" s="2">
        <v>802322018752</v>
      </c>
      <c r="C1307" s="2" t="s">
        <v>2439</v>
      </c>
      <c r="D1307" s="2" t="s">
        <v>2435</v>
      </c>
      <c r="E1307" s="2">
        <v>0</v>
      </c>
      <c r="F1307" s="2" t="e">
        <f>VLOOKUP(A1307,'Preisliste Galaxus ab 01.05.25'!F:O,10,FALSE)</f>
        <v>#N/A</v>
      </c>
    </row>
    <row r="1308" spans="1:7" hidden="1">
      <c r="A1308" s="2" t="s">
        <v>2440</v>
      </c>
      <c r="B1308" s="2">
        <v>802322018769</v>
      </c>
      <c r="C1308" s="2" t="s">
        <v>2441</v>
      </c>
      <c r="D1308" s="2" t="s">
        <v>2435</v>
      </c>
      <c r="E1308" s="2" t="s">
        <v>1359</v>
      </c>
      <c r="F1308" s="2" t="e">
        <f>VLOOKUP(A1308,'Preisliste Galaxus ab 01.05.25'!F:O,10,FALSE)</f>
        <v>#N/A</v>
      </c>
    </row>
    <row r="1309" spans="1:7" hidden="1">
      <c r="A1309" s="2" t="s">
        <v>2442</v>
      </c>
      <c r="B1309" s="2">
        <v>802322018776</v>
      </c>
      <c r="C1309" s="2" t="s">
        <v>2443</v>
      </c>
      <c r="D1309" s="2" t="s">
        <v>2435</v>
      </c>
      <c r="E1309" s="2" t="s">
        <v>2444</v>
      </c>
      <c r="F1309" s="2" t="e">
        <f>VLOOKUP(A1309,'Preisliste Galaxus ab 01.05.25'!F:O,10,FALSE)</f>
        <v>#N/A</v>
      </c>
    </row>
    <row r="1310" spans="1:7" hidden="1">
      <c r="A1310" s="2" t="s">
        <v>2445</v>
      </c>
      <c r="B1310" s="2">
        <v>802322018783</v>
      </c>
      <c r="C1310" s="2" t="s">
        <v>2446</v>
      </c>
      <c r="D1310" s="2" t="s">
        <v>2435</v>
      </c>
      <c r="E1310" s="2">
        <v>999</v>
      </c>
      <c r="F1310" s="2" t="e">
        <f>VLOOKUP(A1310,'Preisliste Galaxus ab 01.05.25'!F:O,10,FALSE)</f>
        <v>#N/A</v>
      </c>
    </row>
    <row r="1311" spans="1:7" hidden="1">
      <c r="A1311" s="2" t="s">
        <v>2447</v>
      </c>
      <c r="B1311" s="2">
        <v>802322018790</v>
      </c>
      <c r="C1311" s="2" t="s">
        <v>2186</v>
      </c>
      <c r="D1311" s="2" t="s">
        <v>2435</v>
      </c>
      <c r="E1311" s="2">
        <v>90</v>
      </c>
      <c r="F1311" s="2" t="e">
        <f>VLOOKUP(A1311,'Preisliste Galaxus ab 01.05.25'!F:O,10,FALSE)</f>
        <v>#N/A</v>
      </c>
    </row>
    <row r="1312" spans="1:7" hidden="1">
      <c r="A1312" s="2" t="s">
        <v>2448</v>
      </c>
      <c r="B1312" s="2">
        <v>802322018806</v>
      </c>
      <c r="C1312" s="2" t="s">
        <v>1310</v>
      </c>
      <c r="D1312" s="2" t="s">
        <v>2449</v>
      </c>
      <c r="E1312" s="2">
        <v>979</v>
      </c>
      <c r="F1312" s="2" t="e">
        <f>VLOOKUP(A1312,'Preisliste Galaxus ab 01.05.25'!F:O,10,FALSE)</f>
        <v>#N/A</v>
      </c>
    </row>
    <row r="1313" spans="1:6" hidden="1">
      <c r="A1313" s="2" t="s">
        <v>2450</v>
      </c>
      <c r="B1313" s="2">
        <v>802322018813</v>
      </c>
      <c r="C1313" s="2" t="s">
        <v>2451</v>
      </c>
      <c r="D1313" s="2" t="s">
        <v>2449</v>
      </c>
      <c r="E1313" s="2">
        <v>987</v>
      </c>
      <c r="F1313" s="2" t="e">
        <f>VLOOKUP(A1313,'Preisliste Galaxus ab 01.05.25'!F:O,10,FALSE)</f>
        <v>#N/A</v>
      </c>
    </row>
    <row r="1314" spans="1:6" hidden="1">
      <c r="A1314" s="2" t="s">
        <v>2452</v>
      </c>
      <c r="B1314" s="2">
        <v>802322018820</v>
      </c>
      <c r="C1314" s="2" t="s">
        <v>1235</v>
      </c>
      <c r="D1314" s="2" t="s">
        <v>2449</v>
      </c>
      <c r="E1314" s="2">
        <v>907</v>
      </c>
      <c r="F1314" s="2" t="e">
        <f>VLOOKUP(A1314,'Preisliste Galaxus ab 01.05.25'!F:O,10,FALSE)</f>
        <v>#N/A</v>
      </c>
    </row>
    <row r="1315" spans="1:6" hidden="1">
      <c r="A1315" s="2" t="s">
        <v>2453</v>
      </c>
      <c r="B1315" s="2">
        <v>802322018837</v>
      </c>
      <c r="C1315" s="2" t="s">
        <v>2454</v>
      </c>
      <c r="D1315" s="2" t="s">
        <v>2435</v>
      </c>
      <c r="E1315" s="2">
        <v>0</v>
      </c>
      <c r="F1315" s="2" t="e">
        <f>VLOOKUP(A1315,'Preisliste Galaxus ab 01.05.25'!F:O,10,FALSE)</f>
        <v>#N/A</v>
      </c>
    </row>
    <row r="1316" spans="1:6" hidden="1">
      <c r="A1316" s="2" t="s">
        <v>2455</v>
      </c>
      <c r="B1316" s="2">
        <v>802322018844</v>
      </c>
      <c r="C1316" s="2" t="s">
        <v>2184</v>
      </c>
      <c r="D1316" s="2" t="s">
        <v>2449</v>
      </c>
      <c r="E1316" s="2">
        <v>467</v>
      </c>
      <c r="F1316" s="2" t="e">
        <f>VLOOKUP(A1316,'Preisliste Galaxus ab 01.05.25'!F:O,10,FALSE)</f>
        <v>#N/A</v>
      </c>
    </row>
    <row r="1317" spans="1:6" hidden="1">
      <c r="A1317" s="2" t="s">
        <v>2456</v>
      </c>
      <c r="B1317" s="2">
        <v>802322018851</v>
      </c>
      <c r="C1317" s="2" t="s">
        <v>2457</v>
      </c>
      <c r="D1317" s="2" t="s">
        <v>2449</v>
      </c>
      <c r="E1317" s="2">
        <v>0</v>
      </c>
      <c r="F1317" s="2" t="e">
        <f>VLOOKUP(A1317,'Preisliste Galaxus ab 01.05.25'!F:O,10,FALSE)</f>
        <v>#N/A</v>
      </c>
    </row>
    <row r="1318" spans="1:6" hidden="1">
      <c r="A1318" s="2" t="s">
        <v>2458</v>
      </c>
      <c r="B1318" s="2">
        <v>802322018868</v>
      </c>
      <c r="C1318" s="2" t="s">
        <v>2459</v>
      </c>
      <c r="D1318" s="2" t="s">
        <v>2449</v>
      </c>
      <c r="E1318" s="2">
        <v>0</v>
      </c>
      <c r="F1318" s="2" t="e">
        <f>VLOOKUP(A1318,'Preisliste Galaxus ab 01.05.25'!F:O,10,FALSE)</f>
        <v>#N/A</v>
      </c>
    </row>
    <row r="1319" spans="1:6" hidden="1">
      <c r="A1319" s="2" t="s">
        <v>2460</v>
      </c>
      <c r="B1319" s="2">
        <v>802322018875</v>
      </c>
      <c r="C1319" s="2" t="s">
        <v>1085</v>
      </c>
      <c r="D1319" s="2" t="s">
        <v>2435</v>
      </c>
      <c r="E1319" s="2">
        <v>13</v>
      </c>
      <c r="F1319" s="2" t="e">
        <f>VLOOKUP(A1319,'Preisliste Galaxus ab 01.05.25'!F:O,10,FALSE)</f>
        <v>#N/A</v>
      </c>
    </row>
    <row r="1320" spans="1:6" hidden="1">
      <c r="A1320" s="2" t="s">
        <v>2461</v>
      </c>
      <c r="B1320" s="2">
        <v>802322018882</v>
      </c>
      <c r="C1320" s="2" t="s">
        <v>2462</v>
      </c>
      <c r="D1320" s="2" t="s">
        <v>2435</v>
      </c>
      <c r="E1320" s="2">
        <v>979</v>
      </c>
      <c r="F1320" s="2" t="e">
        <f>VLOOKUP(A1320,'Preisliste Galaxus ab 01.05.25'!F:O,10,FALSE)</f>
        <v>#N/A</v>
      </c>
    </row>
    <row r="1321" spans="1:6" hidden="1">
      <c r="A1321" s="2" t="s">
        <v>2463</v>
      </c>
      <c r="B1321" s="2">
        <v>802322018899</v>
      </c>
      <c r="C1321" s="2" t="s">
        <v>1043</v>
      </c>
      <c r="D1321" s="2" t="s">
        <v>2435</v>
      </c>
      <c r="E1321" s="2">
        <v>0</v>
      </c>
      <c r="F1321" s="2" t="e">
        <f>VLOOKUP(A1321,'Preisliste Galaxus ab 01.05.25'!F:O,10,FALSE)</f>
        <v>#N/A</v>
      </c>
    </row>
    <row r="1322" spans="1:6" hidden="1">
      <c r="A1322" s="2" t="s">
        <v>2464</v>
      </c>
      <c r="B1322" s="2">
        <v>802322018905</v>
      </c>
      <c r="C1322" s="2" t="s">
        <v>2253</v>
      </c>
      <c r="D1322" s="2" t="s">
        <v>2435</v>
      </c>
      <c r="E1322" s="2">
        <v>0</v>
      </c>
      <c r="F1322" s="2" t="e">
        <f>VLOOKUP(A1322,'Preisliste Galaxus ab 01.05.25'!F:O,10,FALSE)</f>
        <v>#N/A</v>
      </c>
    </row>
    <row r="1323" spans="1:6" hidden="1">
      <c r="A1323" s="2" t="s">
        <v>2465</v>
      </c>
      <c r="B1323" s="2">
        <v>802322018714</v>
      </c>
      <c r="C1323" s="2" t="s">
        <v>2466</v>
      </c>
      <c r="D1323" s="2" t="s">
        <v>2435</v>
      </c>
      <c r="E1323" s="2">
        <v>24</v>
      </c>
      <c r="F1323" s="2" t="e">
        <f>VLOOKUP(A1323,'Preisliste Galaxus ab 01.05.25'!F:O,10,FALSE)</f>
        <v>#N/A</v>
      </c>
    </row>
    <row r="1324" spans="1:6" hidden="1">
      <c r="A1324" s="2" t="s">
        <v>2467</v>
      </c>
      <c r="B1324" s="2">
        <v>802322018912</v>
      </c>
      <c r="C1324" s="2" t="s">
        <v>2434</v>
      </c>
      <c r="D1324" s="2" t="s">
        <v>2468</v>
      </c>
      <c r="E1324" s="2">
        <v>0</v>
      </c>
      <c r="F1324" s="2" t="e">
        <f>VLOOKUP(A1324,'Preisliste Galaxus ab 01.05.25'!F:O,10,FALSE)</f>
        <v>#N/A</v>
      </c>
    </row>
    <row r="1325" spans="1:6" hidden="1">
      <c r="A1325" s="2" t="s">
        <v>2469</v>
      </c>
      <c r="B1325" s="2">
        <v>802322018929</v>
      </c>
      <c r="C1325" s="2" t="s">
        <v>2437</v>
      </c>
      <c r="D1325" s="2" t="s">
        <v>2468</v>
      </c>
      <c r="E1325" s="2">
        <v>0</v>
      </c>
      <c r="F1325" s="2" t="e">
        <f>VLOOKUP(A1325,'Preisliste Galaxus ab 01.05.25'!F:O,10,FALSE)</f>
        <v>#N/A</v>
      </c>
    </row>
    <row r="1326" spans="1:6" hidden="1">
      <c r="A1326" s="2" t="s">
        <v>2470</v>
      </c>
      <c r="B1326" s="2">
        <v>802322018936</v>
      </c>
      <c r="C1326" s="2" t="s">
        <v>2439</v>
      </c>
      <c r="D1326" s="2" t="s">
        <v>2468</v>
      </c>
      <c r="E1326" s="2">
        <v>0</v>
      </c>
      <c r="F1326" s="2" t="e">
        <f>VLOOKUP(A1326,'Preisliste Galaxus ab 01.05.25'!F:O,10,FALSE)</f>
        <v>#N/A</v>
      </c>
    </row>
    <row r="1327" spans="1:6" hidden="1">
      <c r="A1327" s="2" t="s">
        <v>2471</v>
      </c>
      <c r="B1327" s="2">
        <v>802322018943</v>
      </c>
      <c r="C1327" s="2" t="s">
        <v>2441</v>
      </c>
      <c r="D1327" s="2" t="s">
        <v>2468</v>
      </c>
      <c r="E1327" s="2">
        <v>486</v>
      </c>
      <c r="F1327" s="2" t="e">
        <f>VLOOKUP(A1327,'Preisliste Galaxus ab 01.05.25'!F:O,10,FALSE)</f>
        <v>#N/A</v>
      </c>
    </row>
    <row r="1328" spans="1:6" hidden="1">
      <c r="A1328" s="2" t="s">
        <v>2472</v>
      </c>
      <c r="B1328" s="2">
        <v>802322018950</v>
      </c>
      <c r="C1328" s="2" t="s">
        <v>2473</v>
      </c>
      <c r="D1328" s="2" t="s">
        <v>2468</v>
      </c>
      <c r="E1328" s="2">
        <v>66</v>
      </c>
      <c r="F1328" s="2" t="e">
        <f>VLOOKUP(A1328,'Preisliste Galaxus ab 01.05.25'!F:O,10,FALSE)</f>
        <v>#N/A</v>
      </c>
    </row>
    <row r="1329" spans="1:6" hidden="1">
      <c r="A1329" s="2" t="s">
        <v>2474</v>
      </c>
      <c r="B1329" s="2">
        <v>802322018967</v>
      </c>
      <c r="C1329" s="2" t="s">
        <v>2443</v>
      </c>
      <c r="D1329" s="2" t="s">
        <v>2468</v>
      </c>
      <c r="E1329" s="2">
        <v>226</v>
      </c>
      <c r="F1329" s="2" t="e">
        <f>VLOOKUP(A1329,'Preisliste Galaxus ab 01.05.25'!F:O,10,FALSE)</f>
        <v>#N/A</v>
      </c>
    </row>
    <row r="1330" spans="1:6" hidden="1">
      <c r="A1330" s="2" t="s">
        <v>2475</v>
      </c>
      <c r="B1330" s="2">
        <v>802322018974</v>
      </c>
      <c r="C1330" s="2" t="s">
        <v>2446</v>
      </c>
      <c r="D1330" s="2" t="s">
        <v>2468</v>
      </c>
      <c r="E1330" s="2">
        <v>97</v>
      </c>
      <c r="F1330" s="2" t="e">
        <f>VLOOKUP(A1330,'Preisliste Galaxus ab 01.05.25'!F:O,10,FALSE)</f>
        <v>#N/A</v>
      </c>
    </row>
    <row r="1331" spans="1:6" hidden="1">
      <c r="A1331" s="2" t="s">
        <v>2476</v>
      </c>
      <c r="B1331" s="2">
        <v>802322018981</v>
      </c>
      <c r="C1331" s="2" t="s">
        <v>2186</v>
      </c>
      <c r="D1331" s="2" t="s">
        <v>2468</v>
      </c>
      <c r="E1331" s="2">
        <v>85</v>
      </c>
      <c r="F1331" s="2" t="e">
        <f>VLOOKUP(A1331,'Preisliste Galaxus ab 01.05.25'!F:O,10,FALSE)</f>
        <v>#N/A</v>
      </c>
    </row>
    <row r="1332" spans="1:6" hidden="1">
      <c r="A1332" s="2" t="s">
        <v>2477</v>
      </c>
      <c r="B1332" s="2">
        <v>802322018998</v>
      </c>
      <c r="C1332" s="2" t="s">
        <v>1310</v>
      </c>
      <c r="D1332" s="2" t="s">
        <v>2468</v>
      </c>
      <c r="E1332" s="2" t="s">
        <v>2478</v>
      </c>
      <c r="F1332" s="2" t="e">
        <f>VLOOKUP(A1332,'Preisliste Galaxus ab 01.05.25'!F:O,10,FALSE)</f>
        <v>#N/A</v>
      </c>
    </row>
    <row r="1333" spans="1:6" hidden="1">
      <c r="A1333" s="2" t="s">
        <v>2479</v>
      </c>
      <c r="B1333" s="2">
        <v>802322019001</v>
      </c>
      <c r="C1333" s="2" t="s">
        <v>2451</v>
      </c>
      <c r="D1333" s="2" t="s">
        <v>2468</v>
      </c>
      <c r="E1333" s="2">
        <v>994</v>
      </c>
      <c r="F1333" s="2" t="e">
        <f>VLOOKUP(A1333,'Preisliste Galaxus ab 01.05.25'!F:O,10,FALSE)</f>
        <v>#N/A</v>
      </c>
    </row>
    <row r="1334" spans="1:6" hidden="1">
      <c r="A1334" s="2" t="s">
        <v>2480</v>
      </c>
      <c r="B1334" s="2">
        <v>802322019018</v>
      </c>
      <c r="C1334" s="2" t="s">
        <v>1235</v>
      </c>
      <c r="D1334" s="2" t="s">
        <v>2468</v>
      </c>
      <c r="E1334" s="2">
        <v>29</v>
      </c>
      <c r="F1334" s="2" t="e">
        <f>VLOOKUP(A1334,'Preisliste Galaxus ab 01.05.25'!F:O,10,FALSE)</f>
        <v>#N/A</v>
      </c>
    </row>
    <row r="1335" spans="1:6" hidden="1">
      <c r="A1335" s="2" t="s">
        <v>2481</v>
      </c>
      <c r="B1335" s="2">
        <v>802322019025</v>
      </c>
      <c r="C1335" s="2" t="s">
        <v>2454</v>
      </c>
      <c r="D1335" s="2" t="s">
        <v>2468</v>
      </c>
      <c r="E1335" s="2">
        <v>0</v>
      </c>
      <c r="F1335" s="2" t="e">
        <f>VLOOKUP(A1335,'Preisliste Galaxus ab 01.05.25'!F:O,10,FALSE)</f>
        <v>#N/A</v>
      </c>
    </row>
    <row r="1336" spans="1:6" hidden="1">
      <c r="A1336" s="2" t="s">
        <v>2482</v>
      </c>
      <c r="B1336" s="2">
        <v>802322019032</v>
      </c>
      <c r="C1336" s="2" t="s">
        <v>2184</v>
      </c>
      <c r="D1336" s="2" t="s">
        <v>2468</v>
      </c>
      <c r="E1336" s="2">
        <v>58</v>
      </c>
      <c r="F1336" s="2" t="e">
        <f>VLOOKUP(A1336,'Preisliste Galaxus ab 01.05.25'!F:O,10,FALSE)</f>
        <v>#N/A</v>
      </c>
    </row>
    <row r="1337" spans="1:6" hidden="1">
      <c r="A1337" s="2" t="s">
        <v>2483</v>
      </c>
      <c r="B1337" s="2">
        <v>802322019049</v>
      </c>
      <c r="C1337" s="2" t="s">
        <v>2457</v>
      </c>
      <c r="D1337" s="2" t="s">
        <v>2468</v>
      </c>
      <c r="E1337" s="2">
        <v>0</v>
      </c>
      <c r="F1337" s="2" t="e">
        <f>VLOOKUP(A1337,'Preisliste Galaxus ab 01.05.25'!F:O,10,FALSE)</f>
        <v>#N/A</v>
      </c>
    </row>
    <row r="1338" spans="1:6" hidden="1">
      <c r="A1338" s="2" t="s">
        <v>2484</v>
      </c>
      <c r="B1338" s="2">
        <v>802322019056</v>
      </c>
      <c r="C1338" s="2" t="s">
        <v>2459</v>
      </c>
      <c r="D1338" s="2" t="s">
        <v>2468</v>
      </c>
      <c r="E1338" s="2">
        <v>96</v>
      </c>
      <c r="F1338" s="2" t="e">
        <f>VLOOKUP(A1338,'Preisliste Galaxus ab 01.05.25'!F:O,10,FALSE)</f>
        <v>#N/A</v>
      </c>
    </row>
    <row r="1339" spans="1:6" hidden="1">
      <c r="A1339" s="2" t="s">
        <v>2485</v>
      </c>
      <c r="B1339" s="2">
        <v>802322019063</v>
      </c>
      <c r="C1339" s="2" t="s">
        <v>1085</v>
      </c>
      <c r="D1339" s="2" t="s">
        <v>2468</v>
      </c>
      <c r="E1339" s="2">
        <v>20</v>
      </c>
      <c r="F1339" s="2" t="e">
        <f>VLOOKUP(A1339,'Preisliste Galaxus ab 01.05.25'!F:O,10,FALSE)</f>
        <v>#N/A</v>
      </c>
    </row>
    <row r="1340" spans="1:6" hidden="1">
      <c r="A1340" s="2" t="s">
        <v>2486</v>
      </c>
      <c r="B1340" s="2">
        <v>802322019070</v>
      </c>
      <c r="C1340" s="2" t="s">
        <v>2462</v>
      </c>
      <c r="D1340" s="2" t="s">
        <v>2468</v>
      </c>
      <c r="E1340" s="2">
        <v>993</v>
      </c>
      <c r="F1340" s="2" t="e">
        <f>VLOOKUP(A1340,'Preisliste Galaxus ab 01.05.25'!F:O,10,FALSE)</f>
        <v>#N/A</v>
      </c>
    </row>
    <row r="1341" spans="1:6" hidden="1">
      <c r="A1341" s="2" t="s">
        <v>2487</v>
      </c>
      <c r="B1341" s="2">
        <v>802322019087</v>
      </c>
      <c r="C1341" s="2" t="s">
        <v>1043</v>
      </c>
      <c r="D1341" s="2" t="s">
        <v>2468</v>
      </c>
      <c r="E1341" s="2">
        <v>0</v>
      </c>
      <c r="F1341" s="2" t="e">
        <f>VLOOKUP(A1341,'Preisliste Galaxus ab 01.05.25'!F:O,10,FALSE)</f>
        <v>#N/A</v>
      </c>
    </row>
    <row r="1342" spans="1:6" hidden="1">
      <c r="A1342" s="2" t="s">
        <v>2488</v>
      </c>
      <c r="B1342" s="2">
        <v>802322019094</v>
      </c>
      <c r="C1342" s="2" t="s">
        <v>2253</v>
      </c>
      <c r="D1342" s="2" t="s">
        <v>2468</v>
      </c>
      <c r="E1342" s="2">
        <v>0</v>
      </c>
      <c r="F1342" s="2" t="e">
        <f>VLOOKUP(A1342,'Preisliste Galaxus ab 01.05.25'!F:O,10,FALSE)</f>
        <v>#N/A</v>
      </c>
    </row>
    <row r="1343" spans="1:6" hidden="1">
      <c r="A1343" s="2" t="s">
        <v>2489</v>
      </c>
      <c r="B1343" s="2">
        <v>802322018721</v>
      </c>
      <c r="C1343" s="2" t="s">
        <v>2490</v>
      </c>
      <c r="D1343" s="2" t="s">
        <v>2468</v>
      </c>
      <c r="E1343" s="2">
        <v>1</v>
      </c>
      <c r="F1343" s="2" t="e">
        <f>VLOOKUP(A1343,'Preisliste Galaxus ab 01.05.25'!F:O,10,FALSE)</f>
        <v>#N/A</v>
      </c>
    </row>
    <row r="1344" spans="1:6" hidden="1">
      <c r="A1344" s="2" t="s">
        <v>2491</v>
      </c>
      <c r="B1344" s="2"/>
      <c r="C1344" s="2" t="s">
        <v>2492</v>
      </c>
      <c r="D1344" s="2"/>
      <c r="E1344" s="2">
        <v>0</v>
      </c>
      <c r="F1344" s="2" t="e">
        <f>VLOOKUP(A1344,'Preisliste Galaxus ab 01.05.25'!F:O,10,FALSE)</f>
        <v>#N/A</v>
      </c>
    </row>
    <row r="1345" spans="1:7" hidden="1">
      <c r="A1345" s="2" t="s">
        <v>2493</v>
      </c>
      <c r="B1345" s="2">
        <v>7630850302004</v>
      </c>
      <c r="C1345" s="2" t="s">
        <v>2494</v>
      </c>
      <c r="D1345" s="2" t="s">
        <v>224</v>
      </c>
      <c r="E1345" s="2">
        <v>0</v>
      </c>
      <c r="F1345" s="2" t="e">
        <f>VLOOKUP(A1345,'Preisliste Galaxus ab 01.05.25'!F:O,10,FALSE)</f>
        <v>#N/A</v>
      </c>
    </row>
    <row r="1346" spans="1:7">
      <c r="A1346" s="2" t="s">
        <v>2495</v>
      </c>
      <c r="B1346" s="121" t="s">
        <v>3159</v>
      </c>
      <c r="C1346" s="2" t="s">
        <v>2496</v>
      </c>
      <c r="D1346" s="2" t="s">
        <v>39</v>
      </c>
      <c r="E1346" s="2">
        <v>84</v>
      </c>
      <c r="F1346" s="2">
        <f>VLOOKUP(A1346,'Preisliste Galaxus ab 01.05.25'!F:O,10,FALSE)</f>
        <v>98.766499999999994</v>
      </c>
      <c r="G1346" t="str">
        <f>VLOOKUP(A1346,kategorie!A:B,2,FALSE)</f>
        <v>Ventilator</v>
      </c>
    </row>
    <row r="1347" spans="1:7" hidden="1">
      <c r="A1347" s="2" t="s">
        <v>2497</v>
      </c>
      <c r="B1347" s="2">
        <v>7630850302097</v>
      </c>
      <c r="C1347" s="2" t="s">
        <v>2498</v>
      </c>
      <c r="D1347" s="2" t="s">
        <v>177</v>
      </c>
      <c r="E1347" s="2">
        <v>0</v>
      </c>
      <c r="F1347" s="2" t="e">
        <f>VLOOKUP(A1347,'Preisliste Galaxus ab 01.05.25'!F:O,10,FALSE)</f>
        <v>#N/A</v>
      </c>
    </row>
    <row r="1348" spans="1:7" hidden="1">
      <c r="A1348" s="2" t="s">
        <v>2499</v>
      </c>
      <c r="B1348" s="2">
        <v>7630850302141</v>
      </c>
      <c r="C1348" s="2" t="s">
        <v>2500</v>
      </c>
      <c r="D1348" s="2" t="s">
        <v>177</v>
      </c>
      <c r="E1348" s="2">
        <v>12</v>
      </c>
      <c r="F1348" s="2" t="e">
        <f>VLOOKUP(A1348,'Preisliste Galaxus ab 01.05.25'!F:O,10,FALSE)</f>
        <v>#N/A</v>
      </c>
    </row>
    <row r="1349" spans="1:7" hidden="1">
      <c r="A1349" s="2" t="s">
        <v>2501</v>
      </c>
      <c r="B1349" s="2">
        <v>7630850302127</v>
      </c>
      <c r="C1349" s="2" t="s">
        <v>2502</v>
      </c>
      <c r="D1349" s="2" t="s">
        <v>177</v>
      </c>
      <c r="E1349" s="2">
        <v>1</v>
      </c>
      <c r="F1349" s="2" t="e">
        <f>VLOOKUP(A1349,'Preisliste Galaxus ab 01.05.25'!F:O,10,FALSE)</f>
        <v>#N/A</v>
      </c>
    </row>
    <row r="1350" spans="1:7" hidden="1">
      <c r="A1350" s="2" t="s">
        <v>2503</v>
      </c>
      <c r="B1350" s="2"/>
      <c r="C1350" s="2"/>
      <c r="D1350" s="2"/>
      <c r="E1350" s="2">
        <v>0</v>
      </c>
      <c r="F1350" s="2" t="e">
        <f>VLOOKUP(A1350,'Preisliste Galaxus ab 01.05.25'!F:O,10,FALSE)</f>
        <v>#N/A</v>
      </c>
    </row>
    <row r="1351" spans="1:7">
      <c r="A1351" s="2" t="s">
        <v>2504</v>
      </c>
      <c r="B1351" s="121" t="s">
        <v>3244</v>
      </c>
      <c r="C1351" s="2" t="s">
        <v>2505</v>
      </c>
      <c r="D1351" s="2" t="s">
        <v>177</v>
      </c>
      <c r="E1351" s="2" t="s">
        <v>2506</v>
      </c>
      <c r="F1351" s="2">
        <f>VLOOKUP(A1351,'Preisliste Galaxus ab 01.05.25'!F:O,10,FALSE)</f>
        <v>39.546500000000002</v>
      </c>
      <c r="G1351" t="str">
        <f>VLOOKUP(A1351,kategorie!A:B,2,FALSE)</f>
        <v>Aroma Diffuser</v>
      </c>
    </row>
    <row r="1352" spans="1:7" hidden="1">
      <c r="A1352" s="2" t="s">
        <v>2507</v>
      </c>
      <c r="B1352" s="2">
        <v>7630850302172</v>
      </c>
      <c r="C1352" s="2" t="s">
        <v>2508</v>
      </c>
      <c r="D1352" s="2" t="s">
        <v>224</v>
      </c>
      <c r="E1352" s="2">
        <v>0</v>
      </c>
      <c r="F1352" s="2" t="e">
        <f>VLOOKUP(A1352,'Preisliste Galaxus ab 01.05.25'!F:O,10,FALSE)</f>
        <v>#N/A</v>
      </c>
    </row>
    <row r="1353" spans="1:7">
      <c r="A1353" s="2" t="s">
        <v>2509</v>
      </c>
      <c r="B1353" s="121" t="s">
        <v>3339</v>
      </c>
      <c r="C1353" s="2" t="s">
        <v>2510</v>
      </c>
      <c r="D1353" s="2" t="s">
        <v>396</v>
      </c>
      <c r="E1353" s="2" t="s">
        <v>2511</v>
      </c>
      <c r="F1353" s="2">
        <f>VLOOKUP(A1353,'Preisliste Galaxus ab 01.05.25'!F:O,10,FALSE)</f>
        <v>5.4054000000000002</v>
      </c>
      <c r="G1353" t="str">
        <f>VLOOKUP(A1353,kategorie!A:B,2,FALSE)</f>
        <v>Raumdüfte</v>
      </c>
    </row>
    <row r="1354" spans="1:7">
      <c r="A1354" s="2" t="s">
        <v>2512</v>
      </c>
      <c r="B1354" s="121" t="s">
        <v>3340</v>
      </c>
      <c r="C1354" s="2" t="s">
        <v>2513</v>
      </c>
      <c r="D1354" s="2" t="s">
        <v>396</v>
      </c>
      <c r="E1354" s="2" t="s">
        <v>2514</v>
      </c>
      <c r="F1354" s="2">
        <f>VLOOKUP(A1354,'Preisliste Galaxus ab 01.05.25'!F:O,10,FALSE)</f>
        <v>5.4054000000000002</v>
      </c>
      <c r="G1354" t="str">
        <f>VLOOKUP(A1354,kategorie!A:B,2,FALSE)</f>
        <v>Raumdüfte</v>
      </c>
    </row>
    <row r="1355" spans="1:7">
      <c r="A1355" s="2" t="s">
        <v>2515</v>
      </c>
      <c r="B1355" s="121" t="s">
        <v>3341</v>
      </c>
      <c r="C1355" s="2" t="s">
        <v>2516</v>
      </c>
      <c r="D1355" s="2" t="s">
        <v>396</v>
      </c>
      <c r="E1355" s="2" t="s">
        <v>2517</v>
      </c>
      <c r="F1355" s="2">
        <f>VLOOKUP(A1355,'Preisliste Galaxus ab 01.05.25'!F:O,10,FALSE)</f>
        <v>5.4054000000000002</v>
      </c>
      <c r="G1355" t="str">
        <f>VLOOKUP(A1355,kategorie!A:B,2,FALSE)</f>
        <v>Raumdüfte</v>
      </c>
    </row>
    <row r="1356" spans="1:7">
      <c r="A1356" s="2" t="s">
        <v>2518</v>
      </c>
      <c r="B1356" s="121" t="s">
        <v>3342</v>
      </c>
      <c r="C1356" s="2" t="s">
        <v>2519</v>
      </c>
      <c r="D1356" s="2" t="s">
        <v>396</v>
      </c>
      <c r="E1356" s="2" t="s">
        <v>2520</v>
      </c>
      <c r="F1356" s="2">
        <f>VLOOKUP(A1356,'Preisliste Galaxus ab 01.05.25'!F:O,10,FALSE)</f>
        <v>5.4054000000000002</v>
      </c>
      <c r="G1356" t="str">
        <f>VLOOKUP(A1356,kategorie!A:B,2,FALSE)</f>
        <v>Raumdüfte</v>
      </c>
    </row>
    <row r="1357" spans="1:7">
      <c r="A1357" s="2" t="s">
        <v>2521</v>
      </c>
      <c r="B1357" s="121" t="s">
        <v>3343</v>
      </c>
      <c r="C1357" s="2" t="s">
        <v>2522</v>
      </c>
      <c r="D1357" s="2" t="s">
        <v>396</v>
      </c>
      <c r="E1357" s="2" t="s">
        <v>2523</v>
      </c>
      <c r="F1357" s="2">
        <f>VLOOKUP(A1357,'Preisliste Galaxus ab 01.05.25'!F:O,10,FALSE)</f>
        <v>5.4054000000000002</v>
      </c>
      <c r="G1357" t="str">
        <f>VLOOKUP(A1357,kategorie!A:B,2,FALSE)</f>
        <v>Raumdüfte</v>
      </c>
    </row>
    <row r="1358" spans="1:7" hidden="1">
      <c r="A1358" s="2" t="s">
        <v>2524</v>
      </c>
      <c r="B1358" s="2">
        <v>7630850301984</v>
      </c>
      <c r="C1358" s="2" t="s">
        <v>2525</v>
      </c>
      <c r="D1358" s="2" t="s">
        <v>39</v>
      </c>
      <c r="E1358" s="2">
        <v>0</v>
      </c>
      <c r="F1358" s="2" t="e">
        <f>VLOOKUP(A1358,'Preisliste Galaxus ab 01.05.25'!F:O,10,FALSE)</f>
        <v>#N/A</v>
      </c>
    </row>
    <row r="1359" spans="1:7" hidden="1">
      <c r="A1359" s="2" t="s">
        <v>2526</v>
      </c>
      <c r="B1359" s="2">
        <v>802322019100</v>
      </c>
      <c r="C1359" s="2" t="s">
        <v>1235</v>
      </c>
      <c r="D1359" s="2" t="s">
        <v>2527</v>
      </c>
      <c r="E1359" s="2" t="s">
        <v>2528</v>
      </c>
      <c r="F1359" s="2" t="e">
        <f>VLOOKUP(A1359,'Preisliste Galaxus ab 01.05.25'!F:O,10,FALSE)</f>
        <v>#N/A</v>
      </c>
    </row>
    <row r="1360" spans="1:7" hidden="1">
      <c r="A1360" s="2" t="s">
        <v>2529</v>
      </c>
      <c r="B1360" s="2">
        <v>802322019117</v>
      </c>
      <c r="C1360" s="2" t="s">
        <v>2530</v>
      </c>
      <c r="D1360" s="2" t="s">
        <v>2527</v>
      </c>
      <c r="E1360" s="2">
        <v>984</v>
      </c>
      <c r="F1360" s="2" t="e">
        <f>VLOOKUP(A1360,'Preisliste Galaxus ab 01.05.25'!F:O,10,FALSE)</f>
        <v>#N/A</v>
      </c>
    </row>
    <row r="1361" spans="1:6" hidden="1">
      <c r="A1361" s="2" t="s">
        <v>2531</v>
      </c>
      <c r="B1361" s="2">
        <v>802322019124</v>
      </c>
      <c r="C1361" s="2" t="s">
        <v>2227</v>
      </c>
      <c r="D1361" s="2" t="s">
        <v>2527</v>
      </c>
      <c r="E1361" s="2">
        <v>13</v>
      </c>
      <c r="F1361" s="2" t="e">
        <f>VLOOKUP(A1361,'Preisliste Galaxus ab 01.05.25'!F:O,10,FALSE)</f>
        <v>#N/A</v>
      </c>
    </row>
    <row r="1362" spans="1:6" hidden="1">
      <c r="A1362" s="2" t="s">
        <v>2532</v>
      </c>
      <c r="B1362" s="2">
        <v>802322019131</v>
      </c>
      <c r="C1362" s="2" t="s">
        <v>2533</v>
      </c>
      <c r="D1362" s="2" t="s">
        <v>2527</v>
      </c>
      <c r="E1362" s="2">
        <v>446</v>
      </c>
      <c r="F1362" s="2" t="e">
        <f>VLOOKUP(A1362,'Preisliste Galaxus ab 01.05.25'!F:O,10,FALSE)</f>
        <v>#N/A</v>
      </c>
    </row>
    <row r="1363" spans="1:6" hidden="1">
      <c r="A1363" s="2" t="s">
        <v>2534</v>
      </c>
      <c r="B1363" s="2">
        <v>802322019148</v>
      </c>
      <c r="C1363" s="2" t="s">
        <v>2535</v>
      </c>
      <c r="D1363" s="2" t="s">
        <v>2527</v>
      </c>
      <c r="E1363" s="2">
        <v>0</v>
      </c>
      <c r="F1363" s="2" t="e">
        <f>VLOOKUP(A1363,'Preisliste Galaxus ab 01.05.25'!F:O,10,FALSE)</f>
        <v>#N/A</v>
      </c>
    </row>
    <row r="1364" spans="1:6" hidden="1">
      <c r="A1364" s="2" t="s">
        <v>2536</v>
      </c>
      <c r="B1364" s="2">
        <v>802322019155</v>
      </c>
      <c r="C1364" s="2" t="s">
        <v>1140</v>
      </c>
      <c r="D1364" s="2" t="s">
        <v>2527</v>
      </c>
      <c r="E1364" s="2">
        <v>0</v>
      </c>
      <c r="F1364" s="2" t="e">
        <f>VLOOKUP(A1364,'Preisliste Galaxus ab 01.05.25'!F:O,10,FALSE)</f>
        <v>#N/A</v>
      </c>
    </row>
    <row r="1365" spans="1:6" hidden="1">
      <c r="A1365" s="2" t="s">
        <v>2537</v>
      </c>
      <c r="B1365" s="2">
        <v>802322019162</v>
      </c>
      <c r="C1365" s="2" t="s">
        <v>2538</v>
      </c>
      <c r="D1365" s="2" t="s">
        <v>2527</v>
      </c>
      <c r="E1365" s="2">
        <v>985</v>
      </c>
      <c r="F1365" s="2" t="e">
        <f>VLOOKUP(A1365,'Preisliste Galaxus ab 01.05.25'!F:O,10,FALSE)</f>
        <v>#N/A</v>
      </c>
    </row>
    <row r="1366" spans="1:6" hidden="1">
      <c r="A1366" s="2" t="s">
        <v>2539</v>
      </c>
      <c r="B1366" s="2">
        <v>802322019179</v>
      </c>
      <c r="C1366" s="2" t="s">
        <v>2540</v>
      </c>
      <c r="D1366" s="2" t="s">
        <v>2527</v>
      </c>
      <c r="E1366" s="2">
        <v>0</v>
      </c>
      <c r="F1366" s="2" t="e">
        <f>VLOOKUP(A1366,'Preisliste Galaxus ab 01.05.25'!F:O,10,FALSE)</f>
        <v>#N/A</v>
      </c>
    </row>
    <row r="1367" spans="1:6" hidden="1">
      <c r="A1367" s="2" t="s">
        <v>2541</v>
      </c>
      <c r="B1367" s="2">
        <v>802322019186</v>
      </c>
      <c r="C1367" s="2" t="s">
        <v>2542</v>
      </c>
      <c r="D1367" s="2" t="s">
        <v>2527</v>
      </c>
      <c r="E1367" s="2">
        <v>0</v>
      </c>
      <c r="F1367" s="2" t="e">
        <f>VLOOKUP(A1367,'Preisliste Galaxus ab 01.05.25'!F:O,10,FALSE)</f>
        <v>#N/A</v>
      </c>
    </row>
    <row r="1368" spans="1:6" hidden="1">
      <c r="A1368" s="2" t="s">
        <v>2543</v>
      </c>
      <c r="B1368" s="2">
        <v>802322019193</v>
      </c>
      <c r="C1368" s="2" t="s">
        <v>2544</v>
      </c>
      <c r="D1368" s="2" t="s">
        <v>2527</v>
      </c>
      <c r="E1368" s="2">
        <v>85</v>
      </c>
      <c r="F1368" s="2" t="e">
        <f>VLOOKUP(A1368,'Preisliste Galaxus ab 01.05.25'!F:O,10,FALSE)</f>
        <v>#N/A</v>
      </c>
    </row>
    <row r="1369" spans="1:6" hidden="1">
      <c r="A1369" s="2" t="s">
        <v>2545</v>
      </c>
      <c r="B1369" s="2">
        <v>802322019209</v>
      </c>
      <c r="C1369" s="2" t="s">
        <v>2546</v>
      </c>
      <c r="D1369" s="2" t="s">
        <v>2527</v>
      </c>
      <c r="E1369" s="2">
        <v>0</v>
      </c>
      <c r="F1369" s="2" t="e">
        <f>VLOOKUP(A1369,'Preisliste Galaxus ab 01.05.25'!F:O,10,FALSE)</f>
        <v>#N/A</v>
      </c>
    </row>
    <row r="1370" spans="1:6" hidden="1">
      <c r="A1370" s="2" t="s">
        <v>2547</v>
      </c>
      <c r="B1370" s="2">
        <v>802322019216</v>
      </c>
      <c r="C1370" s="2" t="s">
        <v>2548</v>
      </c>
      <c r="D1370" s="2" t="s">
        <v>2527</v>
      </c>
      <c r="E1370" s="2">
        <v>0</v>
      </c>
      <c r="F1370" s="2" t="e">
        <f>VLOOKUP(A1370,'Preisliste Galaxus ab 01.05.25'!F:O,10,FALSE)</f>
        <v>#N/A</v>
      </c>
    </row>
    <row r="1371" spans="1:6" hidden="1">
      <c r="A1371" s="2" t="s">
        <v>2549</v>
      </c>
      <c r="B1371" s="2">
        <v>802322019223</v>
      </c>
      <c r="C1371" s="2" t="s">
        <v>2550</v>
      </c>
      <c r="D1371" s="2" t="s">
        <v>2527</v>
      </c>
      <c r="E1371" s="2">
        <v>0</v>
      </c>
      <c r="F1371" s="2" t="e">
        <f>VLOOKUP(A1371,'Preisliste Galaxus ab 01.05.25'!F:O,10,FALSE)</f>
        <v>#N/A</v>
      </c>
    </row>
    <row r="1372" spans="1:6" hidden="1">
      <c r="A1372" s="2" t="s">
        <v>2551</v>
      </c>
      <c r="B1372" s="2">
        <v>802322019230</v>
      </c>
      <c r="C1372" s="2" t="s">
        <v>1041</v>
      </c>
      <c r="D1372" s="2" t="s">
        <v>2527</v>
      </c>
      <c r="E1372" s="2">
        <v>0</v>
      </c>
      <c r="F1372" s="2" t="e">
        <f>VLOOKUP(A1372,'Preisliste Galaxus ab 01.05.25'!F:O,10,FALSE)</f>
        <v>#N/A</v>
      </c>
    </row>
    <row r="1373" spans="1:6" hidden="1">
      <c r="A1373" s="2" t="s">
        <v>2552</v>
      </c>
      <c r="B1373" s="2">
        <v>802322019247</v>
      </c>
      <c r="C1373" s="2" t="s">
        <v>1939</v>
      </c>
      <c r="D1373" s="2" t="s">
        <v>2527</v>
      </c>
      <c r="E1373" s="2">
        <v>997</v>
      </c>
      <c r="F1373" s="2" t="e">
        <f>VLOOKUP(A1373,'Preisliste Galaxus ab 01.05.25'!F:O,10,FALSE)</f>
        <v>#N/A</v>
      </c>
    </row>
    <row r="1374" spans="1:6" hidden="1">
      <c r="A1374" s="2" t="s">
        <v>2553</v>
      </c>
      <c r="B1374" s="2">
        <v>802322019254</v>
      </c>
      <c r="C1374" s="2" t="s">
        <v>1235</v>
      </c>
      <c r="D1374" s="2" t="s">
        <v>2554</v>
      </c>
      <c r="E1374" s="2" t="s">
        <v>2555</v>
      </c>
      <c r="F1374" s="2" t="e">
        <f>VLOOKUP(A1374,'Preisliste Galaxus ab 01.05.25'!F:O,10,FALSE)</f>
        <v>#N/A</v>
      </c>
    </row>
    <row r="1375" spans="1:6" hidden="1">
      <c r="A1375" s="2" t="s">
        <v>2556</v>
      </c>
      <c r="B1375" s="2">
        <v>802322019261</v>
      </c>
      <c r="C1375" s="2" t="s">
        <v>2530</v>
      </c>
      <c r="D1375" s="2" t="s">
        <v>2554</v>
      </c>
      <c r="E1375" s="2" t="s">
        <v>2557</v>
      </c>
      <c r="F1375" s="2" t="e">
        <f>VLOOKUP(A1375,'Preisliste Galaxus ab 01.05.25'!F:O,10,FALSE)</f>
        <v>#N/A</v>
      </c>
    </row>
    <row r="1376" spans="1:6" hidden="1">
      <c r="A1376" s="2" t="s">
        <v>2558</v>
      </c>
      <c r="B1376" s="2">
        <v>802322019278</v>
      </c>
      <c r="C1376" s="2" t="s">
        <v>2227</v>
      </c>
      <c r="D1376" s="2" t="s">
        <v>2554</v>
      </c>
      <c r="E1376" s="2">
        <v>4</v>
      </c>
      <c r="F1376" s="2" t="e">
        <f>VLOOKUP(A1376,'Preisliste Galaxus ab 01.05.25'!F:O,10,FALSE)</f>
        <v>#N/A</v>
      </c>
    </row>
    <row r="1377" spans="1:6" hidden="1">
      <c r="A1377" s="2" t="s">
        <v>2559</v>
      </c>
      <c r="B1377" s="2">
        <v>802322019285</v>
      </c>
      <c r="C1377" s="2" t="s">
        <v>2560</v>
      </c>
      <c r="D1377" s="2" t="s">
        <v>2554</v>
      </c>
      <c r="E1377" s="2">
        <v>94</v>
      </c>
      <c r="F1377" s="2" t="e">
        <f>VLOOKUP(A1377,'Preisliste Galaxus ab 01.05.25'!F:O,10,FALSE)</f>
        <v>#N/A</v>
      </c>
    </row>
    <row r="1378" spans="1:6" hidden="1">
      <c r="A1378" s="2" t="s">
        <v>2561</v>
      </c>
      <c r="B1378" s="2">
        <v>802322019292</v>
      </c>
      <c r="C1378" s="2" t="s">
        <v>2535</v>
      </c>
      <c r="D1378" s="2" t="s">
        <v>2554</v>
      </c>
      <c r="E1378" s="2">
        <v>0</v>
      </c>
      <c r="F1378" s="2" t="e">
        <f>VLOOKUP(A1378,'Preisliste Galaxus ab 01.05.25'!F:O,10,FALSE)</f>
        <v>#N/A</v>
      </c>
    </row>
    <row r="1379" spans="1:6" hidden="1">
      <c r="A1379" s="2" t="s">
        <v>2562</v>
      </c>
      <c r="B1379" s="2">
        <v>802322019308</v>
      </c>
      <c r="C1379" s="2" t="s">
        <v>1140</v>
      </c>
      <c r="D1379" s="2" t="s">
        <v>2554</v>
      </c>
      <c r="E1379" s="2">
        <v>0</v>
      </c>
      <c r="F1379" s="2" t="e">
        <f>VLOOKUP(A1379,'Preisliste Galaxus ab 01.05.25'!F:O,10,FALSE)</f>
        <v>#N/A</v>
      </c>
    </row>
    <row r="1380" spans="1:6" hidden="1">
      <c r="A1380" s="2" t="s">
        <v>2563</v>
      </c>
      <c r="B1380" s="2">
        <v>802322019315</v>
      </c>
      <c r="C1380" s="2" t="s">
        <v>2538</v>
      </c>
      <c r="D1380" s="2" t="s">
        <v>2554</v>
      </c>
      <c r="E1380" s="2">
        <v>0</v>
      </c>
      <c r="F1380" s="2" t="e">
        <f>VLOOKUP(A1380,'Preisliste Galaxus ab 01.05.25'!F:O,10,FALSE)</f>
        <v>#N/A</v>
      </c>
    </row>
    <row r="1381" spans="1:6" hidden="1">
      <c r="A1381" s="2" t="s">
        <v>2564</v>
      </c>
      <c r="B1381" s="2">
        <v>802322019322</v>
      </c>
      <c r="C1381" s="2" t="s">
        <v>2540</v>
      </c>
      <c r="D1381" s="2" t="s">
        <v>2554</v>
      </c>
      <c r="E1381" s="2">
        <v>0</v>
      </c>
      <c r="F1381" s="2" t="e">
        <f>VLOOKUP(A1381,'Preisliste Galaxus ab 01.05.25'!F:O,10,FALSE)</f>
        <v>#N/A</v>
      </c>
    </row>
    <row r="1382" spans="1:6" hidden="1">
      <c r="A1382" s="2" t="s">
        <v>2565</v>
      </c>
      <c r="B1382" s="2">
        <v>802322019339</v>
      </c>
      <c r="C1382" s="2" t="s">
        <v>2566</v>
      </c>
      <c r="D1382" s="2" t="s">
        <v>2554</v>
      </c>
      <c r="E1382" s="2">
        <v>0</v>
      </c>
      <c r="F1382" s="2" t="e">
        <f>VLOOKUP(A1382,'Preisliste Galaxus ab 01.05.25'!F:O,10,FALSE)</f>
        <v>#N/A</v>
      </c>
    </row>
    <row r="1383" spans="1:6" hidden="1">
      <c r="A1383" s="2" t="s">
        <v>2567</v>
      </c>
      <c r="B1383" s="2">
        <v>802322019346</v>
      </c>
      <c r="C1383" s="2" t="s">
        <v>2544</v>
      </c>
      <c r="D1383" s="2" t="s">
        <v>2554</v>
      </c>
      <c r="E1383" s="2">
        <v>70</v>
      </c>
      <c r="F1383" s="2" t="e">
        <f>VLOOKUP(A1383,'Preisliste Galaxus ab 01.05.25'!F:O,10,FALSE)</f>
        <v>#N/A</v>
      </c>
    </row>
    <row r="1384" spans="1:6" hidden="1">
      <c r="A1384" s="2" t="s">
        <v>2568</v>
      </c>
      <c r="B1384" s="2">
        <v>802322019353</v>
      </c>
      <c r="C1384" s="2" t="s">
        <v>2546</v>
      </c>
      <c r="D1384" s="2" t="s">
        <v>2554</v>
      </c>
      <c r="E1384" s="2">
        <v>0</v>
      </c>
      <c r="F1384" s="2" t="e">
        <f>VLOOKUP(A1384,'Preisliste Galaxus ab 01.05.25'!F:O,10,FALSE)</f>
        <v>#N/A</v>
      </c>
    </row>
    <row r="1385" spans="1:6" hidden="1">
      <c r="A1385" s="2" t="s">
        <v>2569</v>
      </c>
      <c r="B1385" s="2">
        <v>802322019360</v>
      </c>
      <c r="C1385" s="2" t="s">
        <v>2548</v>
      </c>
      <c r="D1385" s="2" t="s">
        <v>2554</v>
      </c>
      <c r="E1385" s="2">
        <v>0</v>
      </c>
      <c r="F1385" s="2" t="e">
        <f>VLOOKUP(A1385,'Preisliste Galaxus ab 01.05.25'!F:O,10,FALSE)</f>
        <v>#N/A</v>
      </c>
    </row>
    <row r="1386" spans="1:6" hidden="1">
      <c r="A1386" s="2" t="s">
        <v>2570</v>
      </c>
      <c r="B1386" s="2">
        <v>802322019377</v>
      </c>
      <c r="C1386" s="2" t="s">
        <v>2550</v>
      </c>
      <c r="D1386" s="2" t="s">
        <v>2554</v>
      </c>
      <c r="E1386" s="2">
        <v>0</v>
      </c>
      <c r="F1386" s="2" t="e">
        <f>VLOOKUP(A1386,'Preisliste Galaxus ab 01.05.25'!F:O,10,FALSE)</f>
        <v>#N/A</v>
      </c>
    </row>
    <row r="1387" spans="1:6" hidden="1">
      <c r="A1387" s="2" t="s">
        <v>2571</v>
      </c>
      <c r="B1387" s="2">
        <v>802322019384</v>
      </c>
      <c r="C1387" s="2" t="s">
        <v>1041</v>
      </c>
      <c r="D1387" s="2" t="s">
        <v>2554</v>
      </c>
      <c r="E1387" s="2">
        <v>0</v>
      </c>
      <c r="F1387" s="2" t="e">
        <f>VLOOKUP(A1387,'Preisliste Galaxus ab 01.05.25'!F:O,10,FALSE)</f>
        <v>#N/A</v>
      </c>
    </row>
    <row r="1388" spans="1:6" hidden="1">
      <c r="A1388" s="2" t="s">
        <v>2572</v>
      </c>
      <c r="B1388" s="2">
        <v>802322019391</v>
      </c>
      <c r="C1388" s="2" t="s">
        <v>1939</v>
      </c>
      <c r="D1388" s="2" t="s">
        <v>2554</v>
      </c>
      <c r="E1388" s="2">
        <v>0</v>
      </c>
      <c r="F1388" s="2" t="e">
        <f>VLOOKUP(A1388,'Preisliste Galaxus ab 01.05.25'!F:O,10,FALSE)</f>
        <v>#N/A</v>
      </c>
    </row>
    <row r="1389" spans="1:6" hidden="1">
      <c r="A1389" s="2" t="s">
        <v>2573</v>
      </c>
      <c r="B1389" s="2">
        <v>802322019407</v>
      </c>
      <c r="C1389" s="2" t="s">
        <v>2574</v>
      </c>
      <c r="D1389" s="2" t="s">
        <v>2527</v>
      </c>
      <c r="E1389" s="2">
        <v>0</v>
      </c>
      <c r="F1389" s="2" t="e">
        <f>VLOOKUP(A1389,'Preisliste Galaxus ab 01.05.25'!F:O,10,FALSE)</f>
        <v>#N/A</v>
      </c>
    </row>
    <row r="1390" spans="1:6" hidden="1">
      <c r="A1390" s="2" t="s">
        <v>2575</v>
      </c>
      <c r="B1390" s="2">
        <v>802322019414</v>
      </c>
      <c r="C1390" s="2" t="s">
        <v>2576</v>
      </c>
      <c r="D1390" s="2" t="s">
        <v>2577</v>
      </c>
      <c r="E1390" s="2">
        <v>0</v>
      </c>
      <c r="F1390" s="2" t="e">
        <f>VLOOKUP(A1390,'Preisliste Galaxus ab 01.05.25'!F:O,10,FALSE)</f>
        <v>#N/A</v>
      </c>
    </row>
    <row r="1391" spans="1:6" hidden="1">
      <c r="A1391" s="2" t="s">
        <v>2578</v>
      </c>
      <c r="B1391" s="2">
        <v>7630850301779</v>
      </c>
      <c r="C1391" s="2" t="s">
        <v>2579</v>
      </c>
      <c r="D1391" s="2" t="s">
        <v>177</v>
      </c>
      <c r="E1391" s="2">
        <v>0</v>
      </c>
      <c r="F1391" s="2" t="e">
        <f>VLOOKUP(A1391,'Preisliste Galaxus ab 01.05.25'!F:O,10,FALSE)</f>
        <v>#N/A</v>
      </c>
    </row>
    <row r="1392" spans="1:6" hidden="1">
      <c r="A1392" s="2" t="s">
        <v>2580</v>
      </c>
      <c r="B1392" s="2">
        <v>7630850301816</v>
      </c>
      <c r="C1392" s="2" t="s">
        <v>2581</v>
      </c>
      <c r="D1392" s="2" t="s">
        <v>177</v>
      </c>
      <c r="E1392" s="2">
        <v>0</v>
      </c>
      <c r="F1392" s="2" t="e">
        <f>VLOOKUP(A1392,'Preisliste Galaxus ab 01.05.25'!F:O,10,FALSE)</f>
        <v>#N/A</v>
      </c>
    </row>
    <row r="1393" spans="1:7" hidden="1">
      <c r="A1393" s="2" t="s">
        <v>2582</v>
      </c>
      <c r="B1393" s="2">
        <v>7630850302882</v>
      </c>
      <c r="C1393" s="2" t="s">
        <v>2583</v>
      </c>
      <c r="D1393" s="2" t="s">
        <v>312</v>
      </c>
      <c r="E1393" s="2">
        <v>0</v>
      </c>
      <c r="F1393" s="2" t="e">
        <f>VLOOKUP(A1393,'Preisliste Galaxus ab 01.05.25'!F:O,10,FALSE)</f>
        <v>#N/A</v>
      </c>
    </row>
    <row r="1394" spans="1:7" hidden="1">
      <c r="A1394" s="2" t="s">
        <v>2584</v>
      </c>
      <c r="B1394" s="2">
        <v>7630850302363</v>
      </c>
      <c r="C1394" s="2" t="s">
        <v>2585</v>
      </c>
      <c r="D1394" s="2" t="s">
        <v>2586</v>
      </c>
      <c r="E1394" s="2" t="s">
        <v>2587</v>
      </c>
      <c r="F1394" s="2" t="e">
        <f>VLOOKUP(A1394,'Preisliste Galaxus ab 01.05.25'!F:O,10,FALSE)</f>
        <v>#N/A</v>
      </c>
    </row>
    <row r="1395" spans="1:7" hidden="1">
      <c r="A1395" s="2" t="s">
        <v>2588</v>
      </c>
      <c r="B1395" s="2">
        <v>7630850301779</v>
      </c>
      <c r="C1395" s="2" t="s">
        <v>2589</v>
      </c>
      <c r="D1395" s="2" t="s">
        <v>177</v>
      </c>
      <c r="E1395" s="2">
        <v>0</v>
      </c>
      <c r="F1395" s="2" t="e">
        <f>VLOOKUP(A1395,'Preisliste Galaxus ab 01.05.25'!F:O,10,FALSE)</f>
        <v>#N/A</v>
      </c>
    </row>
    <row r="1396" spans="1:7" hidden="1">
      <c r="A1396" s="2" t="s">
        <v>2590</v>
      </c>
      <c r="B1396" s="2">
        <v>7630850301816</v>
      </c>
      <c r="C1396" s="2" t="s">
        <v>2591</v>
      </c>
      <c r="D1396" s="2" t="s">
        <v>177</v>
      </c>
      <c r="E1396" s="2">
        <v>0</v>
      </c>
      <c r="F1396" s="2" t="e">
        <f>VLOOKUP(A1396,'Preisliste Galaxus ab 01.05.25'!F:O,10,FALSE)</f>
        <v>#N/A</v>
      </c>
    </row>
    <row r="1397" spans="1:7" hidden="1">
      <c r="A1397" s="2" t="s">
        <v>2592</v>
      </c>
      <c r="B1397" s="2"/>
      <c r="C1397" s="2" t="s">
        <v>2593</v>
      </c>
      <c r="D1397" s="2"/>
      <c r="E1397" s="2">
        <v>0</v>
      </c>
      <c r="F1397" s="2" t="e">
        <f>VLOOKUP(A1397,'Preisliste Galaxus ab 01.05.25'!F:O,10,FALSE)</f>
        <v>#N/A</v>
      </c>
    </row>
    <row r="1398" spans="1:7" hidden="1">
      <c r="A1398" s="2" t="s">
        <v>2594</v>
      </c>
      <c r="B1398" s="2">
        <v>7630850302127</v>
      </c>
      <c r="C1398" s="2" t="s">
        <v>2595</v>
      </c>
      <c r="D1398" s="2" t="s">
        <v>177</v>
      </c>
      <c r="E1398" s="2">
        <v>0</v>
      </c>
      <c r="F1398" s="2" t="e">
        <f>VLOOKUP(A1398,'Preisliste Galaxus ab 01.05.25'!F:O,10,FALSE)</f>
        <v>#N/A</v>
      </c>
    </row>
    <row r="1399" spans="1:7" hidden="1">
      <c r="A1399" s="2" t="s">
        <v>2596</v>
      </c>
      <c r="B1399" s="2">
        <v>7630850302462</v>
      </c>
      <c r="C1399" s="2" t="s">
        <v>2597</v>
      </c>
      <c r="D1399" s="2" t="s">
        <v>54</v>
      </c>
      <c r="E1399" s="2">
        <v>0</v>
      </c>
      <c r="F1399" s="2" t="e">
        <f>VLOOKUP(A1399,'Preisliste Galaxus ab 01.05.25'!F:O,10,FALSE)</f>
        <v>#N/A</v>
      </c>
    </row>
    <row r="1400" spans="1:7" hidden="1">
      <c r="A1400" s="2" t="s">
        <v>2598</v>
      </c>
      <c r="B1400" s="2">
        <v>7630850302479</v>
      </c>
      <c r="C1400" s="2" t="s">
        <v>2599</v>
      </c>
      <c r="D1400" s="2" t="s">
        <v>54</v>
      </c>
      <c r="E1400" s="2">
        <v>0</v>
      </c>
      <c r="F1400" s="2" t="e">
        <f>VLOOKUP(A1400,'Preisliste Galaxus ab 01.05.25'!F:O,10,FALSE)</f>
        <v>#N/A</v>
      </c>
    </row>
    <row r="1401" spans="1:7" hidden="1">
      <c r="A1401" s="2" t="s">
        <v>2600</v>
      </c>
      <c r="B1401" s="2">
        <v>802322002034</v>
      </c>
      <c r="C1401" s="2" t="s">
        <v>2601</v>
      </c>
      <c r="D1401" s="2"/>
      <c r="E1401" s="2">
        <v>0</v>
      </c>
      <c r="F1401" s="2" t="e">
        <f>VLOOKUP(A1401,'Preisliste Galaxus ab 01.05.25'!F:O,10,FALSE)</f>
        <v>#N/A</v>
      </c>
    </row>
    <row r="1402" spans="1:7" hidden="1">
      <c r="A1402" s="2" t="s">
        <v>2602</v>
      </c>
      <c r="B1402" s="2">
        <v>802322002492</v>
      </c>
      <c r="C1402" s="2" t="s">
        <v>2603</v>
      </c>
      <c r="D1402" s="2"/>
      <c r="E1402" s="2">
        <v>0</v>
      </c>
      <c r="F1402" s="2" t="e">
        <f>VLOOKUP(A1402,'Preisliste Galaxus ab 01.05.25'!F:O,10,FALSE)</f>
        <v>#N/A</v>
      </c>
    </row>
    <row r="1403" spans="1:7">
      <c r="A1403" s="2" t="s">
        <v>2604</v>
      </c>
      <c r="B1403" s="121" t="s">
        <v>3196</v>
      </c>
      <c r="C1403" s="2" t="s">
        <v>2605</v>
      </c>
      <c r="D1403" s="2" t="s">
        <v>224</v>
      </c>
      <c r="E1403" s="2">
        <v>704</v>
      </c>
      <c r="F1403" s="2">
        <f>VLOOKUP(A1403,'Preisliste Galaxus ab 01.05.25'!F:O,10,FALSE)</f>
        <v>228</v>
      </c>
      <c r="G1403" t="str">
        <f>VLOOKUP(A1403,kategorie!A:B,2,FALSE)</f>
        <v>Luftentfeuchter</v>
      </c>
    </row>
    <row r="1404" spans="1:7" hidden="1">
      <c r="A1404" s="2" t="s">
        <v>2606</v>
      </c>
      <c r="B1404" s="2">
        <v>7630850302547</v>
      </c>
      <c r="C1404" s="2" t="s">
        <v>2607</v>
      </c>
      <c r="D1404" s="2" t="s">
        <v>2608</v>
      </c>
      <c r="E1404" s="2">
        <v>830</v>
      </c>
      <c r="F1404" s="2" t="e">
        <f>VLOOKUP(A1404,'Preisliste Galaxus ab 01.05.25'!F:O,10,FALSE)</f>
        <v>#N/A</v>
      </c>
    </row>
    <row r="1405" spans="1:7" hidden="1">
      <c r="A1405" s="2" t="s">
        <v>2609</v>
      </c>
      <c r="B1405" s="2"/>
      <c r="C1405" s="2" t="s">
        <v>2610</v>
      </c>
      <c r="D1405" s="2" t="s">
        <v>177</v>
      </c>
      <c r="E1405" s="2">
        <v>0</v>
      </c>
      <c r="F1405" s="2" t="e">
        <f>VLOOKUP(A1405,'Preisliste Galaxus ab 01.05.25'!F:O,10,FALSE)</f>
        <v>#N/A</v>
      </c>
    </row>
    <row r="1406" spans="1:7" hidden="1">
      <c r="A1406" s="2" t="s">
        <v>2611</v>
      </c>
      <c r="B1406" s="2"/>
      <c r="C1406" s="2" t="s">
        <v>2612</v>
      </c>
      <c r="D1406" s="2" t="s">
        <v>177</v>
      </c>
      <c r="E1406" s="2">
        <v>0</v>
      </c>
      <c r="F1406" s="2" t="e">
        <f>VLOOKUP(A1406,'Preisliste Galaxus ab 01.05.25'!F:O,10,FALSE)</f>
        <v>#N/A</v>
      </c>
    </row>
    <row r="1407" spans="1:7" hidden="1">
      <c r="A1407" s="2" t="s">
        <v>2613</v>
      </c>
      <c r="B1407" s="2">
        <v>7630850301779</v>
      </c>
      <c r="C1407" s="2" t="s">
        <v>2614</v>
      </c>
      <c r="D1407" s="2" t="s">
        <v>177</v>
      </c>
      <c r="E1407" s="2">
        <v>0</v>
      </c>
      <c r="F1407" s="2" t="e">
        <f>VLOOKUP(A1407,'Preisliste Galaxus ab 01.05.25'!F:O,10,FALSE)</f>
        <v>#N/A</v>
      </c>
    </row>
    <row r="1408" spans="1:7" hidden="1">
      <c r="A1408" s="2" t="s">
        <v>2615</v>
      </c>
      <c r="B1408" s="2">
        <v>7630850301816</v>
      </c>
      <c r="C1408" s="2" t="s">
        <v>2616</v>
      </c>
      <c r="D1408" s="2" t="s">
        <v>177</v>
      </c>
      <c r="E1408" s="2">
        <v>0</v>
      </c>
      <c r="F1408" s="2" t="e">
        <f>VLOOKUP(A1408,'Preisliste Galaxus ab 01.05.25'!F:O,10,FALSE)</f>
        <v>#N/A</v>
      </c>
    </row>
    <row r="1409" spans="1:6" hidden="1">
      <c r="A1409" s="2" t="s">
        <v>2617</v>
      </c>
      <c r="B1409" s="2">
        <v>802322019452</v>
      </c>
      <c r="C1409" s="2" t="s">
        <v>2618</v>
      </c>
      <c r="D1409" s="2" t="s">
        <v>2619</v>
      </c>
      <c r="E1409" s="2">
        <v>0</v>
      </c>
      <c r="F1409" s="2" t="e">
        <f>VLOOKUP(A1409,'Preisliste Galaxus ab 01.05.25'!F:O,10,FALSE)</f>
        <v>#N/A</v>
      </c>
    </row>
    <row r="1410" spans="1:6" hidden="1">
      <c r="A1410" s="2" t="s">
        <v>2620</v>
      </c>
      <c r="B1410" s="2">
        <v>802322019469</v>
      </c>
      <c r="C1410" s="2" t="s">
        <v>2621</v>
      </c>
      <c r="D1410" s="2" t="s">
        <v>2619</v>
      </c>
      <c r="E1410" s="2">
        <v>0</v>
      </c>
      <c r="F1410" s="2" t="e">
        <f>VLOOKUP(A1410,'Preisliste Galaxus ab 01.05.25'!F:O,10,FALSE)</f>
        <v>#N/A</v>
      </c>
    </row>
    <row r="1411" spans="1:6" hidden="1">
      <c r="A1411" s="2" t="s">
        <v>2622</v>
      </c>
      <c r="B1411" s="2">
        <v>802322019476</v>
      </c>
      <c r="C1411" s="2" t="s">
        <v>2623</v>
      </c>
      <c r="D1411" s="2" t="s">
        <v>2619</v>
      </c>
      <c r="E1411" s="2">
        <v>0</v>
      </c>
      <c r="F1411" s="2" t="e">
        <f>VLOOKUP(A1411,'Preisliste Galaxus ab 01.05.25'!F:O,10,FALSE)</f>
        <v>#N/A</v>
      </c>
    </row>
    <row r="1412" spans="1:6" hidden="1">
      <c r="A1412" s="2" t="s">
        <v>2624</v>
      </c>
      <c r="B1412" s="2">
        <v>802322019483</v>
      </c>
      <c r="C1412" s="2" t="s">
        <v>2347</v>
      </c>
      <c r="D1412" s="2" t="s">
        <v>2619</v>
      </c>
      <c r="E1412" s="2">
        <v>0</v>
      </c>
      <c r="F1412" s="2" t="e">
        <f>VLOOKUP(A1412,'Preisliste Galaxus ab 01.05.25'!F:O,10,FALSE)</f>
        <v>#N/A</v>
      </c>
    </row>
    <row r="1413" spans="1:6" hidden="1">
      <c r="A1413" s="2" t="s">
        <v>2625</v>
      </c>
      <c r="B1413" s="2">
        <v>802322019490</v>
      </c>
      <c r="C1413" s="2" t="s">
        <v>2626</v>
      </c>
      <c r="D1413" s="2" t="s">
        <v>2619</v>
      </c>
      <c r="E1413" s="2">
        <v>0</v>
      </c>
      <c r="F1413" s="2" t="e">
        <f>VLOOKUP(A1413,'Preisliste Galaxus ab 01.05.25'!F:O,10,FALSE)</f>
        <v>#N/A</v>
      </c>
    </row>
    <row r="1414" spans="1:6" hidden="1">
      <c r="A1414" s="2" t="s">
        <v>2627</v>
      </c>
      <c r="B1414" s="2">
        <v>802322019506</v>
      </c>
      <c r="C1414" s="2" t="s">
        <v>1195</v>
      </c>
      <c r="D1414" s="2" t="s">
        <v>2619</v>
      </c>
      <c r="E1414" s="2">
        <v>994</v>
      </c>
      <c r="F1414" s="2" t="e">
        <f>VLOOKUP(A1414,'Preisliste Galaxus ab 01.05.25'!F:O,10,FALSE)</f>
        <v>#N/A</v>
      </c>
    </row>
    <row r="1415" spans="1:6" hidden="1">
      <c r="A1415" s="2" t="s">
        <v>2628</v>
      </c>
      <c r="B1415" s="2">
        <v>802322019513</v>
      </c>
      <c r="C1415" s="2" t="s">
        <v>2629</v>
      </c>
      <c r="D1415" s="2" t="s">
        <v>2619</v>
      </c>
      <c r="E1415" s="2">
        <v>0</v>
      </c>
      <c r="F1415" s="2" t="e">
        <f>VLOOKUP(A1415,'Preisliste Galaxus ab 01.05.25'!F:O,10,FALSE)</f>
        <v>#N/A</v>
      </c>
    </row>
    <row r="1416" spans="1:6" hidden="1">
      <c r="A1416" s="2" t="s">
        <v>2630</v>
      </c>
      <c r="B1416" s="2">
        <v>802322019520</v>
      </c>
      <c r="C1416" s="2" t="s">
        <v>1235</v>
      </c>
      <c r="D1416" s="2" t="s">
        <v>2619</v>
      </c>
      <c r="E1416" s="2">
        <v>998</v>
      </c>
      <c r="F1416" s="2" t="e">
        <f>VLOOKUP(A1416,'Preisliste Galaxus ab 01.05.25'!F:O,10,FALSE)</f>
        <v>#N/A</v>
      </c>
    </row>
    <row r="1417" spans="1:6" hidden="1">
      <c r="A1417" s="2" t="s">
        <v>2631</v>
      </c>
      <c r="B1417" s="2">
        <v>802322019537</v>
      </c>
      <c r="C1417" s="2" t="s">
        <v>2632</v>
      </c>
      <c r="D1417" s="2" t="s">
        <v>2619</v>
      </c>
      <c r="E1417" s="2">
        <v>0</v>
      </c>
      <c r="F1417" s="2" t="e">
        <f>VLOOKUP(A1417,'Preisliste Galaxus ab 01.05.25'!F:O,10,FALSE)</f>
        <v>#N/A</v>
      </c>
    </row>
    <row r="1418" spans="1:6" hidden="1">
      <c r="A1418" s="2" t="s">
        <v>2633</v>
      </c>
      <c r="B1418" s="2">
        <v>802322019544</v>
      </c>
      <c r="C1418" s="2" t="s">
        <v>2347</v>
      </c>
      <c r="D1418" s="2" t="s">
        <v>2619</v>
      </c>
      <c r="E1418" s="2">
        <v>998</v>
      </c>
      <c r="F1418" s="2" t="e">
        <f>VLOOKUP(A1418,'Preisliste Galaxus ab 01.05.25'!F:O,10,FALSE)</f>
        <v>#N/A</v>
      </c>
    </row>
    <row r="1419" spans="1:6" hidden="1">
      <c r="A1419" s="2" t="s">
        <v>2634</v>
      </c>
      <c r="B1419" s="2">
        <v>802322019551</v>
      </c>
      <c r="C1419" s="2" t="s">
        <v>2635</v>
      </c>
      <c r="D1419" s="2" t="s">
        <v>2619</v>
      </c>
      <c r="E1419" s="2">
        <v>998</v>
      </c>
      <c r="F1419" s="2" t="e">
        <f>VLOOKUP(A1419,'Preisliste Galaxus ab 01.05.25'!F:O,10,FALSE)</f>
        <v>#N/A</v>
      </c>
    </row>
    <row r="1420" spans="1:6" hidden="1">
      <c r="A1420" s="2" t="s">
        <v>2636</v>
      </c>
      <c r="B1420" s="2">
        <v>802322019568</v>
      </c>
      <c r="C1420" s="2" t="s">
        <v>2342</v>
      </c>
      <c r="D1420" s="2" t="s">
        <v>2619</v>
      </c>
      <c r="E1420" s="2">
        <v>0</v>
      </c>
      <c r="F1420" s="2" t="e">
        <f>VLOOKUP(A1420,'Preisliste Galaxus ab 01.05.25'!F:O,10,FALSE)</f>
        <v>#N/A</v>
      </c>
    </row>
    <row r="1421" spans="1:6" hidden="1">
      <c r="A1421" s="2" t="s">
        <v>2637</v>
      </c>
      <c r="B1421" s="2">
        <v>802322019575</v>
      </c>
      <c r="C1421" s="2" t="s">
        <v>2638</v>
      </c>
      <c r="D1421" s="2" t="s">
        <v>2619</v>
      </c>
      <c r="E1421" s="2">
        <v>0</v>
      </c>
      <c r="F1421" s="2" t="e">
        <f>VLOOKUP(A1421,'Preisliste Galaxus ab 01.05.25'!F:O,10,FALSE)</f>
        <v>#N/A</v>
      </c>
    </row>
    <row r="1422" spans="1:6" hidden="1">
      <c r="A1422" s="2" t="s">
        <v>2639</v>
      </c>
      <c r="B1422" s="2">
        <v>802322019582</v>
      </c>
      <c r="C1422" s="2" t="s">
        <v>1920</v>
      </c>
      <c r="D1422" s="2" t="s">
        <v>2619</v>
      </c>
      <c r="E1422" s="2">
        <v>0</v>
      </c>
      <c r="F1422" s="2" t="e">
        <f>VLOOKUP(A1422,'Preisliste Galaxus ab 01.05.25'!F:O,10,FALSE)</f>
        <v>#N/A</v>
      </c>
    </row>
    <row r="1423" spans="1:6" hidden="1">
      <c r="A1423" s="2" t="s">
        <v>2640</v>
      </c>
      <c r="B1423" s="2">
        <v>802322019599</v>
      </c>
      <c r="C1423" s="2" t="s">
        <v>2253</v>
      </c>
      <c r="D1423" s="2" t="s">
        <v>2619</v>
      </c>
      <c r="E1423" s="2">
        <v>0</v>
      </c>
      <c r="F1423" s="2" t="e">
        <f>VLOOKUP(A1423,'Preisliste Galaxus ab 01.05.25'!F:O,10,FALSE)</f>
        <v>#N/A</v>
      </c>
    </row>
    <row r="1424" spans="1:6" hidden="1">
      <c r="A1424" s="2" t="s">
        <v>2641</v>
      </c>
      <c r="B1424" s="2">
        <v>802322019605</v>
      </c>
      <c r="C1424" s="2" t="s">
        <v>2618</v>
      </c>
      <c r="D1424" s="2" t="s">
        <v>2642</v>
      </c>
      <c r="E1424" s="2">
        <v>0</v>
      </c>
      <c r="F1424" s="2" t="e">
        <f>VLOOKUP(A1424,'Preisliste Galaxus ab 01.05.25'!F:O,10,FALSE)</f>
        <v>#N/A</v>
      </c>
    </row>
    <row r="1425" spans="1:6" hidden="1">
      <c r="A1425" s="2" t="s">
        <v>2643</v>
      </c>
      <c r="B1425" s="2">
        <v>802322019612</v>
      </c>
      <c r="C1425" s="2" t="s">
        <v>2644</v>
      </c>
      <c r="D1425" s="2" t="s">
        <v>2642</v>
      </c>
      <c r="E1425" s="2">
        <v>0</v>
      </c>
      <c r="F1425" s="2" t="e">
        <f>VLOOKUP(A1425,'Preisliste Galaxus ab 01.05.25'!F:O,10,FALSE)</f>
        <v>#N/A</v>
      </c>
    </row>
    <row r="1426" spans="1:6" hidden="1">
      <c r="A1426" s="2" t="s">
        <v>2645</v>
      </c>
      <c r="B1426" s="2">
        <v>802322019629</v>
      </c>
      <c r="C1426" s="2" t="s">
        <v>2646</v>
      </c>
      <c r="D1426" s="2" t="s">
        <v>2642</v>
      </c>
      <c r="E1426" s="2">
        <v>0</v>
      </c>
      <c r="F1426" s="2" t="e">
        <f>VLOOKUP(A1426,'Preisliste Galaxus ab 01.05.25'!F:O,10,FALSE)</f>
        <v>#N/A</v>
      </c>
    </row>
    <row r="1427" spans="1:6" hidden="1">
      <c r="A1427" s="2" t="s">
        <v>2647</v>
      </c>
      <c r="B1427" s="2">
        <v>802322019636</v>
      </c>
      <c r="C1427" s="2" t="s">
        <v>2648</v>
      </c>
      <c r="D1427" s="2" t="s">
        <v>2642</v>
      </c>
      <c r="E1427" s="2">
        <v>0</v>
      </c>
      <c r="F1427" s="2" t="e">
        <f>VLOOKUP(A1427,'Preisliste Galaxus ab 01.05.25'!F:O,10,FALSE)</f>
        <v>#N/A</v>
      </c>
    </row>
    <row r="1428" spans="1:6" hidden="1">
      <c r="A1428" s="2" t="s">
        <v>2649</v>
      </c>
      <c r="B1428" s="2">
        <v>802322019643</v>
      </c>
      <c r="C1428" s="2" t="s">
        <v>2623</v>
      </c>
      <c r="D1428" s="2" t="s">
        <v>2642</v>
      </c>
      <c r="E1428" s="2">
        <v>0</v>
      </c>
      <c r="F1428" s="2" t="e">
        <f>VLOOKUP(A1428,'Preisliste Galaxus ab 01.05.25'!F:O,10,FALSE)</f>
        <v>#N/A</v>
      </c>
    </row>
    <row r="1429" spans="1:6" hidden="1">
      <c r="A1429" s="2" t="s">
        <v>2650</v>
      </c>
      <c r="B1429" s="2">
        <v>802322019650</v>
      </c>
      <c r="C1429" s="2" t="s">
        <v>1398</v>
      </c>
      <c r="D1429" s="2" t="s">
        <v>2642</v>
      </c>
      <c r="E1429" s="2">
        <v>0</v>
      </c>
      <c r="F1429" s="2" t="e">
        <f>VLOOKUP(A1429,'Preisliste Galaxus ab 01.05.25'!F:O,10,FALSE)</f>
        <v>#N/A</v>
      </c>
    </row>
    <row r="1430" spans="1:6" hidden="1">
      <c r="A1430" s="2" t="s">
        <v>2651</v>
      </c>
      <c r="B1430" s="2">
        <v>802322019667</v>
      </c>
      <c r="C1430" s="2" t="s">
        <v>2349</v>
      </c>
      <c r="D1430" s="2" t="s">
        <v>2642</v>
      </c>
      <c r="E1430" s="2">
        <v>0</v>
      </c>
      <c r="F1430" s="2" t="e">
        <f>VLOOKUP(A1430,'Preisliste Galaxus ab 01.05.25'!F:O,10,FALSE)</f>
        <v>#N/A</v>
      </c>
    </row>
    <row r="1431" spans="1:6" hidden="1">
      <c r="A1431" s="2" t="s">
        <v>2652</v>
      </c>
      <c r="B1431" s="2">
        <v>802322019674</v>
      </c>
      <c r="C1431" s="2" t="s">
        <v>2629</v>
      </c>
      <c r="D1431" s="2" t="s">
        <v>2642</v>
      </c>
      <c r="E1431" s="2">
        <v>0</v>
      </c>
      <c r="F1431" s="2" t="e">
        <f>VLOOKUP(A1431,'Preisliste Galaxus ab 01.05.25'!F:O,10,FALSE)</f>
        <v>#N/A</v>
      </c>
    </row>
    <row r="1432" spans="1:6" hidden="1">
      <c r="A1432" s="2" t="s">
        <v>2653</v>
      </c>
      <c r="B1432" s="2">
        <v>802322019681</v>
      </c>
      <c r="C1432" s="2" t="s">
        <v>2347</v>
      </c>
      <c r="D1432" s="2" t="s">
        <v>2642</v>
      </c>
      <c r="E1432" s="2">
        <v>0</v>
      </c>
      <c r="F1432" s="2" t="e">
        <f>VLOOKUP(A1432,'Preisliste Galaxus ab 01.05.25'!F:O,10,FALSE)</f>
        <v>#N/A</v>
      </c>
    </row>
    <row r="1433" spans="1:6" hidden="1">
      <c r="A1433" s="2" t="s">
        <v>2654</v>
      </c>
      <c r="B1433" s="2">
        <v>802322019698</v>
      </c>
      <c r="C1433" s="2" t="s">
        <v>2635</v>
      </c>
      <c r="D1433" s="2" t="s">
        <v>2642</v>
      </c>
      <c r="E1433" s="2">
        <v>0</v>
      </c>
      <c r="F1433" s="2" t="e">
        <f>VLOOKUP(A1433,'Preisliste Galaxus ab 01.05.25'!F:O,10,FALSE)</f>
        <v>#N/A</v>
      </c>
    </row>
    <row r="1434" spans="1:6" hidden="1">
      <c r="A1434" s="2" t="s">
        <v>2655</v>
      </c>
      <c r="B1434" s="2">
        <v>802322019704</v>
      </c>
      <c r="C1434" s="2" t="s">
        <v>2656</v>
      </c>
      <c r="D1434" s="2" t="s">
        <v>2642</v>
      </c>
      <c r="E1434" s="2">
        <v>0</v>
      </c>
      <c r="F1434" s="2" t="e">
        <f>VLOOKUP(A1434,'Preisliste Galaxus ab 01.05.25'!F:O,10,FALSE)</f>
        <v>#N/A</v>
      </c>
    </row>
    <row r="1435" spans="1:6" hidden="1">
      <c r="A1435" s="2" t="s">
        <v>2657</v>
      </c>
      <c r="B1435" s="2">
        <v>802322019711</v>
      </c>
      <c r="C1435" s="2" t="s">
        <v>2658</v>
      </c>
      <c r="D1435" s="2" t="s">
        <v>2642</v>
      </c>
      <c r="E1435" s="2">
        <v>0</v>
      </c>
      <c r="F1435" s="2" t="e">
        <f>VLOOKUP(A1435,'Preisliste Galaxus ab 01.05.25'!F:O,10,FALSE)</f>
        <v>#N/A</v>
      </c>
    </row>
    <row r="1436" spans="1:6" hidden="1">
      <c r="A1436" s="2" t="s">
        <v>2659</v>
      </c>
      <c r="B1436" s="2">
        <v>802322019728</v>
      </c>
      <c r="C1436" s="2" t="s">
        <v>1310</v>
      </c>
      <c r="D1436" s="2" t="s">
        <v>2642</v>
      </c>
      <c r="E1436" s="2">
        <v>0</v>
      </c>
      <c r="F1436" s="2" t="e">
        <f>VLOOKUP(A1436,'Preisliste Galaxus ab 01.05.25'!F:O,10,FALSE)</f>
        <v>#N/A</v>
      </c>
    </row>
    <row r="1437" spans="1:6" hidden="1">
      <c r="A1437" s="2" t="s">
        <v>2660</v>
      </c>
      <c r="B1437" s="2">
        <v>802322019735</v>
      </c>
      <c r="C1437" s="2" t="s">
        <v>1939</v>
      </c>
      <c r="D1437" s="2" t="s">
        <v>2642</v>
      </c>
      <c r="E1437" s="2">
        <v>0</v>
      </c>
      <c r="F1437" s="2" t="e">
        <f>VLOOKUP(A1437,'Preisliste Galaxus ab 01.05.25'!F:O,10,FALSE)</f>
        <v>#N/A</v>
      </c>
    </row>
    <row r="1438" spans="1:6" hidden="1">
      <c r="A1438" s="2" t="s">
        <v>2661</v>
      </c>
      <c r="B1438" s="2">
        <v>802322019742</v>
      </c>
      <c r="C1438" s="2" t="s">
        <v>2253</v>
      </c>
      <c r="D1438" s="2" t="s">
        <v>2642</v>
      </c>
      <c r="E1438" s="2">
        <v>0</v>
      </c>
      <c r="F1438" s="2" t="e">
        <f>VLOOKUP(A1438,'Preisliste Galaxus ab 01.05.25'!F:O,10,FALSE)</f>
        <v>#N/A</v>
      </c>
    </row>
    <row r="1439" spans="1:6" hidden="1">
      <c r="A1439" s="2" t="s">
        <v>2662</v>
      </c>
      <c r="B1439" s="2">
        <v>802322019759</v>
      </c>
      <c r="C1439" s="2" t="s">
        <v>2663</v>
      </c>
      <c r="D1439" s="2" t="s">
        <v>2664</v>
      </c>
      <c r="E1439" s="2">
        <v>0</v>
      </c>
      <c r="F1439" s="2" t="e">
        <f>VLOOKUP(A1439,'Preisliste Galaxus ab 01.05.25'!F:O,10,FALSE)</f>
        <v>#N/A</v>
      </c>
    </row>
    <row r="1440" spans="1:6" hidden="1">
      <c r="A1440" s="2" t="s">
        <v>2665</v>
      </c>
      <c r="B1440" s="2">
        <v>802322019766</v>
      </c>
      <c r="C1440" s="2" t="s">
        <v>1015</v>
      </c>
      <c r="D1440" s="2" t="s">
        <v>2664</v>
      </c>
      <c r="E1440" s="2">
        <v>0</v>
      </c>
      <c r="F1440" s="2" t="e">
        <f>VLOOKUP(A1440,'Preisliste Galaxus ab 01.05.25'!F:O,10,FALSE)</f>
        <v>#N/A</v>
      </c>
    </row>
    <row r="1441" spans="1:6" hidden="1">
      <c r="A1441" s="2" t="s">
        <v>2666</v>
      </c>
      <c r="B1441" s="2">
        <v>802322019773</v>
      </c>
      <c r="C1441" s="2" t="s">
        <v>1903</v>
      </c>
      <c r="D1441" s="2" t="s">
        <v>2664</v>
      </c>
      <c r="E1441" s="2">
        <v>0</v>
      </c>
      <c r="F1441" s="2" t="e">
        <f>VLOOKUP(A1441,'Preisliste Galaxus ab 01.05.25'!F:O,10,FALSE)</f>
        <v>#N/A</v>
      </c>
    </row>
    <row r="1442" spans="1:6" hidden="1">
      <c r="A1442" s="2" t="s">
        <v>2667</v>
      </c>
      <c r="B1442" s="2">
        <v>802322019780</v>
      </c>
      <c r="C1442" s="2" t="s">
        <v>2668</v>
      </c>
      <c r="D1442" s="2" t="s">
        <v>2664</v>
      </c>
      <c r="E1442" s="2">
        <v>0</v>
      </c>
      <c r="F1442" s="2" t="e">
        <f>VLOOKUP(A1442,'Preisliste Galaxus ab 01.05.25'!F:O,10,FALSE)</f>
        <v>#N/A</v>
      </c>
    </row>
    <row r="1443" spans="1:6" hidden="1">
      <c r="A1443" s="2" t="s">
        <v>2669</v>
      </c>
      <c r="B1443" s="2">
        <v>802322019797</v>
      </c>
      <c r="C1443" s="2" t="s">
        <v>2670</v>
      </c>
      <c r="D1443" s="2" t="s">
        <v>2664</v>
      </c>
      <c r="E1443" s="2">
        <v>0</v>
      </c>
      <c r="F1443" s="2" t="e">
        <f>VLOOKUP(A1443,'Preisliste Galaxus ab 01.05.25'!F:O,10,FALSE)</f>
        <v>#N/A</v>
      </c>
    </row>
    <row r="1444" spans="1:6" hidden="1">
      <c r="A1444" s="2" t="s">
        <v>2671</v>
      </c>
      <c r="B1444" s="2">
        <v>802322019803</v>
      </c>
      <c r="C1444" s="2" t="s">
        <v>2618</v>
      </c>
      <c r="D1444" s="2" t="s">
        <v>2664</v>
      </c>
      <c r="E1444" s="2">
        <v>0</v>
      </c>
      <c r="F1444" s="2" t="e">
        <f>VLOOKUP(A1444,'Preisliste Galaxus ab 01.05.25'!F:O,10,FALSE)</f>
        <v>#N/A</v>
      </c>
    </row>
    <row r="1445" spans="1:6" hidden="1">
      <c r="A1445" s="2" t="s">
        <v>2672</v>
      </c>
      <c r="B1445" s="2">
        <v>802322019810</v>
      </c>
      <c r="C1445" s="2" t="s">
        <v>2673</v>
      </c>
      <c r="D1445" s="2" t="s">
        <v>2664</v>
      </c>
      <c r="E1445" s="2">
        <v>0</v>
      </c>
      <c r="F1445" s="2" t="e">
        <f>VLOOKUP(A1445,'Preisliste Galaxus ab 01.05.25'!F:O,10,FALSE)</f>
        <v>#N/A</v>
      </c>
    </row>
    <row r="1446" spans="1:6" hidden="1">
      <c r="A1446" s="2" t="s">
        <v>2674</v>
      </c>
      <c r="B1446" s="2">
        <v>802322019827</v>
      </c>
      <c r="C1446" s="2" t="s">
        <v>2675</v>
      </c>
      <c r="D1446" s="2" t="s">
        <v>2664</v>
      </c>
      <c r="E1446" s="2">
        <v>0</v>
      </c>
      <c r="F1446" s="2" t="e">
        <f>VLOOKUP(A1446,'Preisliste Galaxus ab 01.05.25'!F:O,10,FALSE)</f>
        <v>#N/A</v>
      </c>
    </row>
    <row r="1447" spans="1:6" hidden="1">
      <c r="A1447" s="2" t="s">
        <v>2676</v>
      </c>
      <c r="B1447" s="2">
        <v>802322019834</v>
      </c>
      <c r="C1447" s="2" t="s">
        <v>2677</v>
      </c>
      <c r="D1447" s="2" t="s">
        <v>2664</v>
      </c>
      <c r="E1447" s="2">
        <v>0</v>
      </c>
      <c r="F1447" s="2" t="e">
        <f>VLOOKUP(A1447,'Preisliste Galaxus ab 01.05.25'!F:O,10,FALSE)</f>
        <v>#N/A</v>
      </c>
    </row>
    <row r="1448" spans="1:6" hidden="1">
      <c r="A1448" s="2" t="s">
        <v>2678</v>
      </c>
      <c r="B1448" s="2">
        <v>802322019841</v>
      </c>
      <c r="C1448" s="2" t="s">
        <v>2679</v>
      </c>
      <c r="D1448" s="2" t="s">
        <v>2664</v>
      </c>
      <c r="E1448" s="2">
        <v>0</v>
      </c>
      <c r="F1448" s="2" t="e">
        <f>VLOOKUP(A1448,'Preisliste Galaxus ab 01.05.25'!F:O,10,FALSE)</f>
        <v>#N/A</v>
      </c>
    </row>
    <row r="1449" spans="1:6" hidden="1">
      <c r="A1449" s="2" t="s">
        <v>2680</v>
      </c>
      <c r="B1449" s="2">
        <v>802322019858</v>
      </c>
      <c r="C1449" s="2" t="s">
        <v>2681</v>
      </c>
      <c r="D1449" s="2" t="s">
        <v>2664</v>
      </c>
      <c r="E1449" s="2">
        <v>0</v>
      </c>
      <c r="F1449" s="2" t="e">
        <f>VLOOKUP(A1449,'Preisliste Galaxus ab 01.05.25'!F:O,10,FALSE)</f>
        <v>#N/A</v>
      </c>
    </row>
    <row r="1450" spans="1:6" hidden="1">
      <c r="A1450" s="2" t="s">
        <v>2682</v>
      </c>
      <c r="B1450" s="2">
        <v>802322019865</v>
      </c>
      <c r="C1450" s="2" t="s">
        <v>2683</v>
      </c>
      <c r="D1450" s="2" t="s">
        <v>2664</v>
      </c>
      <c r="E1450" s="2">
        <v>0</v>
      </c>
      <c r="F1450" s="2" t="e">
        <f>VLOOKUP(A1450,'Preisliste Galaxus ab 01.05.25'!F:O,10,FALSE)</f>
        <v>#N/A</v>
      </c>
    </row>
    <row r="1451" spans="1:6" hidden="1">
      <c r="A1451" s="2" t="s">
        <v>2684</v>
      </c>
      <c r="B1451" s="2">
        <v>802322019872</v>
      </c>
      <c r="C1451" s="2" t="s">
        <v>2342</v>
      </c>
      <c r="D1451" s="2" t="s">
        <v>2664</v>
      </c>
      <c r="E1451" s="2">
        <v>0</v>
      </c>
      <c r="F1451" s="2" t="e">
        <f>VLOOKUP(A1451,'Preisliste Galaxus ab 01.05.25'!F:O,10,FALSE)</f>
        <v>#N/A</v>
      </c>
    </row>
    <row r="1452" spans="1:6" hidden="1">
      <c r="A1452" s="2" t="s">
        <v>2685</v>
      </c>
      <c r="B1452" s="2">
        <v>802322019889</v>
      </c>
      <c r="C1452" s="2" t="s">
        <v>2349</v>
      </c>
      <c r="D1452" s="2" t="s">
        <v>2664</v>
      </c>
      <c r="E1452" s="2">
        <v>0</v>
      </c>
      <c r="F1452" s="2" t="e">
        <f>VLOOKUP(A1452,'Preisliste Galaxus ab 01.05.25'!F:O,10,FALSE)</f>
        <v>#N/A</v>
      </c>
    </row>
    <row r="1453" spans="1:6" hidden="1">
      <c r="A1453" s="2" t="s">
        <v>2686</v>
      </c>
      <c r="B1453" s="2">
        <v>802322019896</v>
      </c>
      <c r="C1453" s="2" t="s">
        <v>2687</v>
      </c>
      <c r="D1453" s="2" t="s">
        <v>2664</v>
      </c>
      <c r="E1453" s="2">
        <v>0</v>
      </c>
      <c r="F1453" s="2" t="e">
        <f>VLOOKUP(A1453,'Preisliste Galaxus ab 01.05.25'!F:O,10,FALSE)</f>
        <v>#N/A</v>
      </c>
    </row>
    <row r="1454" spans="1:6" hidden="1">
      <c r="A1454" s="2" t="s">
        <v>2688</v>
      </c>
      <c r="B1454" s="2">
        <v>802322019902</v>
      </c>
      <c r="C1454" s="2" t="s">
        <v>2689</v>
      </c>
      <c r="D1454" s="2" t="s">
        <v>2664</v>
      </c>
      <c r="E1454" s="2">
        <v>0</v>
      </c>
      <c r="F1454" s="2" t="e">
        <f>VLOOKUP(A1454,'Preisliste Galaxus ab 01.05.25'!F:O,10,FALSE)</f>
        <v>#N/A</v>
      </c>
    </row>
    <row r="1455" spans="1:6" hidden="1">
      <c r="A1455" s="2" t="s">
        <v>2690</v>
      </c>
      <c r="B1455" s="2">
        <v>802322019919</v>
      </c>
      <c r="C1455" s="2" t="s">
        <v>2691</v>
      </c>
      <c r="D1455" s="2" t="s">
        <v>2664</v>
      </c>
      <c r="E1455" s="2">
        <v>0</v>
      </c>
      <c r="F1455" s="2" t="e">
        <f>VLOOKUP(A1455,'Preisliste Galaxus ab 01.05.25'!F:O,10,FALSE)</f>
        <v>#N/A</v>
      </c>
    </row>
    <row r="1456" spans="1:6" hidden="1">
      <c r="A1456" s="2" t="s">
        <v>2692</v>
      </c>
      <c r="B1456" s="2">
        <v>802322019926</v>
      </c>
      <c r="C1456" s="2" t="s">
        <v>1503</v>
      </c>
      <c r="D1456" s="2" t="s">
        <v>2664</v>
      </c>
      <c r="E1456" s="2">
        <v>0</v>
      </c>
      <c r="F1456" s="2" t="e">
        <f>VLOOKUP(A1456,'Preisliste Galaxus ab 01.05.25'!F:O,10,FALSE)</f>
        <v>#N/A</v>
      </c>
    </row>
    <row r="1457" spans="1:6" hidden="1">
      <c r="A1457" s="2" t="s">
        <v>2693</v>
      </c>
      <c r="B1457" s="2">
        <v>802322019933</v>
      </c>
      <c r="C1457" s="2" t="s">
        <v>1148</v>
      </c>
      <c r="D1457" s="2" t="s">
        <v>2664</v>
      </c>
      <c r="E1457" s="2">
        <v>0</v>
      </c>
      <c r="F1457" s="2" t="e">
        <f>VLOOKUP(A1457,'Preisliste Galaxus ab 01.05.25'!F:O,10,FALSE)</f>
        <v>#N/A</v>
      </c>
    </row>
    <row r="1458" spans="1:6" hidden="1">
      <c r="A1458" s="2" t="s">
        <v>2694</v>
      </c>
      <c r="B1458" s="2">
        <v>802322019940</v>
      </c>
      <c r="C1458" s="2" t="s">
        <v>2695</v>
      </c>
      <c r="D1458" s="2" t="s">
        <v>2664</v>
      </c>
      <c r="E1458" s="2">
        <v>0</v>
      </c>
      <c r="F1458" s="2" t="e">
        <f>VLOOKUP(A1458,'Preisliste Galaxus ab 01.05.25'!F:O,10,FALSE)</f>
        <v>#N/A</v>
      </c>
    </row>
    <row r="1459" spans="1:6" hidden="1">
      <c r="A1459" s="2" t="s">
        <v>2696</v>
      </c>
      <c r="B1459" s="2">
        <v>802322019957</v>
      </c>
      <c r="C1459" s="2" t="s">
        <v>2697</v>
      </c>
      <c r="D1459" s="2" t="s">
        <v>2664</v>
      </c>
      <c r="E1459" s="2">
        <v>0</v>
      </c>
      <c r="F1459" s="2" t="e">
        <f>VLOOKUP(A1459,'Preisliste Galaxus ab 01.05.25'!F:O,10,FALSE)</f>
        <v>#N/A</v>
      </c>
    </row>
    <row r="1460" spans="1:6" hidden="1">
      <c r="A1460" s="2" t="s">
        <v>2698</v>
      </c>
      <c r="B1460" s="2">
        <v>802322019964</v>
      </c>
      <c r="C1460" s="2" t="s">
        <v>1920</v>
      </c>
      <c r="D1460" s="2" t="s">
        <v>2664</v>
      </c>
      <c r="E1460" s="2">
        <v>0</v>
      </c>
      <c r="F1460" s="2" t="e">
        <f>VLOOKUP(A1460,'Preisliste Galaxus ab 01.05.25'!F:O,10,FALSE)</f>
        <v>#N/A</v>
      </c>
    </row>
    <row r="1461" spans="1:6" hidden="1">
      <c r="A1461" s="2" t="s">
        <v>2699</v>
      </c>
      <c r="B1461" s="2">
        <v>802322019971</v>
      </c>
      <c r="C1461" s="2" t="s">
        <v>2083</v>
      </c>
      <c r="D1461" s="2" t="s">
        <v>2664</v>
      </c>
      <c r="E1461" s="2">
        <v>0</v>
      </c>
      <c r="F1461" s="2" t="e">
        <f>VLOOKUP(A1461,'Preisliste Galaxus ab 01.05.25'!F:O,10,FALSE)</f>
        <v>#N/A</v>
      </c>
    </row>
    <row r="1462" spans="1:6" hidden="1">
      <c r="A1462" s="2" t="s">
        <v>2700</v>
      </c>
      <c r="B1462" s="2">
        <v>802322019421</v>
      </c>
      <c r="C1462" s="2" t="s">
        <v>2701</v>
      </c>
      <c r="D1462" s="2" t="s">
        <v>2619</v>
      </c>
      <c r="E1462" s="2">
        <v>99</v>
      </c>
      <c r="F1462" s="2" t="e">
        <f>VLOOKUP(A1462,'Preisliste Galaxus ab 01.05.25'!F:O,10,FALSE)</f>
        <v>#N/A</v>
      </c>
    </row>
    <row r="1463" spans="1:6" hidden="1">
      <c r="A1463" s="2" t="s">
        <v>2702</v>
      </c>
      <c r="B1463" s="2">
        <v>802322019438</v>
      </c>
      <c r="C1463" s="2" t="s">
        <v>2703</v>
      </c>
      <c r="D1463" s="2" t="s">
        <v>2704</v>
      </c>
      <c r="E1463" s="2">
        <v>0</v>
      </c>
      <c r="F1463" s="2" t="e">
        <f>VLOOKUP(A1463,'Preisliste Galaxus ab 01.05.25'!F:O,10,FALSE)</f>
        <v>#N/A</v>
      </c>
    </row>
    <row r="1464" spans="1:6" hidden="1">
      <c r="A1464" s="2" t="s">
        <v>2705</v>
      </c>
      <c r="B1464" s="2">
        <v>802322019445</v>
      </c>
      <c r="C1464" s="2" t="s">
        <v>2706</v>
      </c>
      <c r="D1464" s="2" t="s">
        <v>2664</v>
      </c>
      <c r="E1464" s="2">
        <v>0</v>
      </c>
      <c r="F1464" s="2" t="e">
        <f>VLOOKUP(A1464,'Preisliste Galaxus ab 01.05.25'!F:O,10,FALSE)</f>
        <v>#N/A</v>
      </c>
    </row>
    <row r="1465" spans="1:6" hidden="1">
      <c r="A1465" s="2" t="s">
        <v>2707</v>
      </c>
      <c r="B1465" s="2"/>
      <c r="C1465" s="2" t="s">
        <v>2708</v>
      </c>
      <c r="D1465" s="2"/>
      <c r="E1465" s="2">
        <v>0</v>
      </c>
      <c r="F1465" s="2" t="e">
        <f>VLOOKUP(A1465,'Preisliste Galaxus ab 01.05.25'!F:O,10,FALSE)</f>
        <v>#N/A</v>
      </c>
    </row>
    <row r="1466" spans="1:6" hidden="1">
      <c r="A1466" s="2" t="s">
        <v>2709</v>
      </c>
      <c r="B1466" s="2">
        <v>7630850302486</v>
      </c>
      <c r="C1466" s="2" t="s">
        <v>2710</v>
      </c>
      <c r="D1466" s="2" t="s">
        <v>177</v>
      </c>
      <c r="E1466" s="2">
        <v>0</v>
      </c>
      <c r="F1466" s="2" t="e">
        <f>VLOOKUP(A1466,'Preisliste Galaxus ab 01.05.25'!F:O,10,FALSE)</f>
        <v>#N/A</v>
      </c>
    </row>
    <row r="1467" spans="1:6" hidden="1">
      <c r="A1467" s="2" t="s">
        <v>2711</v>
      </c>
      <c r="B1467" s="2">
        <v>7630850302509</v>
      </c>
      <c r="C1467" s="2" t="s">
        <v>2712</v>
      </c>
      <c r="D1467" s="2" t="s">
        <v>177</v>
      </c>
      <c r="E1467" s="2">
        <v>0</v>
      </c>
      <c r="F1467" s="2" t="e">
        <f>VLOOKUP(A1467,'Preisliste Galaxus ab 01.05.25'!F:O,10,FALSE)</f>
        <v>#N/A</v>
      </c>
    </row>
    <row r="1468" spans="1:6" hidden="1">
      <c r="A1468" s="2" t="s">
        <v>2713</v>
      </c>
      <c r="B1468" s="2"/>
      <c r="C1468" s="2"/>
      <c r="D1468" s="2"/>
      <c r="E1468" s="2">
        <v>0</v>
      </c>
      <c r="F1468" s="2" t="e">
        <f>VLOOKUP(A1468,'Preisliste Galaxus ab 01.05.25'!F:O,10,FALSE)</f>
        <v>#N/A</v>
      </c>
    </row>
    <row r="1469" spans="1:6" hidden="1">
      <c r="A1469" s="2" t="s">
        <v>2714</v>
      </c>
      <c r="B1469" s="2">
        <v>7630850302127</v>
      </c>
      <c r="C1469" s="2" t="s">
        <v>2715</v>
      </c>
      <c r="D1469" s="2" t="s">
        <v>177</v>
      </c>
      <c r="E1469" s="2">
        <v>0</v>
      </c>
      <c r="F1469" s="2" t="e">
        <f>VLOOKUP(A1469,'Preisliste Galaxus ab 01.05.25'!F:O,10,FALSE)</f>
        <v>#N/A</v>
      </c>
    </row>
    <row r="1470" spans="1:6" hidden="1">
      <c r="A1470" s="2" t="s">
        <v>2716</v>
      </c>
      <c r="B1470" s="2">
        <v>802322020120</v>
      </c>
      <c r="C1470" s="2" t="s">
        <v>2717</v>
      </c>
      <c r="D1470" s="2" t="s">
        <v>2718</v>
      </c>
      <c r="E1470" s="2">
        <v>0</v>
      </c>
      <c r="F1470" s="2" t="e">
        <f>VLOOKUP(A1470,'Preisliste Galaxus ab 01.05.25'!F:O,10,FALSE)</f>
        <v>#N/A</v>
      </c>
    </row>
    <row r="1471" spans="1:6" hidden="1">
      <c r="A1471" s="2" t="s">
        <v>2719</v>
      </c>
      <c r="B1471" s="2">
        <v>802322019988</v>
      </c>
      <c r="C1471" s="2" t="s">
        <v>1270</v>
      </c>
      <c r="D1471" s="2" t="s">
        <v>2718</v>
      </c>
      <c r="E1471" s="2">
        <v>0</v>
      </c>
      <c r="F1471" s="2" t="e">
        <f>VLOOKUP(A1471,'Preisliste Galaxus ab 01.05.25'!F:O,10,FALSE)</f>
        <v>#N/A</v>
      </c>
    </row>
    <row r="1472" spans="1:6" hidden="1">
      <c r="A1472" s="2" t="s">
        <v>2720</v>
      </c>
      <c r="B1472" s="2">
        <v>802322019995</v>
      </c>
      <c r="C1472" s="2" t="s">
        <v>2721</v>
      </c>
      <c r="D1472" s="2" t="s">
        <v>2718</v>
      </c>
      <c r="E1472" s="2">
        <v>0</v>
      </c>
      <c r="F1472" s="2" t="e">
        <f>VLOOKUP(A1472,'Preisliste Galaxus ab 01.05.25'!F:O,10,FALSE)</f>
        <v>#N/A</v>
      </c>
    </row>
    <row r="1473" spans="1:7" hidden="1">
      <c r="A1473" s="2" t="s">
        <v>2722</v>
      </c>
      <c r="B1473" s="2">
        <v>802322020007</v>
      </c>
      <c r="C1473" s="2" t="s">
        <v>1140</v>
      </c>
      <c r="D1473" s="2" t="s">
        <v>2718</v>
      </c>
      <c r="E1473" s="2">
        <v>0</v>
      </c>
      <c r="F1473" s="2" t="e">
        <f>VLOOKUP(A1473,'Preisliste Galaxus ab 01.05.25'!F:O,10,FALSE)</f>
        <v>#N/A</v>
      </c>
    </row>
    <row r="1474" spans="1:7" hidden="1">
      <c r="A1474" s="2" t="s">
        <v>2723</v>
      </c>
      <c r="B1474" s="2">
        <v>802322020014</v>
      </c>
      <c r="C1474" s="2" t="s">
        <v>2209</v>
      </c>
      <c r="D1474" s="2" t="s">
        <v>2718</v>
      </c>
      <c r="E1474" s="2">
        <v>978</v>
      </c>
      <c r="F1474" s="2" t="e">
        <f>VLOOKUP(A1474,'Preisliste Galaxus ab 01.05.25'!F:O,10,FALSE)</f>
        <v>#N/A</v>
      </c>
    </row>
    <row r="1475" spans="1:7" hidden="1">
      <c r="A1475" s="2" t="s">
        <v>2724</v>
      </c>
      <c r="B1475" s="2">
        <v>802322020021</v>
      </c>
      <c r="C1475" s="2" t="s">
        <v>2725</v>
      </c>
      <c r="D1475" s="2" t="s">
        <v>2718</v>
      </c>
      <c r="E1475" s="2">
        <v>0</v>
      </c>
      <c r="F1475" s="2" t="e">
        <f>VLOOKUP(A1475,'Preisliste Galaxus ab 01.05.25'!F:O,10,FALSE)</f>
        <v>#N/A</v>
      </c>
    </row>
    <row r="1476" spans="1:7" hidden="1">
      <c r="A1476" s="2" t="s">
        <v>2726</v>
      </c>
      <c r="B1476" s="2">
        <v>802322020038</v>
      </c>
      <c r="C1476" s="2" t="s">
        <v>2204</v>
      </c>
      <c r="D1476" s="2" t="s">
        <v>2718</v>
      </c>
      <c r="E1476" s="2">
        <v>996</v>
      </c>
      <c r="F1476" s="2" t="e">
        <f>VLOOKUP(A1476,'Preisliste Galaxus ab 01.05.25'!F:O,10,FALSE)</f>
        <v>#N/A</v>
      </c>
    </row>
    <row r="1477" spans="1:7" hidden="1">
      <c r="A1477" s="2" t="s">
        <v>2727</v>
      </c>
      <c r="B1477" s="2">
        <v>802322020045</v>
      </c>
      <c r="C1477" s="2" t="s">
        <v>2184</v>
      </c>
      <c r="D1477" s="2" t="s">
        <v>2718</v>
      </c>
      <c r="E1477" s="2">
        <v>88</v>
      </c>
      <c r="F1477" s="2" t="e">
        <f>VLOOKUP(A1477,'Preisliste Galaxus ab 01.05.25'!F:O,10,FALSE)</f>
        <v>#N/A</v>
      </c>
    </row>
    <row r="1478" spans="1:7" hidden="1">
      <c r="A1478" s="2" t="s">
        <v>2728</v>
      </c>
      <c r="B1478" s="2">
        <v>802322020052</v>
      </c>
      <c r="C1478" s="2" t="s">
        <v>1015</v>
      </c>
      <c r="D1478" s="2" t="s">
        <v>2718</v>
      </c>
      <c r="E1478" s="2" t="s">
        <v>2729</v>
      </c>
      <c r="F1478" s="2" t="e">
        <f>VLOOKUP(A1478,'Preisliste Galaxus ab 01.05.25'!F:O,10,FALSE)</f>
        <v>#N/A</v>
      </c>
    </row>
    <row r="1479" spans="1:7" hidden="1">
      <c r="A1479" s="2" t="s">
        <v>2730</v>
      </c>
      <c r="B1479" s="2">
        <v>802322020069</v>
      </c>
      <c r="C1479" s="2" t="s">
        <v>2731</v>
      </c>
      <c r="D1479" s="2" t="s">
        <v>2718</v>
      </c>
      <c r="E1479" s="2">
        <v>0</v>
      </c>
      <c r="F1479" s="2" t="e">
        <f>VLOOKUP(A1479,'Preisliste Galaxus ab 01.05.25'!F:O,10,FALSE)</f>
        <v>#N/A</v>
      </c>
    </row>
    <row r="1480" spans="1:7" hidden="1">
      <c r="A1480" s="2" t="s">
        <v>2732</v>
      </c>
      <c r="B1480" s="2">
        <v>802322020076</v>
      </c>
      <c r="C1480" s="2" t="s">
        <v>2733</v>
      </c>
      <c r="D1480" s="2" t="s">
        <v>2718</v>
      </c>
      <c r="E1480" s="2">
        <v>0</v>
      </c>
      <c r="F1480" s="2" t="e">
        <f>VLOOKUP(A1480,'Preisliste Galaxus ab 01.05.25'!F:O,10,FALSE)</f>
        <v>#N/A</v>
      </c>
    </row>
    <row r="1481" spans="1:7" hidden="1">
      <c r="A1481" s="2" t="s">
        <v>2734</v>
      </c>
      <c r="B1481" s="2">
        <v>802322020083</v>
      </c>
      <c r="C1481" s="2" t="s">
        <v>2735</v>
      </c>
      <c r="D1481" s="2" t="s">
        <v>2718</v>
      </c>
      <c r="E1481" s="2">
        <v>98</v>
      </c>
      <c r="F1481" s="2" t="e">
        <f>VLOOKUP(A1481,'Preisliste Galaxus ab 01.05.25'!F:O,10,FALSE)</f>
        <v>#N/A</v>
      </c>
    </row>
    <row r="1482" spans="1:7" hidden="1">
      <c r="A1482" s="2" t="s">
        <v>2736</v>
      </c>
      <c r="B1482" s="2">
        <v>802322020090</v>
      </c>
      <c r="C1482" s="2" t="s">
        <v>2737</v>
      </c>
      <c r="D1482" s="2" t="s">
        <v>2718</v>
      </c>
      <c r="E1482" s="2">
        <v>0</v>
      </c>
      <c r="F1482" s="2" t="e">
        <f>VLOOKUP(A1482,'Preisliste Galaxus ab 01.05.25'!F:O,10,FALSE)</f>
        <v>#N/A</v>
      </c>
    </row>
    <row r="1483" spans="1:7" hidden="1">
      <c r="A1483" s="2" t="s">
        <v>2738</v>
      </c>
      <c r="B1483" s="2">
        <v>802322020106</v>
      </c>
      <c r="C1483" s="2" t="s">
        <v>2083</v>
      </c>
      <c r="D1483" s="2" t="s">
        <v>2718</v>
      </c>
      <c r="E1483" s="2">
        <v>0</v>
      </c>
      <c r="F1483" s="2" t="e">
        <f>VLOOKUP(A1483,'Preisliste Galaxus ab 01.05.25'!F:O,10,FALSE)</f>
        <v>#N/A</v>
      </c>
    </row>
    <row r="1484" spans="1:7" hidden="1">
      <c r="A1484" s="2" t="s">
        <v>2739</v>
      </c>
      <c r="B1484" s="2">
        <v>802322020113</v>
      </c>
      <c r="C1484" s="2" t="s">
        <v>1920</v>
      </c>
      <c r="D1484" s="2" t="s">
        <v>2718</v>
      </c>
      <c r="E1484" s="2">
        <v>0</v>
      </c>
      <c r="F1484" s="2" t="e">
        <f>VLOOKUP(A1484,'Preisliste Galaxus ab 01.05.25'!F:O,10,FALSE)</f>
        <v>#N/A</v>
      </c>
    </row>
    <row r="1485" spans="1:7">
      <c r="A1485" s="2" t="s">
        <v>2740</v>
      </c>
      <c r="B1485" s="121" t="s">
        <v>3143</v>
      </c>
      <c r="C1485" s="2" t="s">
        <v>2741</v>
      </c>
      <c r="D1485" s="2" t="s">
        <v>39</v>
      </c>
      <c r="E1485" s="2">
        <v>933</v>
      </c>
      <c r="F1485" s="2">
        <f>VLOOKUP(A1485,'Preisliste Galaxus ab 01.05.25'!F:O,10,FALSE)</f>
        <v>63.260000000000005</v>
      </c>
      <c r="G1485" t="str">
        <f>VLOOKUP(A1485,kategorie!A:B,2,FALSE)</f>
        <v>Ventilator</v>
      </c>
    </row>
    <row r="1486" spans="1:7">
      <c r="A1486" s="2" t="s">
        <v>2742</v>
      </c>
      <c r="B1486" s="121" t="s">
        <v>3141</v>
      </c>
      <c r="C1486" s="2" t="s">
        <v>2743</v>
      </c>
      <c r="D1486" s="2" t="s">
        <v>39</v>
      </c>
      <c r="E1486" s="2" t="s">
        <v>2744</v>
      </c>
      <c r="F1486" s="2">
        <f>VLOOKUP(A1486,'Preisliste Galaxus ab 01.05.25'!F:O,10,FALSE)</f>
        <v>88.01</v>
      </c>
      <c r="G1486" t="str">
        <f>VLOOKUP(A1486,kategorie!A:B,2,FALSE)</f>
        <v>Ventilator</v>
      </c>
    </row>
    <row r="1487" spans="1:7" hidden="1">
      <c r="A1487" s="2" t="s">
        <v>2745</v>
      </c>
      <c r="B1487" s="2"/>
      <c r="C1487" s="2" t="s">
        <v>2746</v>
      </c>
      <c r="D1487" s="2" t="s">
        <v>177</v>
      </c>
      <c r="E1487" s="2">
        <v>0</v>
      </c>
      <c r="F1487" s="2" t="e">
        <f>VLOOKUP(A1487,'Preisliste Galaxus ab 01.05.25'!F:O,10,FALSE)</f>
        <v>#N/A</v>
      </c>
    </row>
    <row r="1488" spans="1:7" hidden="1">
      <c r="A1488" s="2" t="s">
        <v>2747</v>
      </c>
      <c r="B1488" s="2">
        <v>7630850302622</v>
      </c>
      <c r="C1488" s="2" t="s">
        <v>2748</v>
      </c>
      <c r="D1488" s="2" t="s">
        <v>2608</v>
      </c>
      <c r="E1488" s="2">
        <v>0</v>
      </c>
      <c r="F1488" s="2" t="e">
        <f>VLOOKUP(A1488,'Preisliste Galaxus ab 01.05.25'!F:O,10,FALSE)</f>
        <v>#N/A</v>
      </c>
    </row>
    <row r="1489" spans="1:7" hidden="1">
      <c r="A1489" s="2" t="s">
        <v>2749</v>
      </c>
      <c r="B1489" s="2">
        <v>7630850301779</v>
      </c>
      <c r="C1489" s="2" t="s">
        <v>2750</v>
      </c>
      <c r="D1489" s="2" t="s">
        <v>2751</v>
      </c>
      <c r="E1489" s="2">
        <v>0</v>
      </c>
      <c r="F1489" s="2" t="e">
        <f>VLOOKUP(A1489,'Preisliste Galaxus ab 01.05.25'!F:O,10,FALSE)</f>
        <v>#N/A</v>
      </c>
    </row>
    <row r="1490" spans="1:7">
      <c r="A1490" s="2" t="s">
        <v>2752</v>
      </c>
      <c r="B1490" s="121" t="s">
        <v>3192</v>
      </c>
      <c r="C1490" s="2" t="s">
        <v>2753</v>
      </c>
      <c r="D1490" s="2" t="s">
        <v>2754</v>
      </c>
      <c r="E1490" s="2">
        <v>705</v>
      </c>
      <c r="F1490" s="2">
        <f>VLOOKUP(A1490,'Preisliste Galaxus ab 01.05.25'!F:O,10,FALSE)</f>
        <v>14.311499999999999</v>
      </c>
      <c r="G1490" t="str">
        <f>VLOOKUP(A1490,kategorie!A:B,2,FALSE)</f>
        <v>Luftentfeuchter Zubehör</v>
      </c>
    </row>
    <row r="1491" spans="1:7">
      <c r="A1491" s="2" t="s">
        <v>2755</v>
      </c>
      <c r="B1491" s="121" t="s">
        <v>3155</v>
      </c>
      <c r="C1491" s="2" t="s">
        <v>2756</v>
      </c>
      <c r="D1491" s="2" t="s">
        <v>644</v>
      </c>
      <c r="E1491" s="2" t="s">
        <v>2757</v>
      </c>
      <c r="F1491" s="2">
        <f>VLOOKUP(A1491,'Preisliste Galaxus ab 01.05.25'!F:O,10,FALSE)</f>
        <v>110.3865</v>
      </c>
      <c r="G1491" t="str">
        <f>VLOOKUP(A1491,kategorie!A:B,2,FALSE)</f>
        <v>Ventilator</v>
      </c>
    </row>
    <row r="1492" spans="1:7">
      <c r="A1492" s="2" t="s">
        <v>2758</v>
      </c>
      <c r="B1492" s="121" t="s">
        <v>3153</v>
      </c>
      <c r="C1492" s="2" t="s">
        <v>2759</v>
      </c>
      <c r="D1492" s="2" t="s">
        <v>644</v>
      </c>
      <c r="E1492" s="2" t="s">
        <v>2760</v>
      </c>
      <c r="F1492" s="2">
        <f>VLOOKUP(A1492,'Preisliste Galaxus ab 01.05.25'!F:O,10,FALSE)</f>
        <v>110.3865</v>
      </c>
      <c r="G1492" t="str">
        <f>VLOOKUP(A1492,kategorie!A:B,2,FALSE)</f>
        <v>Ventilator</v>
      </c>
    </row>
    <row r="1493" spans="1:7">
      <c r="A1493" s="2" t="s">
        <v>2761</v>
      </c>
      <c r="B1493" s="121" t="s">
        <v>3150</v>
      </c>
      <c r="C1493" s="2" t="s">
        <v>2762</v>
      </c>
      <c r="D1493" s="2" t="s">
        <v>644</v>
      </c>
      <c r="E1493" s="2">
        <v>24</v>
      </c>
      <c r="F1493" s="2">
        <f>VLOOKUP(A1493,'Preisliste Galaxus ab 01.05.25'!F:O,10,FALSE)</f>
        <v>120.2565</v>
      </c>
      <c r="G1493" t="str">
        <f>VLOOKUP(A1493,kategorie!A:B,2,FALSE)</f>
        <v>Ventilator</v>
      </c>
    </row>
    <row r="1494" spans="1:7" hidden="1">
      <c r="A1494" s="2" t="s">
        <v>2763</v>
      </c>
      <c r="B1494" s="2">
        <v>7630850302677</v>
      </c>
      <c r="C1494" s="2" t="s">
        <v>2764</v>
      </c>
      <c r="D1494" s="2" t="s">
        <v>644</v>
      </c>
      <c r="E1494" s="2">
        <v>0</v>
      </c>
      <c r="F1494" s="2" t="e">
        <f>VLOOKUP(A1494,'Preisliste Galaxus ab 01.05.25'!F:O,10,FALSE)</f>
        <v>#N/A</v>
      </c>
    </row>
    <row r="1495" spans="1:7" hidden="1">
      <c r="A1495" s="2" t="s">
        <v>2765</v>
      </c>
      <c r="B1495" s="2">
        <v>7630850302691</v>
      </c>
      <c r="C1495" s="2" t="s">
        <v>2766</v>
      </c>
      <c r="D1495" s="2" t="s">
        <v>644</v>
      </c>
      <c r="E1495" s="2">
        <v>0</v>
      </c>
      <c r="F1495" s="2" t="e">
        <f>VLOOKUP(A1495,'Preisliste Galaxus ab 01.05.25'!F:O,10,FALSE)</f>
        <v>#N/A</v>
      </c>
    </row>
    <row r="1496" spans="1:7" hidden="1">
      <c r="A1496" s="2" t="s">
        <v>2767</v>
      </c>
      <c r="B1496" s="2"/>
      <c r="C1496" s="2" t="s">
        <v>2768</v>
      </c>
      <c r="D1496" s="2" t="s">
        <v>177</v>
      </c>
      <c r="E1496" s="2">
        <v>0</v>
      </c>
      <c r="F1496" s="2" t="e">
        <f>VLOOKUP(A1496,'Preisliste Galaxus ab 01.05.25'!F:O,10,FALSE)</f>
        <v>#N/A</v>
      </c>
    </row>
    <row r="1497" spans="1:7" hidden="1">
      <c r="A1497" s="2" t="s">
        <v>2769</v>
      </c>
      <c r="B1497" s="2">
        <v>7630850302790</v>
      </c>
      <c r="C1497" s="2" t="s">
        <v>2770</v>
      </c>
      <c r="D1497" s="2" t="s">
        <v>2771</v>
      </c>
      <c r="E1497" s="2">
        <v>0</v>
      </c>
      <c r="F1497" s="2" t="e">
        <f>VLOOKUP(A1497,'Preisliste Galaxus ab 01.05.25'!F:O,10,FALSE)</f>
        <v>#N/A</v>
      </c>
    </row>
    <row r="1498" spans="1:7" hidden="1">
      <c r="A1498" s="2" t="s">
        <v>2772</v>
      </c>
      <c r="B1498" s="2">
        <v>7630850302752</v>
      </c>
      <c r="C1498" s="2" t="s">
        <v>2773</v>
      </c>
      <c r="D1498" s="2" t="s">
        <v>644</v>
      </c>
      <c r="E1498" s="2">
        <v>0</v>
      </c>
      <c r="F1498" s="2" t="e">
        <f>VLOOKUP(A1498,'Preisliste Galaxus ab 01.05.25'!F:O,10,FALSE)</f>
        <v>#N/A</v>
      </c>
    </row>
    <row r="1499" spans="1:7" hidden="1">
      <c r="A1499" s="2" t="s">
        <v>2774</v>
      </c>
      <c r="B1499" s="2">
        <v>7630850302769</v>
      </c>
      <c r="C1499" s="2" t="s">
        <v>2775</v>
      </c>
      <c r="D1499" s="2" t="s">
        <v>644</v>
      </c>
      <c r="E1499" s="2">
        <v>0</v>
      </c>
      <c r="F1499" s="2" t="e">
        <f>VLOOKUP(A1499,'Preisliste Galaxus ab 01.05.25'!F:O,10,FALSE)</f>
        <v>#N/A</v>
      </c>
    </row>
    <row r="1500" spans="1:7" hidden="1">
      <c r="A1500" s="2" t="s">
        <v>2776</v>
      </c>
      <c r="B1500" s="2">
        <v>7630850302776</v>
      </c>
      <c r="C1500" s="2" t="s">
        <v>2777</v>
      </c>
      <c r="D1500" s="2" t="s">
        <v>644</v>
      </c>
      <c r="E1500" s="2">
        <v>0</v>
      </c>
      <c r="F1500" s="2" t="e">
        <f>VLOOKUP(A1500,'Preisliste Galaxus ab 01.05.25'!F:O,10,FALSE)</f>
        <v>#N/A</v>
      </c>
    </row>
    <row r="1501" spans="1:7" hidden="1">
      <c r="A1501" s="2" t="s">
        <v>2778</v>
      </c>
      <c r="B1501" s="2">
        <v>7630850302783</v>
      </c>
      <c r="C1501" s="2" t="s">
        <v>2779</v>
      </c>
      <c r="D1501" s="2" t="s">
        <v>644</v>
      </c>
      <c r="E1501" s="2">
        <v>0</v>
      </c>
      <c r="F1501" s="2" t="e">
        <f>VLOOKUP(A1501,'Preisliste Galaxus ab 01.05.25'!F:O,10,FALSE)</f>
        <v>#N/A</v>
      </c>
    </row>
    <row r="1502" spans="1:7" hidden="1">
      <c r="A1502" s="2" t="s">
        <v>2780</v>
      </c>
      <c r="B1502" s="2"/>
      <c r="C1502" s="2" t="s">
        <v>6</v>
      </c>
      <c r="D1502" s="2"/>
      <c r="E1502" s="2">
        <v>0</v>
      </c>
      <c r="F1502" s="2" t="e">
        <f>VLOOKUP(A1502,'Preisliste Galaxus ab 01.05.25'!F:O,10,FALSE)</f>
        <v>#N/A</v>
      </c>
    </row>
    <row r="1503" spans="1:7" hidden="1">
      <c r="A1503" s="2" t="s">
        <v>2781</v>
      </c>
      <c r="B1503" s="2">
        <v>802322020137</v>
      </c>
      <c r="C1503" s="2" t="s">
        <v>2626</v>
      </c>
      <c r="D1503" s="2" t="s">
        <v>2782</v>
      </c>
      <c r="E1503" s="2" t="s">
        <v>1359</v>
      </c>
      <c r="F1503" s="2" t="e">
        <f>VLOOKUP(A1503,'Preisliste Galaxus ab 01.05.25'!F:O,10,FALSE)</f>
        <v>#N/A</v>
      </c>
    </row>
    <row r="1504" spans="1:7" hidden="1">
      <c r="A1504" s="2" t="s">
        <v>2783</v>
      </c>
      <c r="B1504" s="2">
        <v>802322020144</v>
      </c>
      <c r="C1504" s="2" t="s">
        <v>2784</v>
      </c>
      <c r="D1504" s="2" t="s">
        <v>2785</v>
      </c>
      <c r="E1504" s="2">
        <v>991</v>
      </c>
      <c r="F1504" s="2" t="e">
        <f>VLOOKUP(A1504,'Preisliste Galaxus ab 01.05.25'!F:O,10,FALSE)</f>
        <v>#N/A</v>
      </c>
    </row>
    <row r="1505" spans="1:6" hidden="1">
      <c r="A1505" s="2" t="s">
        <v>2786</v>
      </c>
      <c r="B1505" s="2">
        <v>802322020151</v>
      </c>
      <c r="C1505" s="2" t="s">
        <v>1195</v>
      </c>
      <c r="D1505" s="2" t="s">
        <v>2782</v>
      </c>
      <c r="E1505" s="2">
        <v>976</v>
      </c>
      <c r="F1505" s="2" t="e">
        <f>VLOOKUP(A1505,'Preisliste Galaxus ab 01.05.25'!F:O,10,FALSE)</f>
        <v>#N/A</v>
      </c>
    </row>
    <row r="1506" spans="1:6" hidden="1">
      <c r="A1506" s="2" t="s">
        <v>2787</v>
      </c>
      <c r="B1506" s="2">
        <v>802322020168</v>
      </c>
      <c r="C1506" s="2" t="s">
        <v>1576</v>
      </c>
      <c r="D1506" s="2" t="s">
        <v>2782</v>
      </c>
      <c r="E1506" s="2">
        <v>0</v>
      </c>
      <c r="F1506" s="2" t="e">
        <f>VLOOKUP(A1506,'Preisliste Galaxus ab 01.05.25'!F:O,10,FALSE)</f>
        <v>#N/A</v>
      </c>
    </row>
    <row r="1507" spans="1:6" hidden="1">
      <c r="A1507" s="2" t="s">
        <v>2788</v>
      </c>
      <c r="B1507" s="2">
        <v>802322020175</v>
      </c>
      <c r="C1507" s="2" t="s">
        <v>2789</v>
      </c>
      <c r="D1507" s="2" t="s">
        <v>2782</v>
      </c>
      <c r="E1507" s="2">
        <v>0</v>
      </c>
      <c r="F1507" s="2" t="e">
        <f>VLOOKUP(A1507,'Preisliste Galaxus ab 01.05.25'!F:O,10,FALSE)</f>
        <v>#N/A</v>
      </c>
    </row>
    <row r="1508" spans="1:6" hidden="1">
      <c r="A1508" s="2" t="s">
        <v>2790</v>
      </c>
      <c r="B1508" s="2">
        <v>802322020182</v>
      </c>
      <c r="C1508" s="2" t="s">
        <v>2791</v>
      </c>
      <c r="D1508" s="2" t="s">
        <v>2782</v>
      </c>
      <c r="E1508" s="2">
        <v>0</v>
      </c>
      <c r="F1508" s="2" t="e">
        <f>VLOOKUP(A1508,'Preisliste Galaxus ab 01.05.25'!F:O,10,FALSE)</f>
        <v>#N/A</v>
      </c>
    </row>
    <row r="1509" spans="1:6" hidden="1">
      <c r="A1509" s="2" t="s">
        <v>2792</v>
      </c>
      <c r="B1509" s="2">
        <v>802322020199</v>
      </c>
      <c r="C1509" s="2" t="s">
        <v>2793</v>
      </c>
      <c r="D1509" s="2" t="s">
        <v>2782</v>
      </c>
      <c r="E1509" s="2">
        <v>0</v>
      </c>
      <c r="F1509" s="2" t="e">
        <f>VLOOKUP(A1509,'Preisliste Galaxus ab 01.05.25'!F:O,10,FALSE)</f>
        <v>#N/A</v>
      </c>
    </row>
    <row r="1510" spans="1:6" hidden="1">
      <c r="A1510" s="2" t="s">
        <v>2794</v>
      </c>
      <c r="B1510" s="2">
        <v>802322020205</v>
      </c>
      <c r="C1510" s="2" t="s">
        <v>2795</v>
      </c>
      <c r="D1510" s="2" t="s">
        <v>2782</v>
      </c>
      <c r="E1510" s="2">
        <v>0</v>
      </c>
      <c r="F1510" s="2" t="e">
        <f>VLOOKUP(A1510,'Preisliste Galaxus ab 01.05.25'!F:O,10,FALSE)</f>
        <v>#N/A</v>
      </c>
    </row>
    <row r="1511" spans="1:6" hidden="1">
      <c r="A1511" s="2" t="s">
        <v>2796</v>
      </c>
      <c r="B1511" s="2">
        <v>802322020212</v>
      </c>
      <c r="C1511" s="2" t="s">
        <v>2797</v>
      </c>
      <c r="D1511" s="2" t="s">
        <v>2782</v>
      </c>
      <c r="E1511" s="2">
        <v>0</v>
      </c>
      <c r="F1511" s="2" t="e">
        <f>VLOOKUP(A1511,'Preisliste Galaxus ab 01.05.25'!F:O,10,FALSE)</f>
        <v>#N/A</v>
      </c>
    </row>
    <row r="1512" spans="1:6" hidden="1">
      <c r="A1512" s="2" t="s">
        <v>2798</v>
      </c>
      <c r="B1512" s="2">
        <v>802322020229</v>
      </c>
      <c r="C1512" s="2" t="s">
        <v>1235</v>
      </c>
      <c r="D1512" s="2" t="s">
        <v>2782</v>
      </c>
      <c r="E1512" s="2">
        <v>982</v>
      </c>
      <c r="F1512" s="2" t="e">
        <f>VLOOKUP(A1512,'Preisliste Galaxus ab 01.05.25'!F:O,10,FALSE)</f>
        <v>#N/A</v>
      </c>
    </row>
    <row r="1513" spans="1:6" hidden="1">
      <c r="A1513" s="2" t="s">
        <v>2799</v>
      </c>
      <c r="B1513" s="2">
        <v>802322020236</v>
      </c>
      <c r="C1513" s="2" t="s">
        <v>2800</v>
      </c>
      <c r="D1513" s="2" t="s">
        <v>2785</v>
      </c>
      <c r="E1513" s="2">
        <v>976</v>
      </c>
      <c r="F1513" s="2" t="e">
        <f>VLOOKUP(A1513,'Preisliste Galaxus ab 01.05.25'!F:O,10,FALSE)</f>
        <v>#N/A</v>
      </c>
    </row>
    <row r="1514" spans="1:6" hidden="1">
      <c r="A1514" s="2" t="s">
        <v>2801</v>
      </c>
      <c r="B1514" s="2">
        <v>802322020243</v>
      </c>
      <c r="C1514" s="2" t="s">
        <v>2802</v>
      </c>
      <c r="D1514" s="2" t="s">
        <v>2782</v>
      </c>
      <c r="E1514" s="2">
        <v>981</v>
      </c>
      <c r="F1514" s="2" t="e">
        <f>VLOOKUP(A1514,'Preisliste Galaxus ab 01.05.25'!F:O,10,FALSE)</f>
        <v>#N/A</v>
      </c>
    </row>
    <row r="1515" spans="1:6" hidden="1">
      <c r="A1515" s="2" t="s">
        <v>2803</v>
      </c>
      <c r="B1515" s="2">
        <v>802322020250</v>
      </c>
      <c r="C1515" s="2" t="s">
        <v>2804</v>
      </c>
      <c r="D1515" s="2" t="s">
        <v>2785</v>
      </c>
      <c r="E1515" s="2">
        <v>0</v>
      </c>
      <c r="F1515" s="2" t="e">
        <f>VLOOKUP(A1515,'Preisliste Galaxus ab 01.05.25'!F:O,10,FALSE)</f>
        <v>#N/A</v>
      </c>
    </row>
    <row r="1516" spans="1:6" hidden="1">
      <c r="A1516" s="2" t="s">
        <v>2805</v>
      </c>
      <c r="B1516" s="2">
        <v>802322020267</v>
      </c>
      <c r="C1516" s="2" t="s">
        <v>2349</v>
      </c>
      <c r="D1516" s="2" t="s">
        <v>2782</v>
      </c>
      <c r="E1516" s="2">
        <v>0</v>
      </c>
      <c r="F1516" s="2" t="e">
        <f>VLOOKUP(A1516,'Preisliste Galaxus ab 01.05.25'!F:O,10,FALSE)</f>
        <v>#N/A</v>
      </c>
    </row>
    <row r="1517" spans="1:6" hidden="1">
      <c r="A1517" s="2" t="s">
        <v>2806</v>
      </c>
      <c r="B1517" s="2">
        <v>802322020274</v>
      </c>
      <c r="C1517" s="2" t="s">
        <v>1398</v>
      </c>
      <c r="D1517" s="2" t="s">
        <v>2782</v>
      </c>
      <c r="E1517" s="2" t="s">
        <v>2807</v>
      </c>
      <c r="F1517" s="2" t="e">
        <f>VLOOKUP(A1517,'Preisliste Galaxus ab 01.05.25'!F:O,10,FALSE)</f>
        <v>#N/A</v>
      </c>
    </row>
    <row r="1518" spans="1:6" hidden="1">
      <c r="A1518" s="2" t="s">
        <v>2808</v>
      </c>
      <c r="B1518" s="2">
        <v>802322020281</v>
      </c>
      <c r="C1518" s="2" t="s">
        <v>2809</v>
      </c>
      <c r="D1518" s="2" t="s">
        <v>2782</v>
      </c>
      <c r="E1518" s="2">
        <v>0</v>
      </c>
      <c r="F1518" s="2" t="e">
        <f>VLOOKUP(A1518,'Preisliste Galaxus ab 01.05.25'!F:O,10,FALSE)</f>
        <v>#N/A</v>
      </c>
    </row>
    <row r="1519" spans="1:6" hidden="1">
      <c r="A1519" s="2" t="s">
        <v>2810</v>
      </c>
      <c r="B1519" s="2">
        <v>802322020298</v>
      </c>
      <c r="C1519" s="2" t="s">
        <v>2811</v>
      </c>
      <c r="D1519" s="2" t="s">
        <v>2782</v>
      </c>
      <c r="E1519" s="2">
        <v>0</v>
      </c>
      <c r="F1519" s="2" t="e">
        <f>VLOOKUP(A1519,'Preisliste Galaxus ab 01.05.25'!F:O,10,FALSE)</f>
        <v>#N/A</v>
      </c>
    </row>
    <row r="1520" spans="1:6" hidden="1">
      <c r="A1520" s="2" t="s">
        <v>2812</v>
      </c>
      <c r="B1520" s="2">
        <v>802322020304</v>
      </c>
      <c r="C1520" s="2" t="s">
        <v>2813</v>
      </c>
      <c r="D1520" s="2" t="s">
        <v>2782</v>
      </c>
      <c r="E1520" s="2">
        <v>991</v>
      </c>
      <c r="F1520" s="2" t="e">
        <f>VLOOKUP(A1520,'Preisliste Galaxus ab 01.05.25'!F:O,10,FALSE)</f>
        <v>#N/A</v>
      </c>
    </row>
    <row r="1521" spans="1:7" hidden="1">
      <c r="A1521" s="2" t="s">
        <v>2814</v>
      </c>
      <c r="B1521" s="2">
        <v>802322020311</v>
      </c>
      <c r="C1521" s="2" t="s">
        <v>1920</v>
      </c>
      <c r="D1521" s="2" t="s">
        <v>2782</v>
      </c>
      <c r="E1521" s="2" t="s">
        <v>2815</v>
      </c>
      <c r="F1521" s="2" t="e">
        <f>VLOOKUP(A1521,'Preisliste Galaxus ab 01.05.25'!F:O,10,FALSE)</f>
        <v>#N/A</v>
      </c>
    </row>
    <row r="1522" spans="1:7" hidden="1">
      <c r="A1522" s="2" t="s">
        <v>2816</v>
      </c>
      <c r="B1522" s="2">
        <v>802322020328</v>
      </c>
      <c r="C1522" s="2" t="s">
        <v>2817</v>
      </c>
      <c r="D1522" s="2" t="s">
        <v>2782</v>
      </c>
      <c r="E1522" s="2">
        <v>999</v>
      </c>
      <c r="F1522" s="2" t="e">
        <f>VLOOKUP(A1522,'Preisliste Galaxus ab 01.05.25'!F:O,10,FALSE)</f>
        <v>#N/A</v>
      </c>
    </row>
    <row r="1523" spans="1:7" hidden="1">
      <c r="A1523" s="2" t="s">
        <v>2818</v>
      </c>
      <c r="B1523" s="2">
        <v>7630850302813</v>
      </c>
      <c r="C1523" s="2" t="s">
        <v>2819</v>
      </c>
      <c r="D1523" s="2" t="s">
        <v>2608</v>
      </c>
      <c r="E1523" s="2">
        <v>0</v>
      </c>
      <c r="F1523" s="2" t="e">
        <f>VLOOKUP(A1523,'Preisliste Galaxus ab 01.05.25'!F:O,10,FALSE)</f>
        <v>#N/A</v>
      </c>
    </row>
    <row r="1524" spans="1:7">
      <c r="A1524" s="2" t="s">
        <v>2820</v>
      </c>
      <c r="B1524" s="121" t="s">
        <v>3344</v>
      </c>
      <c r="C1524" s="2" t="s">
        <v>2821</v>
      </c>
      <c r="D1524" s="2" t="s">
        <v>396</v>
      </c>
      <c r="E1524" s="2">
        <v>186</v>
      </c>
      <c r="F1524" s="2">
        <f>VLOOKUP(A1524,'Preisliste Galaxus ab 01.05.25'!F:O,10,FALSE)</f>
        <v>13.049399999999999</v>
      </c>
      <c r="G1524" t="str">
        <f>VLOOKUP(A1524,kategorie!A:B,2,FALSE)</f>
        <v>Raumdüfte</v>
      </c>
    </row>
    <row r="1525" spans="1:7">
      <c r="A1525" s="2" t="s">
        <v>2822</v>
      </c>
      <c r="B1525" s="121" t="s">
        <v>3345</v>
      </c>
      <c r="C1525" s="2" t="s">
        <v>2823</v>
      </c>
      <c r="D1525" s="2" t="s">
        <v>396</v>
      </c>
      <c r="E1525" s="2" t="s">
        <v>2824</v>
      </c>
      <c r="F1525" s="2">
        <f>VLOOKUP(A1525,'Preisliste Galaxus ab 01.05.25'!F:O,10,FALSE)</f>
        <v>5.4054000000000002</v>
      </c>
      <c r="G1525" t="str">
        <f>VLOOKUP(A1525,kategorie!A:B,2,FALSE)</f>
        <v>Raumdüfte</v>
      </c>
    </row>
    <row r="1526" spans="1:7">
      <c r="A1526" s="2" t="s">
        <v>2825</v>
      </c>
      <c r="B1526" s="121" t="s">
        <v>3346</v>
      </c>
      <c r="C1526" s="2" t="s">
        <v>2826</v>
      </c>
      <c r="D1526" s="2" t="s">
        <v>396</v>
      </c>
      <c r="E1526" s="2" t="s">
        <v>979</v>
      </c>
      <c r="F1526" s="2">
        <f>VLOOKUP(A1526,'Preisliste Galaxus ab 01.05.25'!F:O,10,FALSE)</f>
        <v>5.4054000000000002</v>
      </c>
      <c r="G1526" t="str">
        <f>VLOOKUP(A1526,kategorie!A:B,2,FALSE)</f>
        <v>Raumdüfte</v>
      </c>
    </row>
    <row r="1527" spans="1:7" hidden="1">
      <c r="A1527" s="2" t="s">
        <v>2827</v>
      </c>
      <c r="B1527" s="2">
        <v>7630850303421</v>
      </c>
      <c r="C1527" s="2" t="s">
        <v>2828</v>
      </c>
      <c r="D1527" s="2" t="s">
        <v>39</v>
      </c>
      <c r="E1527" s="2">
        <v>0</v>
      </c>
      <c r="F1527" s="2" t="e">
        <f>VLOOKUP(A1527,'Preisliste Galaxus ab 01.05.25'!F:O,10,FALSE)</f>
        <v>#N/A</v>
      </c>
    </row>
    <row r="1528" spans="1:7" hidden="1">
      <c r="A1528" s="2" t="s">
        <v>2829</v>
      </c>
      <c r="B1528" s="2">
        <v>7630850303438</v>
      </c>
      <c r="C1528" s="2" t="s">
        <v>2830</v>
      </c>
      <c r="D1528" s="2" t="s">
        <v>39</v>
      </c>
      <c r="E1528" s="2">
        <v>0</v>
      </c>
      <c r="F1528" s="2" t="e">
        <f>VLOOKUP(A1528,'Preisliste Galaxus ab 01.05.25'!F:O,10,FALSE)</f>
        <v>#N/A</v>
      </c>
    </row>
    <row r="1529" spans="1:7" hidden="1">
      <c r="A1529" s="2" t="s">
        <v>2831</v>
      </c>
      <c r="B1529" s="2"/>
      <c r="C1529" s="2" t="s">
        <v>2832</v>
      </c>
      <c r="D1529" s="2" t="s">
        <v>2833</v>
      </c>
      <c r="E1529" s="2">
        <v>0</v>
      </c>
      <c r="F1529" s="2" t="e">
        <f>VLOOKUP(A1529,'Preisliste Galaxus ab 01.05.25'!F:O,10,FALSE)</f>
        <v>#N/A</v>
      </c>
    </row>
    <row r="1530" spans="1:7" hidden="1">
      <c r="A1530" s="2" t="s">
        <v>2834</v>
      </c>
      <c r="B1530" s="2">
        <v>7630850302899</v>
      </c>
      <c r="C1530" s="2" t="s">
        <v>2835</v>
      </c>
      <c r="D1530" s="2" t="s">
        <v>312</v>
      </c>
      <c r="E1530" s="2">
        <v>0</v>
      </c>
      <c r="F1530" s="2" t="e">
        <f>VLOOKUP(A1530,'Preisliste Galaxus ab 01.05.25'!F:O,10,FALSE)</f>
        <v>#N/A</v>
      </c>
    </row>
    <row r="1531" spans="1:7" hidden="1">
      <c r="A1531" s="2" t="s">
        <v>2836</v>
      </c>
      <c r="B1531" s="2">
        <v>7630850302905</v>
      </c>
      <c r="C1531" s="2" t="s">
        <v>2837</v>
      </c>
      <c r="D1531" s="2" t="s">
        <v>312</v>
      </c>
      <c r="E1531" s="2">
        <v>0</v>
      </c>
      <c r="F1531" s="2" t="e">
        <f>VLOOKUP(A1531,'Preisliste Galaxus ab 01.05.25'!F:O,10,FALSE)</f>
        <v>#N/A</v>
      </c>
    </row>
    <row r="1532" spans="1:7" hidden="1">
      <c r="A1532" s="2" t="s">
        <v>2838</v>
      </c>
      <c r="B1532" s="2">
        <v>7630850302912</v>
      </c>
      <c r="C1532" s="2" t="s">
        <v>2839</v>
      </c>
      <c r="D1532" s="2" t="s">
        <v>312</v>
      </c>
      <c r="E1532" s="2">
        <v>0</v>
      </c>
      <c r="F1532" s="2" t="e">
        <f>VLOOKUP(A1532,'Preisliste Galaxus ab 01.05.25'!F:O,10,FALSE)</f>
        <v>#N/A</v>
      </c>
    </row>
    <row r="1533" spans="1:7" hidden="1">
      <c r="A1533" s="2" t="s">
        <v>2840</v>
      </c>
      <c r="B1533" s="2">
        <v>7630850301779</v>
      </c>
      <c r="C1533" s="2" t="s">
        <v>2841</v>
      </c>
      <c r="D1533" s="2" t="s">
        <v>2751</v>
      </c>
      <c r="E1533" s="2">
        <v>0</v>
      </c>
      <c r="F1533" s="2" t="e">
        <f>VLOOKUP(A1533,'Preisliste Galaxus ab 01.05.25'!F:O,10,FALSE)</f>
        <v>#N/A</v>
      </c>
    </row>
    <row r="1534" spans="1:7" hidden="1">
      <c r="A1534" s="2" t="s">
        <v>2842</v>
      </c>
      <c r="B1534" s="2">
        <v>7630850302295</v>
      </c>
      <c r="C1534" s="2" t="s">
        <v>2843</v>
      </c>
      <c r="D1534" s="2" t="s">
        <v>177</v>
      </c>
      <c r="E1534" s="2">
        <v>0</v>
      </c>
      <c r="F1534" s="2" t="e">
        <f>VLOOKUP(A1534,'Preisliste Galaxus ab 01.05.25'!F:O,10,FALSE)</f>
        <v>#N/A</v>
      </c>
    </row>
    <row r="1535" spans="1:7" hidden="1">
      <c r="A1535" s="2" t="s">
        <v>2844</v>
      </c>
      <c r="B1535" s="2">
        <v>802322007497</v>
      </c>
      <c r="C1535" s="2" t="s">
        <v>2845</v>
      </c>
      <c r="D1535" s="2" t="s">
        <v>300</v>
      </c>
      <c r="E1535" s="2">
        <v>0</v>
      </c>
      <c r="F1535" s="2" t="e">
        <f>VLOOKUP(A1535,'Preisliste Galaxus ab 01.05.25'!F:O,10,FALSE)</f>
        <v>#N/A</v>
      </c>
    </row>
    <row r="1536" spans="1:7" hidden="1">
      <c r="A1536" s="2" t="s">
        <v>2846</v>
      </c>
      <c r="B1536" s="2">
        <v>802322020335</v>
      </c>
      <c r="C1536" s="2" t="s">
        <v>2847</v>
      </c>
      <c r="D1536" s="2" t="s">
        <v>2848</v>
      </c>
      <c r="E1536" s="2">
        <v>0</v>
      </c>
      <c r="F1536" s="2" t="e">
        <f>VLOOKUP(A1536,'Preisliste Galaxus ab 01.05.25'!F:O,10,FALSE)</f>
        <v>#N/A</v>
      </c>
    </row>
    <row r="1537" spans="1:6" hidden="1">
      <c r="A1537" s="2" t="s">
        <v>2849</v>
      </c>
      <c r="B1537" s="2">
        <v>802322020342</v>
      </c>
      <c r="C1537" s="2" t="s">
        <v>2850</v>
      </c>
      <c r="D1537" s="2" t="s">
        <v>2851</v>
      </c>
      <c r="E1537" s="2">
        <v>0</v>
      </c>
      <c r="F1537" s="2" t="e">
        <f>VLOOKUP(A1537,'Preisliste Galaxus ab 01.05.25'!F:O,10,FALSE)</f>
        <v>#N/A</v>
      </c>
    </row>
    <row r="1538" spans="1:6" hidden="1">
      <c r="A1538" s="2" t="s">
        <v>2852</v>
      </c>
      <c r="B1538" s="2">
        <v>802322020359</v>
      </c>
      <c r="C1538" s="2" t="s">
        <v>2853</v>
      </c>
      <c r="D1538" s="2" t="s">
        <v>2854</v>
      </c>
      <c r="E1538" s="2">
        <v>995</v>
      </c>
      <c r="F1538" s="2" t="e">
        <f>VLOOKUP(A1538,'Preisliste Galaxus ab 01.05.25'!F:O,10,FALSE)</f>
        <v>#N/A</v>
      </c>
    </row>
    <row r="1539" spans="1:6" hidden="1">
      <c r="A1539" s="2" t="s">
        <v>2855</v>
      </c>
      <c r="B1539" s="2">
        <v>802322020366</v>
      </c>
      <c r="C1539" s="2" t="s">
        <v>2342</v>
      </c>
      <c r="D1539" s="2" t="s">
        <v>2854</v>
      </c>
      <c r="E1539" s="2">
        <v>0</v>
      </c>
      <c r="F1539" s="2" t="e">
        <f>VLOOKUP(A1539,'Preisliste Galaxus ab 01.05.25'!F:O,10,FALSE)</f>
        <v>#N/A</v>
      </c>
    </row>
    <row r="1540" spans="1:6" hidden="1">
      <c r="A1540" s="2" t="s">
        <v>2856</v>
      </c>
      <c r="B1540" s="2">
        <v>802322020373</v>
      </c>
      <c r="C1540" s="2" t="s">
        <v>2857</v>
      </c>
      <c r="D1540" s="2" t="s">
        <v>2854</v>
      </c>
      <c r="E1540" s="2">
        <v>0</v>
      </c>
      <c r="F1540" s="2" t="e">
        <f>VLOOKUP(A1540,'Preisliste Galaxus ab 01.05.25'!F:O,10,FALSE)</f>
        <v>#N/A</v>
      </c>
    </row>
    <row r="1541" spans="1:6" hidden="1">
      <c r="A1541" s="2" t="s">
        <v>2858</v>
      </c>
      <c r="B1541" s="2">
        <v>802322020380</v>
      </c>
      <c r="C1541" s="2" t="s">
        <v>2349</v>
      </c>
      <c r="D1541" s="2" t="s">
        <v>2854</v>
      </c>
      <c r="E1541" s="2">
        <v>0</v>
      </c>
      <c r="F1541" s="2" t="e">
        <f>VLOOKUP(A1541,'Preisliste Galaxus ab 01.05.25'!F:O,10,FALSE)</f>
        <v>#N/A</v>
      </c>
    </row>
    <row r="1542" spans="1:6" hidden="1">
      <c r="A1542" s="2" t="s">
        <v>2859</v>
      </c>
      <c r="B1542" s="2">
        <v>802322020397</v>
      </c>
      <c r="C1542" s="2" t="s">
        <v>2860</v>
      </c>
      <c r="D1542" s="2" t="s">
        <v>2854</v>
      </c>
      <c r="E1542" s="2">
        <v>0</v>
      </c>
      <c r="F1542" s="2" t="e">
        <f>VLOOKUP(A1542,'Preisliste Galaxus ab 01.05.25'!F:O,10,FALSE)</f>
        <v>#N/A</v>
      </c>
    </row>
    <row r="1543" spans="1:6" hidden="1">
      <c r="A1543" s="2" t="s">
        <v>2861</v>
      </c>
      <c r="B1543" s="2">
        <v>802322020403</v>
      </c>
      <c r="C1543" s="2" t="s">
        <v>2345</v>
      </c>
      <c r="D1543" s="2" t="s">
        <v>2854</v>
      </c>
      <c r="E1543" s="2">
        <v>0</v>
      </c>
      <c r="F1543" s="2" t="e">
        <f>VLOOKUP(A1543,'Preisliste Galaxus ab 01.05.25'!F:O,10,FALSE)</f>
        <v>#N/A</v>
      </c>
    </row>
    <row r="1544" spans="1:6" hidden="1">
      <c r="A1544" s="2" t="s">
        <v>2862</v>
      </c>
      <c r="B1544" s="2">
        <v>802322020410</v>
      </c>
      <c r="C1544" s="2" t="s">
        <v>2863</v>
      </c>
      <c r="D1544" s="2" t="s">
        <v>2854</v>
      </c>
      <c r="E1544" s="2">
        <v>499</v>
      </c>
      <c r="F1544" s="2" t="e">
        <f>VLOOKUP(A1544,'Preisliste Galaxus ab 01.05.25'!F:O,10,FALSE)</f>
        <v>#N/A</v>
      </c>
    </row>
    <row r="1545" spans="1:6" hidden="1">
      <c r="A1545" s="2" t="s">
        <v>2864</v>
      </c>
      <c r="B1545" s="2">
        <v>802322020427</v>
      </c>
      <c r="C1545" s="2" t="s">
        <v>2184</v>
      </c>
      <c r="D1545" s="2" t="s">
        <v>2854</v>
      </c>
      <c r="E1545" s="2">
        <v>0</v>
      </c>
      <c r="F1545" s="2" t="e">
        <f>VLOOKUP(A1545,'Preisliste Galaxus ab 01.05.25'!F:O,10,FALSE)</f>
        <v>#N/A</v>
      </c>
    </row>
    <row r="1546" spans="1:6" hidden="1">
      <c r="A1546" s="2" t="s">
        <v>2865</v>
      </c>
      <c r="B1546" s="2">
        <v>802322020434</v>
      </c>
      <c r="C1546" s="2" t="s">
        <v>2866</v>
      </c>
      <c r="D1546" s="2" t="s">
        <v>2854</v>
      </c>
      <c r="E1546" s="2">
        <v>0</v>
      </c>
      <c r="F1546" s="2" t="e">
        <f>VLOOKUP(A1546,'Preisliste Galaxus ab 01.05.25'!F:O,10,FALSE)</f>
        <v>#N/A</v>
      </c>
    </row>
    <row r="1547" spans="1:6" hidden="1">
      <c r="A1547" s="2" t="s">
        <v>2867</v>
      </c>
      <c r="B1547" s="2">
        <v>802322020441</v>
      </c>
      <c r="C1547" s="2" t="s">
        <v>1297</v>
      </c>
      <c r="D1547" s="2" t="s">
        <v>2854</v>
      </c>
      <c r="E1547" s="2">
        <v>988</v>
      </c>
      <c r="F1547" s="2" t="e">
        <f>VLOOKUP(A1547,'Preisliste Galaxus ab 01.05.25'!F:O,10,FALSE)</f>
        <v>#N/A</v>
      </c>
    </row>
    <row r="1548" spans="1:6" hidden="1">
      <c r="A1548" s="2" t="s">
        <v>2868</v>
      </c>
      <c r="B1548" s="2">
        <v>802322020458</v>
      </c>
      <c r="C1548" s="2" t="s">
        <v>1354</v>
      </c>
      <c r="D1548" s="2" t="s">
        <v>2854</v>
      </c>
      <c r="E1548" s="2">
        <v>81</v>
      </c>
      <c r="F1548" s="2" t="e">
        <f>VLOOKUP(A1548,'Preisliste Galaxus ab 01.05.25'!F:O,10,FALSE)</f>
        <v>#N/A</v>
      </c>
    </row>
    <row r="1549" spans="1:6" hidden="1">
      <c r="A1549" s="2" t="s">
        <v>2869</v>
      </c>
      <c r="B1549" s="2">
        <v>802322020465</v>
      </c>
      <c r="C1549" s="2" t="s">
        <v>2870</v>
      </c>
      <c r="D1549" s="2" t="s">
        <v>2854</v>
      </c>
      <c r="E1549" s="2">
        <v>0</v>
      </c>
      <c r="F1549" s="2" t="e">
        <f>VLOOKUP(A1549,'Preisliste Galaxus ab 01.05.25'!F:O,10,FALSE)</f>
        <v>#N/A</v>
      </c>
    </row>
    <row r="1550" spans="1:6" hidden="1">
      <c r="A1550" s="2" t="s">
        <v>2871</v>
      </c>
      <c r="B1550" s="2">
        <v>802322020472</v>
      </c>
      <c r="C1550" s="2" t="s">
        <v>2872</v>
      </c>
      <c r="D1550" s="2" t="s">
        <v>2854</v>
      </c>
      <c r="E1550" s="2">
        <v>999</v>
      </c>
      <c r="F1550" s="2" t="e">
        <f>VLOOKUP(A1550,'Preisliste Galaxus ab 01.05.25'!F:O,10,FALSE)</f>
        <v>#N/A</v>
      </c>
    </row>
    <row r="1551" spans="1:6" hidden="1">
      <c r="A1551" s="2" t="s">
        <v>2873</v>
      </c>
      <c r="B1551" s="2">
        <v>802322020489</v>
      </c>
      <c r="C1551" s="2" t="s">
        <v>2874</v>
      </c>
      <c r="D1551" s="2" t="s">
        <v>2854</v>
      </c>
      <c r="E1551" s="2">
        <v>0</v>
      </c>
      <c r="F1551" s="2" t="e">
        <f>VLOOKUP(A1551,'Preisliste Galaxus ab 01.05.25'!F:O,10,FALSE)</f>
        <v>#N/A</v>
      </c>
    </row>
    <row r="1552" spans="1:6" hidden="1">
      <c r="A1552" s="2" t="s">
        <v>2875</v>
      </c>
      <c r="B1552" s="2">
        <v>802322020496</v>
      </c>
      <c r="C1552" s="2" t="s">
        <v>2876</v>
      </c>
      <c r="D1552" s="2" t="s">
        <v>2854</v>
      </c>
      <c r="E1552" s="2">
        <v>989</v>
      </c>
      <c r="F1552" s="2" t="e">
        <f>VLOOKUP(A1552,'Preisliste Galaxus ab 01.05.25'!F:O,10,FALSE)</f>
        <v>#N/A</v>
      </c>
    </row>
    <row r="1553" spans="1:6" hidden="1">
      <c r="A1553" s="2" t="s">
        <v>2877</v>
      </c>
      <c r="B1553" s="2">
        <v>802322020502</v>
      </c>
      <c r="C1553" s="2" t="s">
        <v>1235</v>
      </c>
      <c r="D1553" s="2" t="s">
        <v>2854</v>
      </c>
      <c r="E1553" s="2">
        <v>92</v>
      </c>
      <c r="F1553" s="2" t="e">
        <f>VLOOKUP(A1553,'Preisliste Galaxus ab 01.05.25'!F:O,10,FALSE)</f>
        <v>#N/A</v>
      </c>
    </row>
    <row r="1554" spans="1:6" hidden="1">
      <c r="A1554" s="2" t="s">
        <v>2878</v>
      </c>
      <c r="B1554" s="2">
        <v>802322020519</v>
      </c>
      <c r="C1554" s="2" t="s">
        <v>2879</v>
      </c>
      <c r="D1554" s="2" t="s">
        <v>2854</v>
      </c>
      <c r="E1554" s="2">
        <v>0</v>
      </c>
      <c r="F1554" s="2" t="e">
        <f>VLOOKUP(A1554,'Preisliste Galaxus ab 01.05.25'!F:O,10,FALSE)</f>
        <v>#N/A</v>
      </c>
    </row>
    <row r="1555" spans="1:6" hidden="1">
      <c r="A1555" s="2" t="s">
        <v>2880</v>
      </c>
      <c r="B1555" s="2">
        <v>802322020526</v>
      </c>
      <c r="C1555" s="2" t="s">
        <v>2881</v>
      </c>
      <c r="D1555" s="2" t="s">
        <v>2854</v>
      </c>
      <c r="E1555" s="2">
        <v>83</v>
      </c>
      <c r="F1555" s="2" t="e">
        <f>VLOOKUP(A1555,'Preisliste Galaxus ab 01.05.25'!F:O,10,FALSE)</f>
        <v>#N/A</v>
      </c>
    </row>
    <row r="1556" spans="1:6" hidden="1">
      <c r="A1556" s="2" t="s">
        <v>2882</v>
      </c>
      <c r="B1556" s="2">
        <v>802322020533</v>
      </c>
      <c r="C1556" s="2" t="s">
        <v>1939</v>
      </c>
      <c r="D1556" s="2" t="s">
        <v>2854</v>
      </c>
      <c r="E1556" s="2">
        <v>0</v>
      </c>
      <c r="F1556" s="2" t="e">
        <f>VLOOKUP(A1556,'Preisliste Galaxus ab 01.05.25'!F:O,10,FALSE)</f>
        <v>#N/A</v>
      </c>
    </row>
    <row r="1557" spans="1:6" hidden="1">
      <c r="A1557" s="2" t="s">
        <v>2883</v>
      </c>
      <c r="B1557" s="2">
        <v>802322020540</v>
      </c>
      <c r="C1557" s="2" t="s">
        <v>2853</v>
      </c>
      <c r="D1557" s="2" t="s">
        <v>2851</v>
      </c>
      <c r="E1557" s="2">
        <v>991</v>
      </c>
      <c r="F1557" s="2" t="e">
        <f>VLOOKUP(A1557,'Preisliste Galaxus ab 01.05.25'!F:O,10,FALSE)</f>
        <v>#N/A</v>
      </c>
    </row>
    <row r="1558" spans="1:6" hidden="1">
      <c r="A1558" s="2" t="s">
        <v>2884</v>
      </c>
      <c r="B1558" s="2">
        <v>802322020557</v>
      </c>
      <c r="C1558" s="2" t="s">
        <v>2342</v>
      </c>
      <c r="D1558" s="2" t="s">
        <v>2851</v>
      </c>
      <c r="E1558" s="2">
        <v>0</v>
      </c>
      <c r="F1558" s="2" t="e">
        <f>VLOOKUP(A1558,'Preisliste Galaxus ab 01.05.25'!F:O,10,FALSE)</f>
        <v>#N/A</v>
      </c>
    </row>
    <row r="1559" spans="1:6" hidden="1">
      <c r="A1559" s="2" t="s">
        <v>2885</v>
      </c>
      <c r="B1559" s="2">
        <v>802322020564</v>
      </c>
      <c r="C1559" s="2" t="s">
        <v>2857</v>
      </c>
      <c r="D1559" s="2" t="s">
        <v>2851</v>
      </c>
      <c r="E1559" s="2">
        <v>0</v>
      </c>
      <c r="F1559" s="2" t="e">
        <f>VLOOKUP(A1559,'Preisliste Galaxus ab 01.05.25'!F:O,10,FALSE)</f>
        <v>#N/A</v>
      </c>
    </row>
    <row r="1560" spans="1:6" hidden="1">
      <c r="A1560" s="2" t="s">
        <v>2886</v>
      </c>
      <c r="B1560" s="2">
        <v>802322020571</v>
      </c>
      <c r="C1560" s="2" t="s">
        <v>2349</v>
      </c>
      <c r="D1560" s="2" t="s">
        <v>2851</v>
      </c>
      <c r="E1560" s="2">
        <v>98</v>
      </c>
      <c r="F1560" s="2" t="e">
        <f>VLOOKUP(A1560,'Preisliste Galaxus ab 01.05.25'!F:O,10,FALSE)</f>
        <v>#N/A</v>
      </c>
    </row>
    <row r="1561" spans="1:6" hidden="1">
      <c r="A1561" s="2" t="s">
        <v>2887</v>
      </c>
      <c r="B1561" s="2">
        <v>802322020588</v>
      </c>
      <c r="C1561" s="2" t="s">
        <v>2860</v>
      </c>
      <c r="D1561" s="2" t="s">
        <v>2851</v>
      </c>
      <c r="E1561" s="2">
        <v>0</v>
      </c>
      <c r="F1561" s="2" t="e">
        <f>VLOOKUP(A1561,'Preisliste Galaxus ab 01.05.25'!F:O,10,FALSE)</f>
        <v>#N/A</v>
      </c>
    </row>
    <row r="1562" spans="1:6" hidden="1">
      <c r="A1562" s="2" t="s">
        <v>2888</v>
      </c>
      <c r="B1562" s="2">
        <v>802322020595</v>
      </c>
      <c r="C1562" s="2" t="s">
        <v>2345</v>
      </c>
      <c r="D1562" s="2" t="s">
        <v>2851</v>
      </c>
      <c r="E1562" s="2">
        <v>0</v>
      </c>
      <c r="F1562" s="2" t="e">
        <f>VLOOKUP(A1562,'Preisliste Galaxus ab 01.05.25'!F:O,10,FALSE)</f>
        <v>#N/A</v>
      </c>
    </row>
    <row r="1563" spans="1:6" hidden="1">
      <c r="A1563" s="2" t="s">
        <v>2889</v>
      </c>
      <c r="B1563" s="2">
        <v>802322020601</v>
      </c>
      <c r="C1563" s="2" t="s">
        <v>2863</v>
      </c>
      <c r="D1563" s="2" t="s">
        <v>2851</v>
      </c>
      <c r="E1563" s="2">
        <v>0</v>
      </c>
      <c r="F1563" s="2" t="e">
        <f>VLOOKUP(A1563,'Preisliste Galaxus ab 01.05.25'!F:O,10,FALSE)</f>
        <v>#N/A</v>
      </c>
    </row>
    <row r="1564" spans="1:6" hidden="1">
      <c r="A1564" s="2" t="s">
        <v>2890</v>
      </c>
      <c r="B1564" s="2">
        <v>802322020618</v>
      </c>
      <c r="C1564" s="2" t="s">
        <v>2184</v>
      </c>
      <c r="D1564" s="2" t="s">
        <v>2851</v>
      </c>
      <c r="E1564" s="2">
        <v>0</v>
      </c>
      <c r="F1564" s="2" t="e">
        <f>VLOOKUP(A1564,'Preisliste Galaxus ab 01.05.25'!F:O,10,FALSE)</f>
        <v>#N/A</v>
      </c>
    </row>
    <row r="1565" spans="1:6" hidden="1">
      <c r="A1565" s="2" t="s">
        <v>2891</v>
      </c>
      <c r="B1565" s="2">
        <v>802322020625</v>
      </c>
      <c r="C1565" s="2" t="s">
        <v>2866</v>
      </c>
      <c r="D1565" s="2" t="s">
        <v>2851</v>
      </c>
      <c r="E1565" s="2">
        <v>0</v>
      </c>
      <c r="F1565" s="2" t="e">
        <f>VLOOKUP(A1565,'Preisliste Galaxus ab 01.05.25'!F:O,10,FALSE)</f>
        <v>#N/A</v>
      </c>
    </row>
    <row r="1566" spans="1:6" hidden="1">
      <c r="A1566" s="2" t="s">
        <v>2892</v>
      </c>
      <c r="B1566" s="2">
        <v>802322020632</v>
      </c>
      <c r="C1566" s="2" t="s">
        <v>1297</v>
      </c>
      <c r="D1566" s="2" t="s">
        <v>2851</v>
      </c>
      <c r="E1566" s="2">
        <v>977</v>
      </c>
      <c r="F1566" s="2" t="e">
        <f>VLOOKUP(A1566,'Preisliste Galaxus ab 01.05.25'!F:O,10,FALSE)</f>
        <v>#N/A</v>
      </c>
    </row>
    <row r="1567" spans="1:6" hidden="1">
      <c r="A1567" s="2" t="s">
        <v>2893</v>
      </c>
      <c r="B1567" s="2">
        <v>802322020649</v>
      </c>
      <c r="C1567" s="2" t="s">
        <v>1354</v>
      </c>
      <c r="D1567" s="2" t="s">
        <v>2851</v>
      </c>
      <c r="E1567" s="2">
        <v>987</v>
      </c>
      <c r="F1567" s="2" t="e">
        <f>VLOOKUP(A1567,'Preisliste Galaxus ab 01.05.25'!F:O,10,FALSE)</f>
        <v>#N/A</v>
      </c>
    </row>
    <row r="1568" spans="1:6" hidden="1">
      <c r="A1568" s="2" t="s">
        <v>2894</v>
      </c>
      <c r="B1568" s="2">
        <v>802322020656</v>
      </c>
      <c r="C1568" s="2" t="s">
        <v>2870</v>
      </c>
      <c r="D1568" s="2" t="s">
        <v>2851</v>
      </c>
      <c r="E1568" s="2">
        <v>0</v>
      </c>
      <c r="F1568" s="2" t="e">
        <f>VLOOKUP(A1568,'Preisliste Galaxus ab 01.05.25'!F:O,10,FALSE)</f>
        <v>#N/A</v>
      </c>
    </row>
    <row r="1569" spans="1:6" hidden="1">
      <c r="A1569" s="2" t="s">
        <v>2895</v>
      </c>
      <c r="B1569" s="2">
        <v>802322020663</v>
      </c>
      <c r="C1569" s="2" t="s">
        <v>2872</v>
      </c>
      <c r="D1569" s="2" t="s">
        <v>2851</v>
      </c>
      <c r="E1569" s="2">
        <v>990</v>
      </c>
      <c r="F1569" s="2" t="e">
        <f>VLOOKUP(A1569,'Preisliste Galaxus ab 01.05.25'!F:O,10,FALSE)</f>
        <v>#N/A</v>
      </c>
    </row>
    <row r="1570" spans="1:6" hidden="1">
      <c r="A1570" s="2" t="s">
        <v>2896</v>
      </c>
      <c r="B1570" s="2">
        <v>802322020670</v>
      </c>
      <c r="C1570" s="2" t="s">
        <v>1235</v>
      </c>
      <c r="D1570" s="2" t="s">
        <v>2851</v>
      </c>
      <c r="E1570" s="2">
        <v>991</v>
      </c>
      <c r="F1570" s="2" t="e">
        <f>VLOOKUP(A1570,'Preisliste Galaxus ab 01.05.25'!F:O,10,FALSE)</f>
        <v>#N/A</v>
      </c>
    </row>
    <row r="1571" spans="1:6" hidden="1">
      <c r="A1571" s="2" t="s">
        <v>2897</v>
      </c>
      <c r="B1571" s="2">
        <v>802322020687</v>
      </c>
      <c r="C1571" s="2" t="s">
        <v>2618</v>
      </c>
      <c r="D1571" s="2" t="s">
        <v>2851</v>
      </c>
      <c r="E1571" s="2">
        <v>997</v>
      </c>
      <c r="F1571" s="2" t="e">
        <f>VLOOKUP(A1571,'Preisliste Galaxus ab 01.05.25'!F:O,10,FALSE)</f>
        <v>#N/A</v>
      </c>
    </row>
    <row r="1572" spans="1:6" hidden="1">
      <c r="A1572" s="2" t="s">
        <v>2898</v>
      </c>
      <c r="B1572" s="2">
        <v>802322020694</v>
      </c>
      <c r="C1572" s="2" t="s">
        <v>1939</v>
      </c>
      <c r="D1572" s="2" t="s">
        <v>2851</v>
      </c>
      <c r="E1572" s="2">
        <v>0</v>
      </c>
      <c r="F1572" s="2" t="e">
        <f>VLOOKUP(A1572,'Preisliste Galaxus ab 01.05.25'!F:O,10,FALSE)</f>
        <v>#N/A</v>
      </c>
    </row>
    <row r="1573" spans="1:6" hidden="1">
      <c r="A1573" s="2" t="s">
        <v>2899</v>
      </c>
      <c r="B1573" s="2">
        <v>802322020700</v>
      </c>
      <c r="C1573" s="2" t="s">
        <v>2900</v>
      </c>
      <c r="D1573" s="2" t="s">
        <v>2236</v>
      </c>
      <c r="E1573" s="2" t="s">
        <v>2901</v>
      </c>
      <c r="F1573" s="2" t="e">
        <f>VLOOKUP(A1573,'Preisliste Galaxus ab 01.05.25'!F:O,10,FALSE)</f>
        <v>#N/A</v>
      </c>
    </row>
    <row r="1574" spans="1:6" hidden="1">
      <c r="A1574" s="2" t="s">
        <v>2902</v>
      </c>
      <c r="B1574" s="2">
        <v>802322020717</v>
      </c>
      <c r="C1574" s="2" t="s">
        <v>2903</v>
      </c>
      <c r="D1574" s="2" t="s">
        <v>2236</v>
      </c>
      <c r="E1574" s="2">
        <v>997</v>
      </c>
      <c r="F1574" s="2" t="e">
        <f>VLOOKUP(A1574,'Preisliste Galaxus ab 01.05.25'!F:O,10,FALSE)</f>
        <v>#N/A</v>
      </c>
    </row>
    <row r="1575" spans="1:6" hidden="1">
      <c r="A1575" s="2" t="s">
        <v>2904</v>
      </c>
      <c r="B1575" s="2">
        <v>802322020724</v>
      </c>
      <c r="C1575" s="2" t="s">
        <v>2905</v>
      </c>
      <c r="D1575" s="2" t="s">
        <v>867</v>
      </c>
      <c r="E1575" s="2">
        <v>0</v>
      </c>
      <c r="F1575" s="2" t="e">
        <f>VLOOKUP(A1575,'Preisliste Galaxus ab 01.05.25'!F:O,10,FALSE)</f>
        <v>#N/A</v>
      </c>
    </row>
    <row r="1576" spans="1:6" hidden="1">
      <c r="A1576" s="2" t="s">
        <v>2906</v>
      </c>
      <c r="B1576" s="2">
        <v>802322020731</v>
      </c>
      <c r="C1576" s="2" t="s">
        <v>2907</v>
      </c>
      <c r="D1576" s="2" t="s">
        <v>867</v>
      </c>
      <c r="E1576" s="2">
        <v>0</v>
      </c>
      <c r="F1576" s="2" t="e">
        <f>VLOOKUP(A1576,'Preisliste Galaxus ab 01.05.25'!F:O,10,FALSE)</f>
        <v>#N/A</v>
      </c>
    </row>
    <row r="1577" spans="1:6" hidden="1">
      <c r="A1577" s="2" t="s">
        <v>2908</v>
      </c>
      <c r="B1577" s="2">
        <v>802322020748</v>
      </c>
      <c r="C1577" s="2" t="s">
        <v>2909</v>
      </c>
      <c r="D1577" s="2" t="s">
        <v>867</v>
      </c>
      <c r="E1577" s="2">
        <v>0</v>
      </c>
      <c r="F1577" s="2" t="e">
        <f>VLOOKUP(A1577,'Preisliste Galaxus ab 01.05.25'!F:O,10,FALSE)</f>
        <v>#N/A</v>
      </c>
    </row>
    <row r="1578" spans="1:6" hidden="1">
      <c r="A1578" s="2" t="s">
        <v>2910</v>
      </c>
      <c r="B1578" s="2">
        <v>802322020755</v>
      </c>
      <c r="C1578" s="2" t="s">
        <v>2911</v>
      </c>
      <c r="D1578" s="2" t="s">
        <v>864</v>
      </c>
      <c r="E1578" s="2">
        <v>998</v>
      </c>
      <c r="F1578" s="2" t="e">
        <f>VLOOKUP(A1578,'Preisliste Galaxus ab 01.05.25'!F:O,10,FALSE)</f>
        <v>#N/A</v>
      </c>
    </row>
    <row r="1579" spans="1:6" hidden="1">
      <c r="A1579" s="2" t="s">
        <v>2912</v>
      </c>
      <c r="B1579" s="2">
        <v>802322020762</v>
      </c>
      <c r="C1579" s="2" t="s">
        <v>2913</v>
      </c>
      <c r="D1579" s="2" t="s">
        <v>864</v>
      </c>
      <c r="E1579" s="2">
        <v>998</v>
      </c>
      <c r="F1579" s="2" t="e">
        <f>VLOOKUP(A1579,'Preisliste Galaxus ab 01.05.25'!F:O,10,FALSE)</f>
        <v>#N/A</v>
      </c>
    </row>
    <row r="1580" spans="1:6" hidden="1">
      <c r="A1580" s="2" t="s">
        <v>2914</v>
      </c>
      <c r="B1580" s="2">
        <v>802322020779</v>
      </c>
      <c r="C1580" s="2" t="s">
        <v>2915</v>
      </c>
      <c r="D1580" s="2" t="s">
        <v>864</v>
      </c>
      <c r="E1580" s="2">
        <v>0</v>
      </c>
      <c r="F1580" s="2" t="e">
        <f>VLOOKUP(A1580,'Preisliste Galaxus ab 01.05.25'!F:O,10,FALSE)</f>
        <v>#N/A</v>
      </c>
    </row>
    <row r="1581" spans="1:6" hidden="1">
      <c r="A1581" s="2" t="s">
        <v>2916</v>
      </c>
      <c r="B1581" s="2">
        <v>802322020786</v>
      </c>
      <c r="C1581" s="2" t="s">
        <v>2911</v>
      </c>
      <c r="D1581" s="2" t="s">
        <v>870</v>
      </c>
      <c r="E1581" s="2">
        <v>0</v>
      </c>
      <c r="F1581" s="2" t="e">
        <f>VLOOKUP(A1581,'Preisliste Galaxus ab 01.05.25'!F:O,10,FALSE)</f>
        <v>#N/A</v>
      </c>
    </row>
    <row r="1582" spans="1:6" hidden="1">
      <c r="A1582" s="2" t="s">
        <v>2917</v>
      </c>
      <c r="B1582" s="2">
        <v>802322020793</v>
      </c>
      <c r="C1582" s="2" t="s">
        <v>2913</v>
      </c>
      <c r="D1582" s="2" t="s">
        <v>870</v>
      </c>
      <c r="E1582" s="2">
        <v>0</v>
      </c>
      <c r="F1582" s="2" t="e">
        <f>VLOOKUP(A1582,'Preisliste Galaxus ab 01.05.25'!F:O,10,FALSE)</f>
        <v>#N/A</v>
      </c>
    </row>
    <row r="1583" spans="1:6" hidden="1">
      <c r="A1583" s="2" t="s">
        <v>2918</v>
      </c>
      <c r="B1583" s="2">
        <v>802322020809</v>
      </c>
      <c r="C1583" s="2" t="s">
        <v>1462</v>
      </c>
      <c r="D1583" s="2" t="s">
        <v>870</v>
      </c>
      <c r="E1583" s="2">
        <v>0</v>
      </c>
      <c r="F1583" s="2" t="e">
        <f>VLOOKUP(A1583,'Preisliste Galaxus ab 01.05.25'!F:O,10,FALSE)</f>
        <v>#N/A</v>
      </c>
    </row>
    <row r="1584" spans="1:6" hidden="1">
      <c r="A1584" s="2" t="s">
        <v>2919</v>
      </c>
      <c r="B1584" s="2">
        <v>802322020816</v>
      </c>
      <c r="C1584" s="2" t="s">
        <v>1464</v>
      </c>
      <c r="D1584" s="2" t="s">
        <v>870</v>
      </c>
      <c r="E1584" s="2">
        <v>0</v>
      </c>
      <c r="F1584" s="2" t="e">
        <f>VLOOKUP(A1584,'Preisliste Galaxus ab 01.05.25'!F:O,10,FALSE)</f>
        <v>#N/A</v>
      </c>
    </row>
    <row r="1585" spans="1:7">
      <c r="A1585" s="2" t="s">
        <v>2920</v>
      </c>
      <c r="B1585" s="121" t="s">
        <v>3347</v>
      </c>
      <c r="C1585" s="2" t="s">
        <v>2921</v>
      </c>
      <c r="D1585" s="2" t="s">
        <v>396</v>
      </c>
      <c r="E1585" s="2" t="s">
        <v>2922</v>
      </c>
      <c r="F1585" s="2">
        <f>VLOOKUP(A1585,'Preisliste Galaxus ab 01.05.25'!F:O,10,FALSE)</f>
        <v>5.4054000000000002</v>
      </c>
      <c r="G1585" t="str">
        <f>VLOOKUP(A1585,kategorie!A:B,2,FALSE)</f>
        <v>Raumdüfte</v>
      </c>
    </row>
    <row r="1586" spans="1:7" hidden="1">
      <c r="A1586" s="2" t="s">
        <v>2923</v>
      </c>
      <c r="B1586" s="2">
        <v>802322020823</v>
      </c>
      <c r="C1586" s="2" t="s">
        <v>2924</v>
      </c>
      <c r="D1586" s="2" t="s">
        <v>2925</v>
      </c>
      <c r="E1586" s="2">
        <v>0</v>
      </c>
      <c r="F1586" s="2" t="e">
        <f>VLOOKUP(A1586,'Preisliste Galaxus ab 01.05.25'!F:O,10,FALSE)</f>
        <v>#N/A</v>
      </c>
    </row>
    <row r="1587" spans="1:7" hidden="1">
      <c r="A1587" s="2" t="s">
        <v>2926</v>
      </c>
      <c r="B1587" s="2">
        <v>802322020830</v>
      </c>
      <c r="C1587" s="2" t="s">
        <v>2927</v>
      </c>
      <c r="D1587" s="2" t="s">
        <v>2925</v>
      </c>
      <c r="E1587" s="2">
        <v>0</v>
      </c>
      <c r="F1587" s="2" t="e">
        <f>VLOOKUP(A1587,'Preisliste Galaxus ab 01.05.25'!F:O,10,FALSE)</f>
        <v>#N/A</v>
      </c>
    </row>
    <row r="1588" spans="1:7" hidden="1">
      <c r="A1588" s="2" t="s">
        <v>2928</v>
      </c>
      <c r="B1588" s="2">
        <v>802322020847</v>
      </c>
      <c r="C1588" s="2" t="s">
        <v>2929</v>
      </c>
      <c r="D1588" s="2" t="s">
        <v>2925</v>
      </c>
      <c r="E1588" s="2">
        <v>0</v>
      </c>
      <c r="F1588" s="2" t="e">
        <f>VLOOKUP(A1588,'Preisliste Galaxus ab 01.05.25'!F:O,10,FALSE)</f>
        <v>#N/A</v>
      </c>
    </row>
    <row r="1589" spans="1:7" hidden="1">
      <c r="A1589" s="2" t="s">
        <v>2930</v>
      </c>
      <c r="B1589" s="2">
        <v>7630850303049</v>
      </c>
      <c r="C1589" s="2" t="s">
        <v>2931</v>
      </c>
      <c r="D1589" s="2" t="s">
        <v>2608</v>
      </c>
      <c r="E1589" s="2">
        <v>0</v>
      </c>
      <c r="F1589" s="2" t="e">
        <f>VLOOKUP(A1589,'Preisliste Galaxus ab 01.05.25'!F:O,10,FALSE)</f>
        <v>#N/A</v>
      </c>
    </row>
    <row r="1590" spans="1:7" hidden="1">
      <c r="A1590" s="2" t="s">
        <v>2932</v>
      </c>
      <c r="B1590" s="2">
        <v>802322020854</v>
      </c>
      <c r="C1590" s="2" t="s">
        <v>2933</v>
      </c>
      <c r="D1590" s="2" t="s">
        <v>2925</v>
      </c>
      <c r="E1590" s="2">
        <v>76</v>
      </c>
      <c r="F1590" s="2" t="e">
        <f>VLOOKUP(A1590,'Preisliste Galaxus ab 01.05.25'!F:O,10,FALSE)</f>
        <v>#N/A</v>
      </c>
    </row>
    <row r="1591" spans="1:7">
      <c r="A1591" s="2" t="s">
        <v>2934</v>
      </c>
      <c r="B1591" s="121" t="s">
        <v>3243</v>
      </c>
      <c r="C1591" s="2" t="s">
        <v>2935</v>
      </c>
      <c r="D1591" s="2" t="s">
        <v>177</v>
      </c>
      <c r="E1591" s="2" t="s">
        <v>2936</v>
      </c>
      <c r="F1591" s="2">
        <f>VLOOKUP(A1591,'Preisliste Galaxus ab 01.05.25'!F:O,10,FALSE)</f>
        <v>29.676500000000001</v>
      </c>
      <c r="G1591" t="str">
        <f>VLOOKUP(A1591,kategorie!A:B,2,FALSE)</f>
        <v>Aroma Diffuser</v>
      </c>
    </row>
    <row r="1592" spans="1:7" hidden="1">
      <c r="A1592" s="2" t="s">
        <v>2937</v>
      </c>
      <c r="B1592" s="2"/>
      <c r="C1592" s="2"/>
      <c r="D1592" s="2"/>
      <c r="E1592" s="2">
        <v>0</v>
      </c>
      <c r="F1592" s="2" t="e">
        <f>VLOOKUP(A1592,'Preisliste Galaxus ab 01.05.25'!F:O,10,FALSE)</f>
        <v>#N/A</v>
      </c>
    </row>
    <row r="1593" spans="1:7">
      <c r="A1593" s="2" t="s">
        <v>2938</v>
      </c>
      <c r="B1593" s="121" t="s">
        <v>3348</v>
      </c>
      <c r="C1593" s="2" t="s">
        <v>2939</v>
      </c>
      <c r="D1593" s="2"/>
      <c r="E1593" s="2">
        <v>94</v>
      </c>
      <c r="F1593" s="2">
        <f>VLOOKUP(A1593,'Preisliste Galaxus ab 01.05.25'!F:O,10,FALSE)</f>
        <v>21.55</v>
      </c>
      <c r="G1593" t="str">
        <f>VLOOKUP(A1593,kategorie!A:B,2,FALSE)</f>
        <v>Raumdüfte</v>
      </c>
    </row>
    <row r="1594" spans="1:7" hidden="1">
      <c r="A1594" s="2" t="s">
        <v>2940</v>
      </c>
      <c r="B1594" s="2">
        <v>802322020861</v>
      </c>
      <c r="C1594" s="2" t="s">
        <v>2941</v>
      </c>
      <c r="D1594" s="2" t="s">
        <v>505</v>
      </c>
      <c r="E1594" s="2">
        <v>0</v>
      </c>
      <c r="F1594" s="2" t="e">
        <f>VLOOKUP(A1594,'Preisliste Galaxus ab 01.05.25'!F:O,10,FALSE)</f>
        <v>#N/A</v>
      </c>
    </row>
    <row r="1595" spans="1:7" hidden="1">
      <c r="A1595" s="2" t="s">
        <v>2942</v>
      </c>
      <c r="B1595" s="2">
        <v>802322020878</v>
      </c>
      <c r="C1595" s="2" t="s">
        <v>2943</v>
      </c>
      <c r="D1595" s="2" t="s">
        <v>2944</v>
      </c>
      <c r="E1595" s="2">
        <v>0</v>
      </c>
      <c r="F1595" s="2" t="e">
        <f>VLOOKUP(A1595,'Preisliste Galaxus ab 01.05.25'!F:O,10,FALSE)</f>
        <v>#N/A</v>
      </c>
    </row>
    <row r="1596" spans="1:7" hidden="1">
      <c r="A1596" s="2" t="s">
        <v>2945</v>
      </c>
      <c r="B1596" s="2">
        <v>802322020885</v>
      </c>
      <c r="C1596" s="2" t="s">
        <v>2946</v>
      </c>
      <c r="D1596" s="2" t="s">
        <v>505</v>
      </c>
      <c r="E1596" s="2">
        <v>0</v>
      </c>
      <c r="F1596" s="2" t="e">
        <f>VLOOKUP(A1596,'Preisliste Galaxus ab 01.05.25'!F:O,10,FALSE)</f>
        <v>#N/A</v>
      </c>
    </row>
    <row r="1597" spans="1:7" hidden="1">
      <c r="A1597" s="2" t="s">
        <v>2947</v>
      </c>
      <c r="B1597" s="2">
        <v>802322020892</v>
      </c>
      <c r="C1597" s="2" t="s">
        <v>2948</v>
      </c>
      <c r="D1597" s="2" t="s">
        <v>2944</v>
      </c>
      <c r="E1597" s="2">
        <v>0</v>
      </c>
      <c r="F1597" s="2" t="e">
        <f>VLOOKUP(A1597,'Preisliste Galaxus ab 01.05.25'!F:O,10,FALSE)</f>
        <v>#N/A</v>
      </c>
    </row>
    <row r="1598" spans="1:7" hidden="1">
      <c r="A1598" s="2" t="s">
        <v>2949</v>
      </c>
      <c r="B1598" s="2">
        <v>802322020908</v>
      </c>
      <c r="C1598" s="2" t="s">
        <v>2943</v>
      </c>
      <c r="D1598" s="2" t="s">
        <v>2950</v>
      </c>
      <c r="E1598" s="2">
        <v>0</v>
      </c>
      <c r="F1598" s="2" t="e">
        <f>VLOOKUP(A1598,'Preisliste Galaxus ab 01.05.25'!F:O,10,FALSE)</f>
        <v>#N/A</v>
      </c>
    </row>
    <row r="1599" spans="1:7" hidden="1">
      <c r="A1599" s="2" t="s">
        <v>2951</v>
      </c>
      <c r="B1599" s="2">
        <v>802322020915</v>
      </c>
      <c r="C1599" s="2" t="s">
        <v>2943</v>
      </c>
      <c r="D1599" s="2" t="s">
        <v>2952</v>
      </c>
      <c r="E1599" s="2">
        <v>0</v>
      </c>
      <c r="F1599" s="2" t="e">
        <f>VLOOKUP(A1599,'Preisliste Galaxus ab 01.05.25'!F:O,10,FALSE)</f>
        <v>#N/A</v>
      </c>
    </row>
    <row r="1600" spans="1:7" hidden="1">
      <c r="A1600" s="2" t="s">
        <v>2953</v>
      </c>
      <c r="B1600" s="2">
        <v>7630850303100</v>
      </c>
      <c r="C1600" s="2" t="s">
        <v>2954</v>
      </c>
      <c r="D1600" s="2" t="s">
        <v>312</v>
      </c>
      <c r="E1600" s="2">
        <v>0</v>
      </c>
      <c r="F1600" s="2" t="e">
        <f>VLOOKUP(A1600,'Preisliste Galaxus ab 01.05.25'!F:O,10,FALSE)</f>
        <v>#N/A</v>
      </c>
    </row>
    <row r="1601" spans="1:7" hidden="1">
      <c r="A1601" s="2" t="s">
        <v>2955</v>
      </c>
      <c r="B1601" s="2">
        <v>802322020922</v>
      </c>
      <c r="C1601" s="2" t="s">
        <v>1041</v>
      </c>
      <c r="D1601" s="2" t="s">
        <v>505</v>
      </c>
      <c r="E1601" s="2">
        <v>0</v>
      </c>
      <c r="F1601" s="2" t="e">
        <f>VLOOKUP(A1601,'Preisliste Galaxus ab 01.05.25'!F:O,10,FALSE)</f>
        <v>#N/A</v>
      </c>
    </row>
    <row r="1602" spans="1:7" hidden="1">
      <c r="A1602" s="2" t="s">
        <v>2956</v>
      </c>
      <c r="B1602" s="2">
        <v>7630850303155</v>
      </c>
      <c r="C1602" s="2" t="s">
        <v>2957</v>
      </c>
      <c r="D1602" s="2" t="s">
        <v>312</v>
      </c>
      <c r="E1602" s="2">
        <v>0</v>
      </c>
      <c r="F1602" s="2" t="e">
        <f>VLOOKUP(A1602,'Preisliste Galaxus ab 01.05.25'!F:O,10,FALSE)</f>
        <v>#N/A</v>
      </c>
    </row>
    <row r="1603" spans="1:7" hidden="1">
      <c r="A1603" s="2" t="s">
        <v>2958</v>
      </c>
      <c r="B1603" s="2" t="s">
        <v>2959</v>
      </c>
      <c r="C1603" s="2" t="s">
        <v>2960</v>
      </c>
      <c r="D1603" s="2" t="s">
        <v>2961</v>
      </c>
      <c r="E1603" s="2">
        <v>0</v>
      </c>
      <c r="F1603" s="2" t="e">
        <f>VLOOKUP(A1603,'Preisliste Galaxus ab 01.05.25'!F:O,10,FALSE)</f>
        <v>#N/A</v>
      </c>
    </row>
    <row r="1604" spans="1:7" hidden="1">
      <c r="A1604" s="2" t="s">
        <v>2962</v>
      </c>
      <c r="B1604" s="2">
        <v>802322020939</v>
      </c>
      <c r="C1604" s="2" t="s">
        <v>1041</v>
      </c>
      <c r="D1604" s="2" t="s">
        <v>2944</v>
      </c>
      <c r="E1604" s="2">
        <v>0</v>
      </c>
      <c r="F1604" s="2" t="e">
        <f>VLOOKUP(A1604,'Preisliste Galaxus ab 01.05.25'!F:O,10,FALSE)</f>
        <v>#N/A</v>
      </c>
    </row>
    <row r="1605" spans="1:7" hidden="1">
      <c r="A1605" s="2" t="s">
        <v>2963</v>
      </c>
      <c r="B1605" s="2">
        <v>802322020946</v>
      </c>
      <c r="C1605" s="2" t="s">
        <v>2964</v>
      </c>
      <c r="D1605" s="2" t="s">
        <v>505</v>
      </c>
      <c r="E1605" s="2">
        <v>0</v>
      </c>
      <c r="F1605" s="2" t="e">
        <f>VLOOKUP(A1605,'Preisliste Galaxus ab 01.05.25'!F:O,10,FALSE)</f>
        <v>#N/A</v>
      </c>
    </row>
    <row r="1606" spans="1:7" hidden="1">
      <c r="A1606" s="2" t="s">
        <v>2965</v>
      </c>
      <c r="B1606" s="2">
        <v>802322020953</v>
      </c>
      <c r="C1606" s="2" t="s">
        <v>2966</v>
      </c>
      <c r="D1606" s="2" t="s">
        <v>505</v>
      </c>
      <c r="E1606" s="2">
        <v>0</v>
      </c>
      <c r="F1606" s="2" t="e">
        <f>VLOOKUP(A1606,'Preisliste Galaxus ab 01.05.25'!F:O,10,FALSE)</f>
        <v>#N/A</v>
      </c>
    </row>
    <row r="1607" spans="1:7" hidden="1">
      <c r="A1607" s="2" t="s">
        <v>2967</v>
      </c>
      <c r="B1607" s="2">
        <v>802322020960</v>
      </c>
      <c r="C1607" s="2" t="s">
        <v>2964</v>
      </c>
      <c r="D1607" s="2" t="s">
        <v>2944</v>
      </c>
      <c r="E1607" s="2">
        <v>0</v>
      </c>
      <c r="F1607" s="2" t="e">
        <f>VLOOKUP(A1607,'Preisliste Galaxus ab 01.05.25'!F:O,10,FALSE)</f>
        <v>#N/A</v>
      </c>
    </row>
    <row r="1608" spans="1:7" hidden="1">
      <c r="A1608" s="2" t="s">
        <v>2968</v>
      </c>
      <c r="B1608" s="2">
        <v>802322020977</v>
      </c>
      <c r="C1608" s="2" t="s">
        <v>2964</v>
      </c>
      <c r="D1608" s="2" t="s">
        <v>2950</v>
      </c>
      <c r="E1608" s="2">
        <v>0</v>
      </c>
      <c r="F1608" s="2" t="e">
        <f>VLOOKUP(A1608,'Preisliste Galaxus ab 01.05.25'!F:O,10,FALSE)</f>
        <v>#N/A</v>
      </c>
    </row>
    <row r="1609" spans="1:7" hidden="1">
      <c r="A1609" s="2" t="s">
        <v>2969</v>
      </c>
      <c r="B1609" s="2">
        <v>7630850302295</v>
      </c>
      <c r="C1609" s="2" t="s">
        <v>2970</v>
      </c>
      <c r="D1609" s="2" t="s">
        <v>177</v>
      </c>
      <c r="E1609" s="2">
        <v>0</v>
      </c>
      <c r="F1609" s="2" t="e">
        <f>VLOOKUP(A1609,'Preisliste Galaxus ab 01.05.25'!F:O,10,FALSE)</f>
        <v>#N/A</v>
      </c>
    </row>
    <row r="1610" spans="1:7">
      <c r="A1610" s="2" t="s">
        <v>2971</v>
      </c>
      <c r="B1610" s="121" t="s">
        <v>3349</v>
      </c>
      <c r="C1610" s="2" t="s">
        <v>2972</v>
      </c>
      <c r="D1610" s="2" t="s">
        <v>224</v>
      </c>
      <c r="E1610" s="2">
        <v>408</v>
      </c>
      <c r="F1610" s="2">
        <f>VLOOKUP(A1610,'Preisliste Galaxus ab 01.05.25'!F:O,10,FALSE)</f>
        <v>321.50000000000006</v>
      </c>
      <c r="G1610" t="str">
        <f>VLOOKUP(A1610,kategorie!A:B,2,FALSE)</f>
        <v>Luftentfeuchter</v>
      </c>
    </row>
    <row r="1611" spans="1:7" hidden="1">
      <c r="A1611" s="2" t="s">
        <v>2973</v>
      </c>
      <c r="B1611" s="2">
        <v>7630850303339</v>
      </c>
      <c r="C1611" s="2" t="s">
        <v>2974</v>
      </c>
      <c r="D1611" s="2" t="s">
        <v>2608</v>
      </c>
      <c r="E1611" s="2">
        <v>458</v>
      </c>
      <c r="F1611" s="2" t="e">
        <f>VLOOKUP(A1611,'Preisliste Galaxus ab 01.05.25'!F:O,10,FALSE)</f>
        <v>#N/A</v>
      </c>
    </row>
    <row r="1612" spans="1:7" hidden="1">
      <c r="A1612" s="2" t="s">
        <v>2975</v>
      </c>
      <c r="B1612" s="2">
        <v>7630850303346</v>
      </c>
      <c r="C1612" s="2" t="s">
        <v>2976</v>
      </c>
      <c r="D1612" s="2" t="s">
        <v>2608</v>
      </c>
      <c r="E1612" s="2">
        <v>0</v>
      </c>
      <c r="F1612" s="2" t="e">
        <f>VLOOKUP(A1612,'Preisliste Galaxus ab 01.05.25'!F:O,10,FALSE)</f>
        <v>#N/A</v>
      </c>
    </row>
    <row r="1613" spans="1:7" hidden="1">
      <c r="A1613" s="2" t="s">
        <v>2977</v>
      </c>
      <c r="B1613" s="2">
        <v>802322020984</v>
      </c>
      <c r="C1613" s="2" t="s">
        <v>2978</v>
      </c>
      <c r="D1613" s="2" t="s">
        <v>2979</v>
      </c>
      <c r="E1613" s="2">
        <v>0</v>
      </c>
      <c r="F1613" s="2" t="e">
        <f>VLOOKUP(A1613,'Preisliste Galaxus ab 01.05.25'!F:O,10,FALSE)</f>
        <v>#N/A</v>
      </c>
    </row>
    <row r="1614" spans="1:7" hidden="1">
      <c r="A1614" s="2" t="s">
        <v>2980</v>
      </c>
      <c r="B1614" s="2">
        <v>802322020991</v>
      </c>
      <c r="C1614" s="2" t="s">
        <v>2981</v>
      </c>
      <c r="D1614" s="2" t="s">
        <v>2979</v>
      </c>
      <c r="E1614" s="2">
        <v>0</v>
      </c>
      <c r="F1614" s="2" t="e">
        <f>VLOOKUP(A1614,'Preisliste Galaxus ab 01.05.25'!F:O,10,FALSE)</f>
        <v>#N/A</v>
      </c>
    </row>
    <row r="1615" spans="1:7" hidden="1">
      <c r="A1615" s="2" t="s">
        <v>2982</v>
      </c>
      <c r="B1615" s="2">
        <v>802322021004</v>
      </c>
      <c r="C1615" s="2" t="s">
        <v>2983</v>
      </c>
      <c r="D1615" s="2" t="s">
        <v>2979</v>
      </c>
      <c r="E1615" s="2">
        <v>0</v>
      </c>
      <c r="F1615" s="2" t="e">
        <f>VLOOKUP(A1615,'Preisliste Galaxus ab 01.05.25'!F:O,10,FALSE)</f>
        <v>#N/A</v>
      </c>
    </row>
    <row r="1616" spans="1:7" hidden="1">
      <c r="A1616" s="2" t="s">
        <v>2984</v>
      </c>
      <c r="B1616" s="2">
        <v>802322021011</v>
      </c>
      <c r="C1616" s="2" t="s">
        <v>2985</v>
      </c>
      <c r="D1616" s="2" t="s">
        <v>2979</v>
      </c>
      <c r="E1616" s="2">
        <v>0</v>
      </c>
      <c r="F1616" s="2" t="e">
        <f>VLOOKUP(A1616,'Preisliste Galaxus ab 01.05.25'!F:O,10,FALSE)</f>
        <v>#N/A</v>
      </c>
    </row>
    <row r="1617" spans="1:7" hidden="1">
      <c r="A1617" s="2" t="s">
        <v>2986</v>
      </c>
      <c r="B1617" s="2">
        <v>802322021028</v>
      </c>
      <c r="C1617" s="2" t="s">
        <v>2204</v>
      </c>
      <c r="D1617" s="2" t="s">
        <v>2979</v>
      </c>
      <c r="E1617" s="2">
        <v>0</v>
      </c>
      <c r="F1617" s="2" t="e">
        <f>VLOOKUP(A1617,'Preisliste Galaxus ab 01.05.25'!F:O,10,FALSE)</f>
        <v>#N/A</v>
      </c>
    </row>
    <row r="1618" spans="1:7" hidden="1">
      <c r="A1618" s="2" t="s">
        <v>2987</v>
      </c>
      <c r="B1618" s="2">
        <v>802322021035</v>
      </c>
      <c r="C1618" s="2" t="s">
        <v>2988</v>
      </c>
      <c r="D1618" s="2" t="s">
        <v>2979</v>
      </c>
      <c r="E1618" s="2">
        <v>0</v>
      </c>
      <c r="F1618" s="2" t="e">
        <f>VLOOKUP(A1618,'Preisliste Galaxus ab 01.05.25'!F:O,10,FALSE)</f>
        <v>#N/A</v>
      </c>
    </row>
    <row r="1619" spans="1:7" hidden="1">
      <c r="A1619" s="2" t="s">
        <v>2989</v>
      </c>
      <c r="B1619" s="2">
        <v>802322021042</v>
      </c>
      <c r="C1619" s="2" t="s">
        <v>1015</v>
      </c>
      <c r="D1619" s="2" t="s">
        <v>2979</v>
      </c>
      <c r="E1619" s="2">
        <v>0</v>
      </c>
      <c r="F1619" s="2" t="e">
        <f>VLOOKUP(A1619,'Preisliste Galaxus ab 01.05.25'!F:O,10,FALSE)</f>
        <v>#N/A</v>
      </c>
    </row>
    <row r="1620" spans="1:7" hidden="1">
      <c r="A1620" s="2" t="s">
        <v>2990</v>
      </c>
      <c r="B1620" s="2">
        <v>802322021059</v>
      </c>
      <c r="C1620" s="2" t="s">
        <v>1235</v>
      </c>
      <c r="D1620" s="2" t="s">
        <v>2979</v>
      </c>
      <c r="E1620" s="2">
        <v>0</v>
      </c>
      <c r="F1620" s="2" t="e">
        <f>VLOOKUP(A1620,'Preisliste Galaxus ab 01.05.25'!F:O,10,FALSE)</f>
        <v>#N/A</v>
      </c>
    </row>
    <row r="1621" spans="1:7" hidden="1">
      <c r="A1621" s="2" t="s">
        <v>2991</v>
      </c>
      <c r="B1621" s="2">
        <v>802322021066</v>
      </c>
      <c r="C1621" s="2" t="s">
        <v>2209</v>
      </c>
      <c r="D1621" s="2" t="s">
        <v>2979</v>
      </c>
      <c r="E1621" s="2">
        <v>0</v>
      </c>
      <c r="F1621" s="2" t="e">
        <f>VLOOKUP(A1621,'Preisliste Galaxus ab 01.05.25'!F:O,10,FALSE)</f>
        <v>#N/A</v>
      </c>
    </row>
    <row r="1622" spans="1:7" hidden="1">
      <c r="A1622" s="2" t="s">
        <v>2992</v>
      </c>
      <c r="B1622" s="2">
        <v>802322021073</v>
      </c>
      <c r="C1622" s="2" t="s">
        <v>2993</v>
      </c>
      <c r="D1622" s="2" t="s">
        <v>2979</v>
      </c>
      <c r="E1622" s="2">
        <v>0</v>
      </c>
      <c r="F1622" s="2" t="e">
        <f>VLOOKUP(A1622,'Preisliste Galaxus ab 01.05.25'!F:O,10,FALSE)</f>
        <v>#N/A</v>
      </c>
    </row>
    <row r="1623" spans="1:7" hidden="1">
      <c r="A1623" s="2" t="s">
        <v>2994</v>
      </c>
      <c r="B1623" s="2">
        <v>802322021080</v>
      </c>
      <c r="C1623" s="2" t="s">
        <v>2995</v>
      </c>
      <c r="D1623" s="2" t="s">
        <v>2979</v>
      </c>
      <c r="E1623" s="2">
        <v>0</v>
      </c>
      <c r="F1623" s="2" t="e">
        <f>VLOOKUP(A1623,'Preisliste Galaxus ab 01.05.25'!F:O,10,FALSE)</f>
        <v>#N/A</v>
      </c>
    </row>
    <row r="1624" spans="1:7" hidden="1">
      <c r="A1624" s="2" t="s">
        <v>2996</v>
      </c>
      <c r="B1624" s="2">
        <v>802322021097</v>
      </c>
      <c r="C1624" s="2" t="s">
        <v>1519</v>
      </c>
      <c r="D1624" s="2" t="s">
        <v>2979</v>
      </c>
      <c r="E1624" s="2">
        <v>0</v>
      </c>
      <c r="F1624" s="2" t="e">
        <f>VLOOKUP(A1624,'Preisliste Galaxus ab 01.05.25'!F:O,10,FALSE)</f>
        <v>#N/A</v>
      </c>
    </row>
    <row r="1625" spans="1:7" hidden="1">
      <c r="A1625" s="2" t="s">
        <v>2997</v>
      </c>
      <c r="B1625" s="2">
        <v>802322021103</v>
      </c>
      <c r="C1625" s="2" t="s">
        <v>2998</v>
      </c>
      <c r="D1625" s="2" t="s">
        <v>2979</v>
      </c>
      <c r="E1625" s="2">
        <v>0</v>
      </c>
      <c r="F1625" s="2" t="e">
        <f>VLOOKUP(A1625,'Preisliste Galaxus ab 01.05.25'!F:O,10,FALSE)</f>
        <v>#N/A</v>
      </c>
    </row>
    <row r="1626" spans="1:7" hidden="1">
      <c r="A1626" s="2" t="s">
        <v>2999</v>
      </c>
      <c r="B1626" s="2">
        <v>802322021110</v>
      </c>
      <c r="C1626" s="2" t="s">
        <v>2083</v>
      </c>
      <c r="D1626" s="2" t="s">
        <v>2979</v>
      </c>
      <c r="E1626" s="2">
        <v>0</v>
      </c>
      <c r="F1626" s="2" t="e">
        <f>VLOOKUP(A1626,'Preisliste Galaxus ab 01.05.25'!F:O,10,FALSE)</f>
        <v>#N/A</v>
      </c>
    </row>
    <row r="1627" spans="1:7" hidden="1">
      <c r="A1627" s="2" t="s">
        <v>3000</v>
      </c>
      <c r="B1627" s="2">
        <v>802322021127</v>
      </c>
      <c r="C1627" s="2" t="s">
        <v>1939</v>
      </c>
      <c r="D1627" s="2" t="s">
        <v>2979</v>
      </c>
      <c r="E1627" s="2">
        <v>0</v>
      </c>
      <c r="F1627" s="2" t="e">
        <f>VLOOKUP(A1627,'Preisliste Galaxus ab 01.05.25'!F:O,10,FALSE)</f>
        <v>#N/A</v>
      </c>
    </row>
    <row r="1628" spans="1:7" hidden="1">
      <c r="A1628" s="2" t="s">
        <v>3001</v>
      </c>
      <c r="B1628" s="2">
        <v>802322021134</v>
      </c>
      <c r="C1628" s="2" t="s">
        <v>3002</v>
      </c>
      <c r="D1628" s="2" t="s">
        <v>2979</v>
      </c>
      <c r="E1628" s="2">
        <v>0</v>
      </c>
      <c r="F1628" s="2" t="e">
        <f>VLOOKUP(A1628,'Preisliste Galaxus ab 01.05.25'!F:O,10,FALSE)</f>
        <v>#N/A</v>
      </c>
    </row>
    <row r="1629" spans="1:7" hidden="1">
      <c r="A1629" s="2" t="s">
        <v>3003</v>
      </c>
      <c r="B1629" s="2"/>
      <c r="C1629" s="2" t="s">
        <v>3004</v>
      </c>
      <c r="D1629" s="2" t="s">
        <v>2754</v>
      </c>
      <c r="E1629" s="2">
        <v>0</v>
      </c>
      <c r="F1629" s="2" t="e">
        <f>VLOOKUP(A1629,'Preisliste Galaxus ab 01.05.25'!F:O,10,FALSE)</f>
        <v>#N/A</v>
      </c>
    </row>
    <row r="1630" spans="1:7">
      <c r="A1630" s="2" t="s">
        <v>3005</v>
      </c>
      <c r="B1630" s="121" t="s">
        <v>3189</v>
      </c>
      <c r="C1630" s="2" t="s">
        <v>3006</v>
      </c>
      <c r="D1630" s="2" t="s">
        <v>2754</v>
      </c>
      <c r="E1630" s="2">
        <v>662</v>
      </c>
      <c r="F1630" s="2">
        <f>VLOOKUP(A1630,'Preisliste Galaxus ab 01.05.25'!F:O,10,FALSE)</f>
        <v>16.779</v>
      </c>
      <c r="G1630" t="str">
        <f>VLOOKUP(A1630,kategorie!A:B,2,FALSE)</f>
        <v>Luftentfeuchter Zubehör</v>
      </c>
    </row>
    <row r="1631" spans="1:7" hidden="1">
      <c r="A1631" s="2" t="s">
        <v>3007</v>
      </c>
      <c r="B1631" s="2">
        <v>802322002430</v>
      </c>
      <c r="C1631" s="2" t="s">
        <v>3008</v>
      </c>
      <c r="D1631" s="2" t="s">
        <v>39</v>
      </c>
      <c r="E1631" s="2">
        <v>0</v>
      </c>
      <c r="F1631" s="2" t="e">
        <f>VLOOKUP(A1631,'Preisliste Galaxus ab 01.05.25'!F:O,10,FALSE)</f>
        <v>#N/A</v>
      </c>
    </row>
    <row r="1632" spans="1:7" hidden="1">
      <c r="A1632" s="2" t="s">
        <v>3009</v>
      </c>
      <c r="B1632" s="2">
        <v>7630850303629</v>
      </c>
      <c r="C1632" s="2" t="s">
        <v>3010</v>
      </c>
      <c r="D1632" s="2" t="s">
        <v>97</v>
      </c>
      <c r="E1632" s="2">
        <v>0</v>
      </c>
      <c r="F1632" s="2" t="e">
        <f>VLOOKUP(A1632,'Preisliste Galaxus ab 01.05.25'!F:O,10,FALSE)</f>
        <v>#N/A</v>
      </c>
    </row>
    <row r="1633" spans="1:7" hidden="1">
      <c r="A1633" s="2" t="s">
        <v>3011</v>
      </c>
      <c r="B1633" s="2">
        <v>7630850303636</v>
      </c>
      <c r="C1633" s="2" t="s">
        <v>3012</v>
      </c>
      <c r="D1633" s="2" t="s">
        <v>97</v>
      </c>
      <c r="E1633" s="2">
        <v>0</v>
      </c>
      <c r="F1633" s="2" t="e">
        <f>VLOOKUP(A1633,'Preisliste Galaxus ab 01.05.25'!F:O,10,FALSE)</f>
        <v>#N/A</v>
      </c>
    </row>
    <row r="1634" spans="1:7" hidden="1">
      <c r="A1634" s="2" t="s">
        <v>3013</v>
      </c>
      <c r="B1634" s="2"/>
      <c r="C1634" s="2"/>
      <c r="D1634" s="2"/>
      <c r="E1634" s="2">
        <v>0</v>
      </c>
      <c r="F1634" s="2" t="e">
        <f>VLOOKUP(A1634,'Preisliste Galaxus ab 01.05.25'!F:O,10,FALSE)</f>
        <v>#N/A</v>
      </c>
    </row>
    <row r="1635" spans="1:7" hidden="1">
      <c r="A1635" s="2" t="s">
        <v>3014</v>
      </c>
      <c r="B1635" s="2">
        <v>7630850303056</v>
      </c>
      <c r="C1635" s="2" t="s">
        <v>3015</v>
      </c>
      <c r="D1635" s="2" t="s">
        <v>177</v>
      </c>
      <c r="E1635" s="2">
        <v>0</v>
      </c>
      <c r="F1635" s="2" t="e">
        <f>VLOOKUP(A1635,'Preisliste Galaxus ab 01.05.25'!F:O,10,FALSE)</f>
        <v>#N/A</v>
      </c>
    </row>
    <row r="1636" spans="1:7" hidden="1">
      <c r="A1636" s="2" t="s">
        <v>3016</v>
      </c>
      <c r="B1636" s="2">
        <v>7630850303452</v>
      </c>
      <c r="C1636" s="2" t="s">
        <v>3017</v>
      </c>
      <c r="D1636" s="2" t="s">
        <v>39</v>
      </c>
      <c r="E1636" s="2">
        <v>0</v>
      </c>
      <c r="F1636" s="2" t="e">
        <f>VLOOKUP(A1636,'Preisliste Galaxus ab 01.05.25'!F:O,10,FALSE)</f>
        <v>#N/A</v>
      </c>
    </row>
    <row r="1637" spans="1:7">
      <c r="A1637" s="2" t="s">
        <v>3018</v>
      </c>
      <c r="B1637" s="121" t="s">
        <v>3242</v>
      </c>
      <c r="C1637" s="2" t="s">
        <v>3019</v>
      </c>
      <c r="D1637" s="2" t="s">
        <v>177</v>
      </c>
      <c r="E1637" s="2" t="s">
        <v>3020</v>
      </c>
      <c r="F1637" s="2">
        <f>VLOOKUP(A1637,'Preisliste Galaxus ab 01.05.25'!F:O,10,FALSE)</f>
        <v>29.676500000000001</v>
      </c>
      <c r="G1637" t="str">
        <f>VLOOKUP(A1637,kategorie!A:B,2,FALSE)</f>
        <v>Aroma Diffuser</v>
      </c>
    </row>
    <row r="1638" spans="1:7" hidden="1">
      <c r="A1638" s="2" t="s">
        <v>3021</v>
      </c>
      <c r="B1638" s="2">
        <v>802322002133</v>
      </c>
      <c r="C1638" s="2" t="s">
        <v>3022</v>
      </c>
      <c r="D1638" s="2"/>
      <c r="E1638" s="2">
        <v>0</v>
      </c>
      <c r="F1638" s="2" t="e">
        <f>VLOOKUP(A1638,'Preisliste Galaxus ab 01.05.25'!F:O,10,FALSE)</f>
        <v>#N/A</v>
      </c>
    </row>
    <row r="1639" spans="1:7" hidden="1">
      <c r="A1639" s="2" t="s">
        <v>3023</v>
      </c>
      <c r="B1639" s="2">
        <v>7630850303506</v>
      </c>
      <c r="C1639" s="2" t="s">
        <v>3024</v>
      </c>
      <c r="D1639" s="2" t="s">
        <v>177</v>
      </c>
      <c r="E1639" s="2">
        <v>0</v>
      </c>
      <c r="F1639" s="2" t="e">
        <f>VLOOKUP(A1639,'Preisliste Galaxus ab 01.05.25'!F:O,10,FALSE)</f>
        <v>#N/A</v>
      </c>
    </row>
    <row r="1640" spans="1:7" hidden="1">
      <c r="A1640" s="2" t="s">
        <v>3025</v>
      </c>
      <c r="B1640" s="2">
        <v>7630850303513</v>
      </c>
      <c r="C1640" s="2" t="s">
        <v>3026</v>
      </c>
      <c r="D1640" s="2" t="s">
        <v>177</v>
      </c>
      <c r="E1640" s="2">
        <v>0</v>
      </c>
      <c r="F1640" s="2" t="e">
        <f>VLOOKUP(A1640,'Preisliste Galaxus ab 01.05.25'!F:O,10,FALSE)</f>
        <v>#N/A</v>
      </c>
    </row>
    <row r="1641" spans="1:7" hidden="1">
      <c r="A1641" s="2" t="s">
        <v>3027</v>
      </c>
      <c r="B1641" s="2">
        <v>7630850301342</v>
      </c>
      <c r="C1641" s="2" t="s">
        <v>3028</v>
      </c>
      <c r="D1641" s="2" t="s">
        <v>39</v>
      </c>
      <c r="E1641" s="2">
        <v>0</v>
      </c>
      <c r="F1641" s="2" t="e">
        <f>VLOOKUP(A1641,'Preisliste Galaxus ab 01.05.25'!F:O,10,FALSE)</f>
        <v>#N/A</v>
      </c>
    </row>
    <row r="1642" spans="1:7" hidden="1">
      <c r="A1642" s="2" t="s">
        <v>3029</v>
      </c>
      <c r="B1642" s="2">
        <v>7630850301342</v>
      </c>
      <c r="C1642" s="2" t="s">
        <v>3030</v>
      </c>
      <c r="D1642" s="2" t="s">
        <v>39</v>
      </c>
      <c r="E1642" s="2">
        <v>0</v>
      </c>
      <c r="F1642" s="2" t="e">
        <f>VLOOKUP(A1642,'Preisliste Galaxus ab 01.05.25'!F:O,10,FALSE)</f>
        <v>#N/A</v>
      </c>
    </row>
    <row r="1643" spans="1:7" hidden="1">
      <c r="A1643" s="2" t="s">
        <v>3031</v>
      </c>
      <c r="B1643" s="2">
        <v>7630850303544</v>
      </c>
      <c r="C1643" s="2" t="s">
        <v>3032</v>
      </c>
      <c r="D1643" s="2" t="s">
        <v>177</v>
      </c>
      <c r="E1643" s="2">
        <v>0</v>
      </c>
      <c r="F1643" s="2" t="e">
        <f>VLOOKUP(A1643,'Preisliste Galaxus ab 01.05.25'!F:O,10,FALSE)</f>
        <v>#N/A</v>
      </c>
    </row>
    <row r="1644" spans="1:7">
      <c r="A1644" s="2" t="s">
        <v>3033</v>
      </c>
      <c r="B1644" s="121" t="s">
        <v>3350</v>
      </c>
      <c r="C1644" s="2" t="s">
        <v>3034</v>
      </c>
      <c r="D1644" s="2" t="s">
        <v>3035</v>
      </c>
      <c r="E1644" s="2" t="s">
        <v>3036</v>
      </c>
      <c r="F1644" s="2">
        <f>VLOOKUP(A1644,'Preisliste Galaxus ab 01.05.25'!F:O,10,FALSE)</f>
        <v>21.293999999999997</v>
      </c>
      <c r="G1644" t="str">
        <f>VLOOKUP(A1644,kategorie!A:B,2,FALSE)</f>
        <v>Raumdüfte</v>
      </c>
    </row>
    <row r="1645" spans="1:7" hidden="1">
      <c r="A1645" s="2" t="s">
        <v>3037</v>
      </c>
      <c r="B1645" s="2">
        <v>7630850303568</v>
      </c>
      <c r="C1645" s="2" t="s">
        <v>3038</v>
      </c>
      <c r="D1645" s="2" t="s">
        <v>2833</v>
      </c>
      <c r="E1645" s="2">
        <v>216</v>
      </c>
      <c r="F1645" s="2" t="e">
        <f>VLOOKUP(A1645,'Preisliste Galaxus ab 01.05.25'!F:O,10,FALSE)</f>
        <v>#N/A</v>
      </c>
    </row>
    <row r="1646" spans="1:7" hidden="1">
      <c r="A1646" s="2" t="s">
        <v>3039</v>
      </c>
      <c r="B1646" s="2"/>
      <c r="C1646" s="2" t="s">
        <v>3040</v>
      </c>
      <c r="D1646" s="2"/>
      <c r="E1646" s="2">
        <v>0</v>
      </c>
      <c r="F1646" s="2" t="e">
        <f>VLOOKUP(A1646,'Preisliste Galaxus ab 01.05.25'!F:O,10,FALSE)</f>
        <v>#N/A</v>
      </c>
    </row>
    <row r="1647" spans="1:7" hidden="1">
      <c r="A1647" s="2" t="s">
        <v>3041</v>
      </c>
      <c r="B1647" s="2"/>
      <c r="C1647" s="2" t="s">
        <v>3042</v>
      </c>
      <c r="D1647" s="2"/>
      <c r="E1647" s="2">
        <v>0</v>
      </c>
      <c r="F1647" s="2" t="e">
        <f>VLOOKUP(A1647,'Preisliste Galaxus ab 01.05.25'!F:O,10,FALSE)</f>
        <v>#N/A</v>
      </c>
    </row>
    <row r="1648" spans="1:7" hidden="1">
      <c r="A1648" s="2" t="s">
        <v>3043</v>
      </c>
      <c r="B1648" s="2">
        <v>7630850303605</v>
      </c>
      <c r="C1648" s="2" t="s">
        <v>3044</v>
      </c>
      <c r="D1648" s="2" t="s">
        <v>2290</v>
      </c>
      <c r="E1648" s="2">
        <v>0</v>
      </c>
      <c r="F1648" s="2" t="e">
        <f>VLOOKUP(A1648,'Preisliste Galaxus ab 01.05.25'!F:O,10,FALSE)</f>
        <v>#N/A</v>
      </c>
    </row>
    <row r="1649" spans="1:6" hidden="1">
      <c r="A1649" s="2" t="s">
        <v>3045</v>
      </c>
      <c r="B1649" s="2">
        <v>7630850303643</v>
      </c>
      <c r="C1649" s="2" t="s">
        <v>3046</v>
      </c>
      <c r="D1649" s="2" t="s">
        <v>54</v>
      </c>
      <c r="E1649" s="2">
        <v>0</v>
      </c>
      <c r="F1649" s="2" t="e">
        <f>VLOOKUP(A1649,'Preisliste Galaxus ab 01.05.25'!F:O,10,FALSE)</f>
        <v>#N/A</v>
      </c>
    </row>
    <row r="1650" spans="1:6" hidden="1">
      <c r="A1650" s="2" t="s">
        <v>3047</v>
      </c>
      <c r="B1650" s="2">
        <v>7630850303650</v>
      </c>
      <c r="C1650" s="2" t="s">
        <v>3048</v>
      </c>
      <c r="D1650" s="2" t="s">
        <v>54</v>
      </c>
      <c r="E1650" s="2">
        <v>0</v>
      </c>
      <c r="F1650" s="2" t="e">
        <f>VLOOKUP(A1650,'Preisliste Galaxus ab 01.05.25'!F:O,10,FALSE)</f>
        <v>#N/A</v>
      </c>
    </row>
    <row r="1651" spans="1:6" hidden="1">
      <c r="A1651" s="2" t="s">
        <v>3049</v>
      </c>
      <c r="B1651" s="2">
        <v>7630850303667</v>
      </c>
      <c r="C1651" s="2" t="s">
        <v>3050</v>
      </c>
      <c r="D1651" s="2" t="s">
        <v>54</v>
      </c>
      <c r="E1651" s="2">
        <v>0</v>
      </c>
      <c r="F1651" s="2" t="e">
        <f>VLOOKUP(A1651,'Preisliste Galaxus ab 01.05.25'!F:O,10,FALSE)</f>
        <v>#N/A</v>
      </c>
    </row>
    <row r="1652" spans="1:6" hidden="1">
      <c r="A1652" s="2" t="s">
        <v>3051</v>
      </c>
      <c r="B1652" s="2">
        <v>7630850303674</v>
      </c>
      <c r="C1652" s="2" t="s">
        <v>3052</v>
      </c>
      <c r="D1652" s="2" t="s">
        <v>54</v>
      </c>
      <c r="E1652" s="2">
        <v>0</v>
      </c>
      <c r="F1652" s="2" t="e">
        <f>VLOOKUP(A1652,'Preisliste Galaxus ab 01.05.25'!F:O,10,FALSE)</f>
        <v>#N/A</v>
      </c>
    </row>
    <row r="1653" spans="1:6" hidden="1">
      <c r="A1653" s="2" t="s">
        <v>3053</v>
      </c>
      <c r="B1653" s="2">
        <v>7630850303681</v>
      </c>
      <c r="C1653" s="2" t="s">
        <v>3054</v>
      </c>
      <c r="D1653" s="2" t="s">
        <v>3055</v>
      </c>
      <c r="E1653" s="2">
        <v>0</v>
      </c>
      <c r="F1653" s="2" t="e">
        <f>VLOOKUP(A1653,'Preisliste Galaxus ab 01.05.25'!F:O,10,FALSE)</f>
        <v>#N/A</v>
      </c>
    </row>
    <row r="1654" spans="1:6" hidden="1">
      <c r="A1654" s="2" t="s">
        <v>3056</v>
      </c>
      <c r="B1654" s="2">
        <v>7630850303698</v>
      </c>
      <c r="C1654" s="2" t="s">
        <v>3057</v>
      </c>
      <c r="D1654" s="2" t="s">
        <v>3058</v>
      </c>
      <c r="E1654" s="2">
        <v>13</v>
      </c>
      <c r="F1654" s="2" t="e">
        <f>VLOOKUP(A1654,'Preisliste Galaxus ab 01.05.25'!F:O,10,FALSE)</f>
        <v>#N/A</v>
      </c>
    </row>
    <row r="1655" spans="1:6" hidden="1">
      <c r="A1655" s="2" t="s">
        <v>3059</v>
      </c>
      <c r="B1655" s="2">
        <v>802322021141</v>
      </c>
      <c r="C1655" s="2" t="s">
        <v>1398</v>
      </c>
      <c r="D1655" s="2" t="s">
        <v>3060</v>
      </c>
      <c r="E1655" s="2">
        <v>0</v>
      </c>
      <c r="F1655" s="2" t="e">
        <f>VLOOKUP(A1655,'Preisliste Galaxus ab 01.05.25'!F:O,10,FALSE)</f>
        <v>#N/A</v>
      </c>
    </row>
    <row r="1656" spans="1:6" hidden="1">
      <c r="A1656" s="2" t="s">
        <v>3061</v>
      </c>
      <c r="B1656" s="2">
        <v>802322021158</v>
      </c>
      <c r="C1656" s="2" t="s">
        <v>3062</v>
      </c>
      <c r="D1656" s="2" t="s">
        <v>3060</v>
      </c>
      <c r="E1656" s="2">
        <v>0</v>
      </c>
      <c r="F1656" s="2" t="e">
        <f>VLOOKUP(A1656,'Preisliste Galaxus ab 01.05.25'!F:O,10,FALSE)</f>
        <v>#N/A</v>
      </c>
    </row>
    <row r="1657" spans="1:6" hidden="1">
      <c r="A1657" s="2" t="s">
        <v>3063</v>
      </c>
      <c r="B1657" s="2">
        <v>802322021165</v>
      </c>
      <c r="C1657" s="2" t="s">
        <v>1070</v>
      </c>
      <c r="D1657" s="2" t="s">
        <v>3060</v>
      </c>
      <c r="E1657" s="2">
        <v>0</v>
      </c>
      <c r="F1657" s="2" t="e">
        <f>VLOOKUP(A1657,'Preisliste Galaxus ab 01.05.25'!F:O,10,FALSE)</f>
        <v>#N/A</v>
      </c>
    </row>
    <row r="1658" spans="1:6" hidden="1">
      <c r="A1658" s="2" t="s">
        <v>3064</v>
      </c>
      <c r="B1658" s="2">
        <v>802322021172</v>
      </c>
      <c r="C1658" s="2" t="s">
        <v>1146</v>
      </c>
      <c r="D1658" s="2" t="s">
        <v>3065</v>
      </c>
      <c r="E1658" s="2">
        <v>0</v>
      </c>
      <c r="F1658" s="2" t="e">
        <f>VLOOKUP(A1658,'Preisliste Galaxus ab 01.05.25'!F:O,10,FALSE)</f>
        <v>#N/A</v>
      </c>
    </row>
    <row r="1659" spans="1:6" hidden="1">
      <c r="A1659" s="2" t="s">
        <v>3066</v>
      </c>
      <c r="B1659" s="2">
        <v>802322021189</v>
      </c>
      <c r="C1659" s="2" t="s">
        <v>2683</v>
      </c>
      <c r="D1659" s="2" t="s">
        <v>3065</v>
      </c>
      <c r="E1659" s="2">
        <v>0</v>
      </c>
      <c r="F1659" s="2" t="e">
        <f>VLOOKUP(A1659,'Preisliste Galaxus ab 01.05.25'!F:O,10,FALSE)</f>
        <v>#N/A</v>
      </c>
    </row>
    <row r="1660" spans="1:6" hidden="1">
      <c r="A1660" s="2" t="s">
        <v>3067</v>
      </c>
      <c r="B1660" s="2">
        <v>802322021196</v>
      </c>
      <c r="C1660" s="2" t="s">
        <v>1519</v>
      </c>
      <c r="D1660" s="2" t="s">
        <v>3065</v>
      </c>
      <c r="E1660" s="2">
        <v>0</v>
      </c>
      <c r="F1660" s="2" t="e">
        <f>VLOOKUP(A1660,'Preisliste Galaxus ab 01.05.25'!F:O,10,FALSE)</f>
        <v>#N/A</v>
      </c>
    </row>
    <row r="1661" spans="1:6" hidden="1">
      <c r="A1661" s="2" t="s">
        <v>3068</v>
      </c>
      <c r="B1661" s="2">
        <v>802322021202</v>
      </c>
      <c r="C1661" s="2" t="s">
        <v>2626</v>
      </c>
      <c r="D1661" s="2" t="s">
        <v>3069</v>
      </c>
      <c r="E1661" s="2">
        <v>0</v>
      </c>
      <c r="F1661" s="2" t="e">
        <f>VLOOKUP(A1661,'Preisliste Galaxus ab 01.05.25'!F:O,10,FALSE)</f>
        <v>#N/A</v>
      </c>
    </row>
    <row r="1662" spans="1:6" hidden="1">
      <c r="A1662" s="2" t="s">
        <v>3070</v>
      </c>
      <c r="B1662" s="2">
        <v>802322021219</v>
      </c>
      <c r="C1662" s="2" t="s">
        <v>3071</v>
      </c>
      <c r="D1662" s="2" t="s">
        <v>3069</v>
      </c>
      <c r="E1662" s="2">
        <v>0</v>
      </c>
      <c r="F1662" s="2" t="e">
        <f>VLOOKUP(A1662,'Preisliste Galaxus ab 01.05.25'!F:O,10,FALSE)</f>
        <v>#N/A</v>
      </c>
    </row>
    <row r="1663" spans="1:6" hidden="1">
      <c r="A1663" s="2" t="s">
        <v>3072</v>
      </c>
      <c r="B1663" s="2">
        <v>802322021226</v>
      </c>
      <c r="C1663" s="2" t="s">
        <v>1195</v>
      </c>
      <c r="D1663" s="2" t="s">
        <v>3069</v>
      </c>
      <c r="E1663" s="2">
        <v>0</v>
      </c>
      <c r="F1663" s="2" t="e">
        <f>VLOOKUP(A1663,'Preisliste Galaxus ab 01.05.25'!F:O,10,FALSE)</f>
        <v>#N/A</v>
      </c>
    </row>
    <row r="1664" spans="1:6" hidden="1">
      <c r="A1664" s="2" t="s">
        <v>3073</v>
      </c>
      <c r="B1664" s="2">
        <v>802322021233</v>
      </c>
      <c r="C1664" s="2" t="s">
        <v>1576</v>
      </c>
      <c r="D1664" s="2" t="s">
        <v>3069</v>
      </c>
      <c r="E1664" s="2">
        <v>0</v>
      </c>
      <c r="F1664" s="2" t="e">
        <f>VLOOKUP(A1664,'Preisliste Galaxus ab 01.05.25'!F:O,10,FALSE)</f>
        <v>#N/A</v>
      </c>
    </row>
    <row r="1665" spans="1:6" hidden="1">
      <c r="A1665" s="2" t="s">
        <v>3074</v>
      </c>
      <c r="B1665" s="2">
        <v>802322021240</v>
      </c>
      <c r="C1665" s="2" t="s">
        <v>2789</v>
      </c>
      <c r="D1665" s="2" t="s">
        <v>3069</v>
      </c>
      <c r="E1665" s="2">
        <v>0</v>
      </c>
      <c r="F1665" s="2" t="e">
        <f>VLOOKUP(A1665,'Preisliste Galaxus ab 01.05.25'!F:O,10,FALSE)</f>
        <v>#N/A</v>
      </c>
    </row>
    <row r="1666" spans="1:6" hidden="1">
      <c r="A1666" s="2" t="s">
        <v>3075</v>
      </c>
      <c r="B1666" s="2">
        <v>802322021257</v>
      </c>
      <c r="C1666" s="2" t="s">
        <v>1235</v>
      </c>
      <c r="D1666" s="2" t="s">
        <v>3069</v>
      </c>
      <c r="E1666" s="2">
        <v>0</v>
      </c>
      <c r="F1666" s="2" t="e">
        <f>VLOOKUP(A1666,'Preisliste Galaxus ab 01.05.25'!F:O,10,FALSE)</f>
        <v>#N/A</v>
      </c>
    </row>
    <row r="1667" spans="1:6" hidden="1">
      <c r="A1667" s="2" t="s">
        <v>3076</v>
      </c>
      <c r="B1667" s="2">
        <v>802322021264</v>
      </c>
      <c r="C1667" s="2" t="s">
        <v>3077</v>
      </c>
      <c r="D1667" s="2" t="s">
        <v>3069</v>
      </c>
      <c r="E1667" s="2">
        <v>0</v>
      </c>
      <c r="F1667" s="2" t="e">
        <f>VLOOKUP(A1667,'Preisliste Galaxus ab 01.05.25'!F:O,10,FALSE)</f>
        <v>#N/A</v>
      </c>
    </row>
    <row r="1668" spans="1:6" hidden="1">
      <c r="A1668" s="2" t="s">
        <v>3078</v>
      </c>
      <c r="B1668" s="2">
        <v>802322021271</v>
      </c>
      <c r="C1668" s="2" t="s">
        <v>1557</v>
      </c>
      <c r="D1668" s="2" t="s">
        <v>3069</v>
      </c>
      <c r="E1668" s="2">
        <v>0</v>
      </c>
      <c r="F1668" s="2" t="e">
        <f>VLOOKUP(A1668,'Preisliste Galaxus ab 01.05.25'!F:O,10,FALSE)</f>
        <v>#N/A</v>
      </c>
    </row>
    <row r="1669" spans="1:6" hidden="1">
      <c r="A1669" s="2" t="s">
        <v>3079</v>
      </c>
      <c r="B1669" s="2">
        <v>802322021288</v>
      </c>
      <c r="C1669" s="2" t="s">
        <v>1310</v>
      </c>
      <c r="D1669" s="2" t="s">
        <v>3069</v>
      </c>
      <c r="E1669" s="2">
        <v>0</v>
      </c>
      <c r="F1669" s="2" t="e">
        <f>VLOOKUP(A1669,'Preisliste Galaxus ab 01.05.25'!F:O,10,FALSE)</f>
        <v>#N/A</v>
      </c>
    </row>
    <row r="1670" spans="1:6" hidden="1">
      <c r="A1670" s="2" t="s">
        <v>3080</v>
      </c>
      <c r="B1670" s="2">
        <v>802322021295</v>
      </c>
      <c r="C1670" s="2" t="s">
        <v>3081</v>
      </c>
      <c r="D1670" s="2" t="s">
        <v>3069</v>
      </c>
      <c r="E1670" s="2">
        <v>0</v>
      </c>
      <c r="F1670" s="2" t="e">
        <f>VLOOKUP(A1670,'Preisliste Galaxus ab 01.05.25'!F:O,10,FALSE)</f>
        <v>#N/A</v>
      </c>
    </row>
    <row r="1671" spans="1:6" hidden="1">
      <c r="A1671" s="2" t="s">
        <v>3082</v>
      </c>
      <c r="B1671" s="2">
        <v>802322021301</v>
      </c>
      <c r="C1671" s="2" t="s">
        <v>3083</v>
      </c>
      <c r="D1671" s="2" t="s">
        <v>3069</v>
      </c>
      <c r="E1671" s="2">
        <v>0</v>
      </c>
      <c r="F1671" s="2" t="e">
        <f>VLOOKUP(A1671,'Preisliste Galaxus ab 01.05.25'!F:O,10,FALSE)</f>
        <v>#N/A</v>
      </c>
    </row>
    <row r="1672" spans="1:6" hidden="1">
      <c r="A1672" s="2" t="s">
        <v>3084</v>
      </c>
      <c r="B1672" s="2">
        <v>802322021318</v>
      </c>
      <c r="C1672" s="2" t="s">
        <v>3085</v>
      </c>
      <c r="D1672" s="2" t="s">
        <v>3069</v>
      </c>
      <c r="E1672" s="2">
        <v>0</v>
      </c>
      <c r="F1672" s="2" t="e">
        <f>VLOOKUP(A1672,'Preisliste Galaxus ab 01.05.25'!F:O,10,FALSE)</f>
        <v>#N/A</v>
      </c>
    </row>
    <row r="1673" spans="1:6" hidden="1">
      <c r="A1673" s="2" t="s">
        <v>3086</v>
      </c>
      <c r="B1673" s="2">
        <v>802322021325</v>
      </c>
      <c r="C1673" s="2" t="s">
        <v>2454</v>
      </c>
      <c r="D1673" s="2" t="s">
        <v>3069</v>
      </c>
      <c r="E1673" s="2">
        <v>0</v>
      </c>
      <c r="F1673" s="2" t="e">
        <f>VLOOKUP(A1673,'Preisliste Galaxus ab 01.05.25'!F:O,10,FALSE)</f>
        <v>#N/A</v>
      </c>
    </row>
    <row r="1674" spans="1:6" hidden="1">
      <c r="A1674" s="2" t="s">
        <v>3087</v>
      </c>
      <c r="B1674" s="2">
        <v>802322021332</v>
      </c>
      <c r="C1674" s="2" t="s">
        <v>1398</v>
      </c>
      <c r="D1674" s="2" t="s">
        <v>3069</v>
      </c>
      <c r="E1674" s="2">
        <v>0</v>
      </c>
      <c r="F1674" s="2" t="e">
        <f>VLOOKUP(A1674,'Preisliste Galaxus ab 01.05.25'!F:O,10,FALSE)</f>
        <v>#N/A</v>
      </c>
    </row>
    <row r="1675" spans="1:6" hidden="1">
      <c r="A1675" s="2" t="s">
        <v>3088</v>
      </c>
      <c r="B1675" s="2">
        <v>802322021349</v>
      </c>
      <c r="C1675" s="2" t="s">
        <v>2809</v>
      </c>
      <c r="D1675" s="2" t="s">
        <v>3069</v>
      </c>
      <c r="E1675" s="2">
        <v>0</v>
      </c>
      <c r="F1675" s="2" t="e">
        <f>VLOOKUP(A1675,'Preisliste Galaxus ab 01.05.25'!F:O,10,FALSE)</f>
        <v>#N/A</v>
      </c>
    </row>
    <row r="1676" spans="1:6" hidden="1">
      <c r="A1676" s="2" t="s">
        <v>3089</v>
      </c>
      <c r="B1676" s="2">
        <v>802322021356</v>
      </c>
      <c r="C1676" s="2" t="s">
        <v>2811</v>
      </c>
      <c r="D1676" s="2" t="s">
        <v>3069</v>
      </c>
      <c r="E1676" s="2">
        <v>0</v>
      </c>
      <c r="F1676" s="2" t="e">
        <f>VLOOKUP(A1676,'Preisliste Galaxus ab 01.05.25'!F:O,10,FALSE)</f>
        <v>#N/A</v>
      </c>
    </row>
    <row r="1677" spans="1:6" hidden="1">
      <c r="A1677" s="2" t="s">
        <v>3090</v>
      </c>
      <c r="B1677" s="2">
        <v>802322021363</v>
      </c>
      <c r="C1677" s="2" t="s">
        <v>2813</v>
      </c>
      <c r="D1677" s="2" t="s">
        <v>3069</v>
      </c>
      <c r="E1677" s="2">
        <v>0</v>
      </c>
      <c r="F1677" s="2" t="e">
        <f>VLOOKUP(A1677,'Preisliste Galaxus ab 01.05.25'!F:O,10,FALSE)</f>
        <v>#N/A</v>
      </c>
    </row>
    <row r="1678" spans="1:6" hidden="1">
      <c r="A1678" s="2" t="s">
        <v>3091</v>
      </c>
      <c r="B1678" s="2">
        <v>802322021370</v>
      </c>
      <c r="C1678" s="2" t="s">
        <v>3092</v>
      </c>
      <c r="D1678" s="2" t="s">
        <v>3069</v>
      </c>
      <c r="E1678" s="2">
        <v>0</v>
      </c>
      <c r="F1678" s="2" t="e">
        <f>VLOOKUP(A1678,'Preisliste Galaxus ab 01.05.25'!F:O,10,FALSE)</f>
        <v>#N/A</v>
      </c>
    </row>
    <row r="1679" spans="1:6" hidden="1">
      <c r="A1679" s="2" t="s">
        <v>3093</v>
      </c>
      <c r="B1679" s="2">
        <v>802322021387</v>
      </c>
      <c r="C1679" s="2" t="s">
        <v>1920</v>
      </c>
      <c r="D1679" s="2" t="s">
        <v>3069</v>
      </c>
      <c r="E1679" s="2">
        <v>0</v>
      </c>
      <c r="F1679" s="2" t="e">
        <f>VLOOKUP(A1679,'Preisliste Galaxus ab 01.05.25'!F:O,10,FALSE)</f>
        <v>#N/A</v>
      </c>
    </row>
    <row r="1680" spans="1:6" hidden="1">
      <c r="A1680" s="2" t="s">
        <v>3094</v>
      </c>
      <c r="B1680" s="2">
        <v>7630850303841</v>
      </c>
      <c r="C1680" s="2" t="s">
        <v>3095</v>
      </c>
      <c r="D1680" s="2" t="s">
        <v>312</v>
      </c>
      <c r="E1680" s="2">
        <v>0</v>
      </c>
      <c r="F1680" s="2" t="e">
        <f>VLOOKUP(A1680,'Preisliste Galaxus ab 01.05.25'!F:O,10,FALSE)</f>
        <v>#N/A</v>
      </c>
    </row>
    <row r="1681" spans="1:6" hidden="1">
      <c r="A1681" s="2" t="s">
        <v>3096</v>
      </c>
      <c r="B1681" s="2">
        <v>7630850303858</v>
      </c>
      <c r="C1681" s="2" t="s">
        <v>3097</v>
      </c>
      <c r="D1681" s="2" t="s">
        <v>312</v>
      </c>
      <c r="E1681" s="2">
        <v>0</v>
      </c>
      <c r="F1681" s="2" t="e">
        <f>VLOOKUP(A1681,'Preisliste Galaxus ab 01.05.25'!F:O,10,FALSE)</f>
        <v>#N/A</v>
      </c>
    </row>
    <row r="1682" spans="1:6" hidden="1">
      <c r="A1682" s="2" t="s">
        <v>3098</v>
      </c>
      <c r="B1682" s="2">
        <v>7630850303865</v>
      </c>
      <c r="C1682" s="2" t="s">
        <v>3099</v>
      </c>
      <c r="D1682" s="2" t="s">
        <v>312</v>
      </c>
      <c r="E1682" s="2">
        <v>0</v>
      </c>
      <c r="F1682" s="2" t="e">
        <f>VLOOKUP(A1682,'Preisliste Galaxus ab 01.05.25'!F:O,10,FALSE)</f>
        <v>#N/A</v>
      </c>
    </row>
    <row r="1683" spans="1:6" hidden="1">
      <c r="A1683" s="2" t="s">
        <v>3100</v>
      </c>
      <c r="B1683" s="2">
        <v>7630850303889</v>
      </c>
      <c r="C1683" s="2" t="s">
        <v>3101</v>
      </c>
      <c r="D1683" s="2" t="s">
        <v>312</v>
      </c>
      <c r="E1683" s="2">
        <v>0</v>
      </c>
      <c r="F1683" s="2" t="e">
        <f>VLOOKUP(A1683,'Preisliste Galaxus ab 01.05.25'!F:O,10,FALSE)</f>
        <v>#N/A</v>
      </c>
    </row>
    <row r="1684" spans="1:6" hidden="1">
      <c r="A1684" s="2" t="s">
        <v>3102</v>
      </c>
      <c r="B1684" s="2">
        <v>7630850303902</v>
      </c>
      <c r="C1684" s="2" t="s">
        <v>3103</v>
      </c>
      <c r="D1684" s="2" t="s">
        <v>97</v>
      </c>
      <c r="E1684" s="2">
        <v>0</v>
      </c>
      <c r="F1684" s="2" t="e">
        <f>VLOOKUP(A1684,'Preisliste Galaxus ab 01.05.25'!F:O,10,FALSE)</f>
        <v>#N/A</v>
      </c>
    </row>
    <row r="1685" spans="1:6" hidden="1">
      <c r="A1685" s="2" t="s">
        <v>3104</v>
      </c>
      <c r="B1685" s="2">
        <v>7630850303919</v>
      </c>
      <c r="C1685" s="2" t="s">
        <v>3105</v>
      </c>
      <c r="D1685" s="2" t="s">
        <v>97</v>
      </c>
      <c r="E1685" s="2">
        <v>0</v>
      </c>
      <c r="F1685" s="2" t="e">
        <f>VLOOKUP(A1685,'Preisliste Galaxus ab 01.05.25'!F:O,10,FALSE)</f>
        <v>#N/A</v>
      </c>
    </row>
    <row r="1686" spans="1:6" hidden="1">
      <c r="A1686" s="2" t="s">
        <v>3106</v>
      </c>
      <c r="B1686" s="2">
        <v>7630850303964</v>
      </c>
      <c r="C1686" s="2" t="s">
        <v>3107</v>
      </c>
      <c r="D1686" s="2" t="s">
        <v>2608</v>
      </c>
      <c r="E1686" s="2">
        <v>0</v>
      </c>
      <c r="F1686" s="2" t="e">
        <f>VLOOKUP(A1686,'Preisliste Galaxus ab 01.05.25'!F:O,10,FALSE)</f>
        <v>#N/A</v>
      </c>
    </row>
    <row r="1687" spans="1:6" hidden="1">
      <c r="A1687" s="2" t="s">
        <v>3108</v>
      </c>
      <c r="B1687" s="2">
        <v>7630850303803</v>
      </c>
      <c r="C1687" s="2" t="s">
        <v>3109</v>
      </c>
      <c r="D1687" s="2" t="s">
        <v>54</v>
      </c>
      <c r="E1687" s="2">
        <v>0</v>
      </c>
      <c r="F1687" s="2" t="e">
        <f>VLOOKUP(A1687,'Preisliste Galaxus ab 01.05.25'!F:O,10,FALSE)</f>
        <v>#N/A</v>
      </c>
    </row>
    <row r="1688" spans="1:6" hidden="1">
      <c r="A1688" s="2" t="s">
        <v>3110</v>
      </c>
      <c r="B1688" s="2">
        <v>7630850303827</v>
      </c>
      <c r="C1688" s="2" t="s">
        <v>3111</v>
      </c>
      <c r="D1688" s="2" t="s">
        <v>54</v>
      </c>
      <c r="E1688" s="2">
        <v>0</v>
      </c>
      <c r="F1688" s="2" t="e">
        <f>VLOOKUP(A1688,'Preisliste Galaxus ab 01.05.25'!F:O,10,FALSE)</f>
        <v>#N/A</v>
      </c>
    </row>
    <row r="1689" spans="1:6" hidden="1">
      <c r="A1689" s="2" t="s">
        <v>3112</v>
      </c>
      <c r="B1689" s="2">
        <v>7630850303810</v>
      </c>
      <c r="C1689" s="2" t="s">
        <v>3113</v>
      </c>
      <c r="D1689" s="2" t="s">
        <v>54</v>
      </c>
      <c r="E1689" s="2">
        <v>0</v>
      </c>
      <c r="F1689" s="2" t="e">
        <f>VLOOKUP(A1689,'Preisliste Galaxus ab 01.05.25'!F:O,10,FALSE)</f>
        <v>#N/A</v>
      </c>
    </row>
    <row r="1690" spans="1:6" hidden="1">
      <c r="A1690" s="2" t="s">
        <v>3114</v>
      </c>
      <c r="B1690" s="2">
        <v>7630850303834</v>
      </c>
      <c r="C1690" s="2" t="s">
        <v>3115</v>
      </c>
      <c r="D1690" s="2" t="s">
        <v>54</v>
      </c>
      <c r="E1690" s="2">
        <v>0</v>
      </c>
      <c r="F1690" s="2" t="e">
        <f>VLOOKUP(A1690,'Preisliste Galaxus ab 01.05.25'!F:O,10,FALSE)</f>
        <v>#N/A</v>
      </c>
    </row>
    <row r="1691" spans="1:6" hidden="1">
      <c r="A1691" s="2" t="s">
        <v>3116</v>
      </c>
      <c r="B1691" s="2">
        <v>7630850303056</v>
      </c>
      <c r="C1691" s="2" t="s">
        <v>3117</v>
      </c>
      <c r="D1691" s="2" t="s">
        <v>177</v>
      </c>
      <c r="E1691" s="2">
        <v>0</v>
      </c>
      <c r="F1691" s="2" t="e">
        <f>VLOOKUP(A1691,'Preisliste Galaxus ab 01.05.25'!F:O,10,FALSE)</f>
        <v>#N/A</v>
      </c>
    </row>
    <row r="1692" spans="1:6" hidden="1">
      <c r="A1692" s="2" t="s">
        <v>3118</v>
      </c>
      <c r="B1692" s="2">
        <v>7630850303476</v>
      </c>
      <c r="C1692" s="2" t="s">
        <v>3119</v>
      </c>
      <c r="D1692" s="2" t="s">
        <v>177</v>
      </c>
      <c r="E1692" s="2">
        <v>0</v>
      </c>
      <c r="F1692" s="2" t="e">
        <f>VLOOKUP(A1692,'Preisliste Galaxus ab 01.05.25'!F:O,10,FALSE)</f>
        <v>#N/A</v>
      </c>
    </row>
    <row r="1693" spans="1:6" hidden="1">
      <c r="A1693" s="2" t="s">
        <v>3120</v>
      </c>
      <c r="B1693" s="2">
        <v>7630850303056</v>
      </c>
      <c r="C1693" s="2" t="s">
        <v>3121</v>
      </c>
      <c r="D1693" s="2" t="s">
        <v>177</v>
      </c>
      <c r="E1693" s="2">
        <v>0</v>
      </c>
      <c r="F1693" s="2" t="e">
        <f>VLOOKUP(A1693,'Preisliste Galaxus ab 01.05.25'!F:O,10,FALSE)</f>
        <v>#N/A</v>
      </c>
    </row>
    <row r="1694" spans="1:6" hidden="1">
      <c r="A1694" s="2" t="s">
        <v>3122</v>
      </c>
      <c r="B1694" s="2">
        <v>7630850303476</v>
      </c>
      <c r="C1694" s="2" t="s">
        <v>3123</v>
      </c>
      <c r="D1694" s="2" t="s">
        <v>177</v>
      </c>
      <c r="E1694" s="2">
        <v>0</v>
      </c>
      <c r="F1694" s="2" t="e">
        <f>VLOOKUP(A1694,'Preisliste Galaxus ab 01.05.25'!F:O,10,FALSE)</f>
        <v>#N/A</v>
      </c>
    </row>
    <row r="1695" spans="1:6" hidden="1">
      <c r="A1695" s="2" t="s">
        <v>3124</v>
      </c>
      <c r="B1695" s="2">
        <v>7630850303971</v>
      </c>
      <c r="C1695" s="2" t="s">
        <v>3125</v>
      </c>
      <c r="D1695" s="2" t="s">
        <v>396</v>
      </c>
      <c r="E1695" s="2">
        <v>0</v>
      </c>
      <c r="F1695" s="2" t="e">
        <f>VLOOKUP(A1695,'Preisliste Galaxus ab 01.05.25'!F:O,10,FALSE)</f>
        <v>#N/A</v>
      </c>
    </row>
    <row r="1696" spans="1:6" hidden="1">
      <c r="A1696" s="2" t="s">
        <v>3126</v>
      </c>
      <c r="B1696" s="2">
        <v>7630850303995</v>
      </c>
      <c r="C1696" s="2" t="s">
        <v>3127</v>
      </c>
      <c r="D1696" s="2" t="s">
        <v>396</v>
      </c>
      <c r="E1696" s="2">
        <v>0</v>
      </c>
      <c r="F1696" s="2" t="e">
        <f>VLOOKUP(A1696,'Preisliste Galaxus ab 01.05.25'!F:O,10,FALSE)</f>
        <v>#N/A</v>
      </c>
    </row>
    <row r="1697" spans="1:6" hidden="1">
      <c r="A1697" s="2" t="s">
        <v>3128</v>
      </c>
      <c r="B1697" s="2">
        <v>802322021394</v>
      </c>
      <c r="C1697" s="2" t="s">
        <v>3129</v>
      </c>
      <c r="D1697" s="2" t="s">
        <v>2979</v>
      </c>
      <c r="E1697" s="2">
        <v>0</v>
      </c>
      <c r="F1697" s="2" t="e">
        <f>VLOOKUP(A1697,'Preisliste Galaxus ab 01.05.25'!F:O,10,FALSE)</f>
        <v>#N/A</v>
      </c>
    </row>
    <row r="1698" spans="1:6" hidden="1">
      <c r="A1698" s="2" t="s">
        <v>3130</v>
      </c>
      <c r="B1698" s="2">
        <v>802322021400</v>
      </c>
      <c r="C1698" s="2" t="s">
        <v>3131</v>
      </c>
      <c r="D1698" s="2" t="s">
        <v>2979</v>
      </c>
      <c r="E1698" s="2">
        <v>0</v>
      </c>
      <c r="F1698" s="2" t="e">
        <f>VLOOKUP(A1698,'Preisliste Galaxus ab 01.05.25'!F:O,10,FALSE)</f>
        <v>#N/A</v>
      </c>
    </row>
    <row r="1699" spans="1:6" hidden="1">
      <c r="A1699" s="2" t="s">
        <v>3132</v>
      </c>
      <c r="B1699" s="2">
        <v>802322021417</v>
      </c>
      <c r="C1699" s="2" t="s">
        <v>3133</v>
      </c>
      <c r="D1699" s="2" t="s">
        <v>2979</v>
      </c>
      <c r="E1699" s="2">
        <v>0</v>
      </c>
      <c r="F1699" s="2" t="e">
        <f>VLOOKUP(A1699,'Preisliste Galaxus ab 01.05.25'!F:O,10,FALSE)</f>
        <v>#N/A</v>
      </c>
    </row>
    <row r="1700" spans="1:6" hidden="1">
      <c r="A1700" s="2" t="s">
        <v>3134</v>
      </c>
      <c r="B1700" s="2">
        <v>802322021424</v>
      </c>
      <c r="C1700" s="2" t="s">
        <v>3135</v>
      </c>
      <c r="D1700" s="2" t="s">
        <v>2979</v>
      </c>
      <c r="E1700" s="2">
        <v>0</v>
      </c>
      <c r="F1700" s="2" t="e">
        <f>VLOOKUP(A1700,'Preisliste Galaxus ab 01.05.25'!F:O,10,FALSE)</f>
        <v>#N/A</v>
      </c>
    </row>
    <row r="1701" spans="1:6" hidden="1">
      <c r="A1701" s="2" t="s">
        <v>3136</v>
      </c>
      <c r="B1701" s="2">
        <v>7630850304015</v>
      </c>
      <c r="C1701" s="2" t="s">
        <v>3137</v>
      </c>
      <c r="D1701" s="2" t="s">
        <v>396</v>
      </c>
      <c r="E1701" s="2">
        <v>0</v>
      </c>
      <c r="F1701" s="2" t="e">
        <f>VLOOKUP(A1701,'Preisliste Galaxus ab 01.05.25'!F:O,10,FALSE)</f>
        <v>#N/A</v>
      </c>
    </row>
    <row r="1702" spans="1:6" hidden="1">
      <c r="A1702" s="2" t="s">
        <v>3138</v>
      </c>
      <c r="B1702" s="2">
        <v>7630850302295</v>
      </c>
      <c r="C1702" s="2" t="s">
        <v>3139</v>
      </c>
      <c r="D1702" s="2" t="s">
        <v>177</v>
      </c>
      <c r="E1702" s="2">
        <v>0</v>
      </c>
      <c r="F1702" s="2" t="e">
        <f>VLOOKUP(A1702,'Preisliste Galaxus ab 01.05.25'!F:O,10,FALSE)</f>
        <v>#N/A</v>
      </c>
    </row>
  </sheetData>
  <autoFilter ref="A1:CQ1702" xr:uid="{1C05AD81-A55F-764F-BA30-B9682A4C7D2D}">
    <filterColumn colId="5">
      <filters>
        <filter val="100.5165"/>
        <filter val="11.9574"/>
        <filter val="110.3865"/>
        <filter val="115.3215"/>
        <filter val="118.5065"/>
        <filter val="120.2565"/>
        <filter val="123.4415"/>
        <filter val="125.1915"/>
        <filter val="13.0494"/>
        <filter val="13.5954"/>
        <filter val="139.9965"/>
        <filter val="14.1414"/>
        <filter val="14.3115"/>
        <filter val="14.5015"/>
        <filter val="14.8715"/>
        <filter val="142.0115"/>
        <filter val="148.1165"/>
        <filter val="15.7794"/>
        <filter val="16.779"/>
        <filter val="172.7915"/>
        <filter val="186.4265"/>
        <filter val="19.8065"/>
        <filter val="21.294"/>
        <filter val="21.55"/>
        <filter val="228"/>
        <filter val="24.7415"/>
        <filter val="27.2454"/>
        <filter val="285.1265"/>
        <filter val="29.6765"/>
        <filter val="297.9165"/>
        <filter val="321.5"/>
        <filter val="35.9814"/>
        <filter val="37.079"/>
        <filter val="38.1654"/>
        <filter val="39.5465"/>
        <filter val="4.3134"/>
        <filter val="48.923"/>
        <filter val="49.4165"/>
        <filter val="5.4054"/>
        <filter val="63.26"/>
        <filter val="64.2215"/>
        <filter val="69.1565"/>
        <filter val="7.0434"/>
        <filter val="74.09"/>
        <filter val="74.0915"/>
        <filter val="75.8415"/>
        <filter val="8.1354"/>
        <filter val="83.9615"/>
        <filter val="88.01"/>
        <filter val="9.073"/>
        <filter val="9.2274"/>
        <filter val="98.7625"/>
        <filter val="98.7665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03B3-B00A-5A4F-A270-8C3F6E5FAD04}">
  <dimension ref="A1:B1741"/>
  <sheetViews>
    <sheetView workbookViewId="0">
      <selection activeCell="C1" sqref="C1:BS1048576"/>
    </sheetView>
  </sheetViews>
  <sheetFormatPr baseColWidth="10" defaultRowHeight="16"/>
  <sheetData>
    <row r="1" spans="1:2">
      <c r="A1" s="1" t="s">
        <v>0</v>
      </c>
      <c r="B1" s="1" t="s">
        <v>3351</v>
      </c>
    </row>
    <row r="2" spans="1:2">
      <c r="A2" s="2" t="s">
        <v>5</v>
      </c>
      <c r="B2" s="2" t="s">
        <v>3352</v>
      </c>
    </row>
    <row r="3" spans="1:2">
      <c r="A3" s="2" t="s">
        <v>7</v>
      </c>
      <c r="B3" s="2" t="s">
        <v>3352</v>
      </c>
    </row>
    <row r="4" spans="1:2">
      <c r="A4" s="2" t="s">
        <v>9</v>
      </c>
      <c r="B4" s="2" t="s">
        <v>3352</v>
      </c>
    </row>
    <row r="5" spans="1:2">
      <c r="A5" s="2" t="s">
        <v>11</v>
      </c>
      <c r="B5" s="2" t="s">
        <v>3352</v>
      </c>
    </row>
    <row r="6" spans="1:2">
      <c r="A6" s="2" t="s">
        <v>14</v>
      </c>
      <c r="B6" s="2" t="s">
        <v>3352</v>
      </c>
    </row>
    <row r="7" spans="1:2">
      <c r="A7" s="2" t="s">
        <v>16</v>
      </c>
      <c r="B7" s="2" t="s">
        <v>3352</v>
      </c>
    </row>
    <row r="8" spans="1:2">
      <c r="A8" s="2" t="s">
        <v>18</v>
      </c>
      <c r="B8" s="2" t="s">
        <v>3352</v>
      </c>
    </row>
    <row r="9" spans="1:2">
      <c r="A9" s="2" t="s">
        <v>21</v>
      </c>
      <c r="B9" s="2" t="s">
        <v>3352</v>
      </c>
    </row>
    <row r="10" spans="1:2">
      <c r="A10" s="2" t="s">
        <v>23</v>
      </c>
      <c r="B10" s="2" t="s">
        <v>3352</v>
      </c>
    </row>
    <row r="11" spans="1:2">
      <c r="A11" s="2" t="s">
        <v>26</v>
      </c>
      <c r="B11" s="2" t="s">
        <v>3353</v>
      </c>
    </row>
    <row r="12" spans="1:2">
      <c r="A12" s="2" t="s">
        <v>29</v>
      </c>
      <c r="B12" s="2" t="s">
        <v>3353</v>
      </c>
    </row>
    <row r="13" spans="1:2">
      <c r="A13" s="2" t="s">
        <v>31</v>
      </c>
      <c r="B13" s="2" t="s">
        <v>3352</v>
      </c>
    </row>
    <row r="14" spans="1:2">
      <c r="A14" s="2" t="s">
        <v>33</v>
      </c>
      <c r="B14" s="2" t="s">
        <v>3352</v>
      </c>
    </row>
    <row r="15" spans="1:2">
      <c r="A15" s="2" t="s">
        <v>35</v>
      </c>
      <c r="B15" s="2" t="s">
        <v>3352</v>
      </c>
    </row>
    <row r="16" spans="1:2">
      <c r="A16" s="2" t="s">
        <v>37</v>
      </c>
      <c r="B16" s="2" t="s">
        <v>39</v>
      </c>
    </row>
    <row r="17" spans="1:2">
      <c r="A17" s="2" t="s">
        <v>40</v>
      </c>
      <c r="B17" s="2" t="s">
        <v>25</v>
      </c>
    </row>
    <row r="18" spans="1:2">
      <c r="A18" s="2" t="s">
        <v>41</v>
      </c>
      <c r="B18" s="2" t="s">
        <v>3352</v>
      </c>
    </row>
    <row r="19" spans="1:2">
      <c r="A19" s="2" t="s">
        <v>43</v>
      </c>
      <c r="B19" s="2" t="s">
        <v>3352</v>
      </c>
    </row>
    <row r="20" spans="1:2">
      <c r="A20" s="2" t="s">
        <v>46</v>
      </c>
      <c r="B20" s="2" t="s">
        <v>3352</v>
      </c>
    </row>
    <row r="21" spans="1:2">
      <c r="A21" s="2" t="s">
        <v>49</v>
      </c>
      <c r="B21" s="2" t="s">
        <v>1971</v>
      </c>
    </row>
    <row r="22" spans="1:2">
      <c r="A22" s="2" t="s">
        <v>52</v>
      </c>
      <c r="B22" s="2" t="s">
        <v>3353</v>
      </c>
    </row>
    <row r="23" spans="1:2">
      <c r="A23" s="2" t="s">
        <v>56</v>
      </c>
      <c r="B23" s="2" t="s">
        <v>3353</v>
      </c>
    </row>
    <row r="24" spans="1:2">
      <c r="A24" s="2" t="s">
        <v>58</v>
      </c>
      <c r="B24" s="2" t="s">
        <v>1971</v>
      </c>
    </row>
    <row r="25" spans="1:2">
      <c r="A25" s="2" t="s">
        <v>61</v>
      </c>
      <c r="B25" s="2" t="s">
        <v>63</v>
      </c>
    </row>
    <row r="26" spans="1:2">
      <c r="A26" s="2" t="s">
        <v>64</v>
      </c>
      <c r="B26" s="2" t="s">
        <v>63</v>
      </c>
    </row>
    <row r="27" spans="1:2">
      <c r="A27" s="2" t="s">
        <v>66</v>
      </c>
      <c r="B27" s="2" t="s">
        <v>3354</v>
      </c>
    </row>
    <row r="28" spans="1:2">
      <c r="A28" s="2" t="s">
        <v>69</v>
      </c>
      <c r="B28" s="2" t="s">
        <v>3353</v>
      </c>
    </row>
    <row r="29" spans="1:2">
      <c r="A29" s="2" t="s">
        <v>71</v>
      </c>
      <c r="B29" s="2" t="s">
        <v>3353</v>
      </c>
    </row>
    <row r="30" spans="1:2">
      <c r="A30" s="2" t="s">
        <v>73</v>
      </c>
      <c r="B30" s="2" t="s">
        <v>3353</v>
      </c>
    </row>
    <row r="31" spans="1:2">
      <c r="A31" s="2" t="s">
        <v>75</v>
      </c>
      <c r="B31" s="2" t="s">
        <v>3353</v>
      </c>
    </row>
    <row r="32" spans="1:2">
      <c r="A32" s="2" t="s">
        <v>77</v>
      </c>
      <c r="B32" s="2" t="s">
        <v>3353</v>
      </c>
    </row>
    <row r="33" spans="1:2">
      <c r="A33" s="2" t="s">
        <v>79</v>
      </c>
      <c r="B33" s="2" t="s">
        <v>63</v>
      </c>
    </row>
    <row r="34" spans="1:2">
      <c r="A34" s="2" t="s">
        <v>81</v>
      </c>
      <c r="B34" s="2" t="s">
        <v>63</v>
      </c>
    </row>
    <row r="35" spans="1:2">
      <c r="A35" s="2" t="s">
        <v>83</v>
      </c>
      <c r="B35" s="2" t="s">
        <v>3352</v>
      </c>
    </row>
    <row r="36" spans="1:2">
      <c r="A36" s="2" t="s">
        <v>85</v>
      </c>
      <c r="B36" s="2" t="s">
        <v>3352</v>
      </c>
    </row>
    <row r="37" spans="1:2">
      <c r="A37" s="2" t="s">
        <v>87</v>
      </c>
      <c r="B37" s="2" t="s">
        <v>63</v>
      </c>
    </row>
    <row r="38" spans="1:2">
      <c r="A38" s="2" t="s">
        <v>89</v>
      </c>
      <c r="B38" s="2" t="s">
        <v>63</v>
      </c>
    </row>
    <row r="39" spans="1:2">
      <c r="A39" s="2" t="s">
        <v>91</v>
      </c>
      <c r="B39" s="2" t="s">
        <v>3352</v>
      </c>
    </row>
    <row r="40" spans="1:2">
      <c r="A40" s="2" t="s">
        <v>95</v>
      </c>
      <c r="B40" s="2" t="s">
        <v>3353</v>
      </c>
    </row>
    <row r="41" spans="1:2">
      <c r="A41" s="2" t="s">
        <v>98</v>
      </c>
      <c r="B41" s="2" t="s">
        <v>3353</v>
      </c>
    </row>
    <row r="42" spans="1:2">
      <c r="A42" s="2" t="s">
        <v>100</v>
      </c>
      <c r="B42" s="2" t="s">
        <v>1971</v>
      </c>
    </row>
    <row r="43" spans="1:2">
      <c r="A43" s="2" t="s">
        <v>104</v>
      </c>
      <c r="B43" s="2" t="s">
        <v>63</v>
      </c>
    </row>
    <row r="44" spans="1:2">
      <c r="A44" s="2" t="s">
        <v>106</v>
      </c>
      <c r="B44" s="2" t="s">
        <v>3353</v>
      </c>
    </row>
    <row r="45" spans="1:2">
      <c r="A45" s="2" t="s">
        <v>108</v>
      </c>
      <c r="B45" s="2" t="s">
        <v>1971</v>
      </c>
    </row>
    <row r="46" spans="1:2">
      <c r="A46" s="2" t="s">
        <v>111</v>
      </c>
      <c r="B46" s="2" t="s">
        <v>3353</v>
      </c>
    </row>
    <row r="47" spans="1:2">
      <c r="A47" s="2" t="s">
        <v>113</v>
      </c>
      <c r="B47" s="2" t="s">
        <v>3353</v>
      </c>
    </row>
    <row r="48" spans="1:2">
      <c r="A48" s="2" t="s">
        <v>115</v>
      </c>
      <c r="B48" s="2" t="s">
        <v>3353</v>
      </c>
    </row>
    <row r="49" spans="1:2">
      <c r="A49" s="2" t="s">
        <v>117</v>
      </c>
      <c r="B49" s="2" t="s">
        <v>3353</v>
      </c>
    </row>
    <row r="50" spans="1:2">
      <c r="A50" s="2" t="s">
        <v>119</v>
      </c>
      <c r="B50" s="2" t="s">
        <v>3353</v>
      </c>
    </row>
    <row r="51" spans="1:2">
      <c r="A51" s="2" t="s">
        <v>121</v>
      </c>
      <c r="B51" s="2" t="s">
        <v>3352</v>
      </c>
    </row>
    <row r="52" spans="1:2">
      <c r="A52" s="2" t="s">
        <v>123</v>
      </c>
      <c r="B52" s="2" t="s">
        <v>3352</v>
      </c>
    </row>
    <row r="53" spans="1:2">
      <c r="A53" s="2" t="s">
        <v>125</v>
      </c>
      <c r="B53" s="2" t="s">
        <v>3353</v>
      </c>
    </row>
    <row r="54" spans="1:2">
      <c r="A54" s="2" t="s">
        <v>127</v>
      </c>
      <c r="B54" s="2" t="s">
        <v>3353</v>
      </c>
    </row>
    <row r="55" spans="1:2">
      <c r="A55" s="2" t="s">
        <v>129</v>
      </c>
      <c r="B55" s="2" t="s">
        <v>3353</v>
      </c>
    </row>
    <row r="56" spans="1:2">
      <c r="A56" s="2" t="s">
        <v>131</v>
      </c>
      <c r="B56" s="2" t="s">
        <v>3353</v>
      </c>
    </row>
    <row r="57" spans="1:2">
      <c r="A57" s="2" t="s">
        <v>133</v>
      </c>
      <c r="B57" s="2" t="s">
        <v>63</v>
      </c>
    </row>
    <row r="58" spans="1:2">
      <c r="A58" s="2" t="s">
        <v>135</v>
      </c>
      <c r="B58" s="2" t="s">
        <v>1971</v>
      </c>
    </row>
    <row r="59" spans="1:2">
      <c r="A59" s="2" t="s">
        <v>138</v>
      </c>
      <c r="B59" s="2" t="s">
        <v>312</v>
      </c>
    </row>
    <row r="60" spans="1:2">
      <c r="A60" s="2" t="s">
        <v>141</v>
      </c>
      <c r="B60" s="2" t="s">
        <v>312</v>
      </c>
    </row>
    <row r="61" spans="1:2">
      <c r="A61" s="2" t="s">
        <v>143</v>
      </c>
      <c r="B61" s="2" t="s">
        <v>312</v>
      </c>
    </row>
    <row r="62" spans="1:2">
      <c r="A62" s="2" t="s">
        <v>145</v>
      </c>
      <c r="B62" s="2" t="s">
        <v>312</v>
      </c>
    </row>
    <row r="63" spans="1:2">
      <c r="A63" s="2" t="s">
        <v>147</v>
      </c>
      <c r="B63" s="2" t="s">
        <v>312</v>
      </c>
    </row>
    <row r="64" spans="1:2">
      <c r="A64" s="2" t="s">
        <v>149</v>
      </c>
      <c r="B64" s="2" t="s">
        <v>312</v>
      </c>
    </row>
    <row r="65" spans="1:2">
      <c r="A65" s="2" t="s">
        <v>151</v>
      </c>
      <c r="B65" s="2" t="s">
        <v>312</v>
      </c>
    </row>
    <row r="66" spans="1:2">
      <c r="A66" s="2" t="s">
        <v>153</v>
      </c>
      <c r="B66" s="2" t="s">
        <v>312</v>
      </c>
    </row>
    <row r="67" spans="1:2">
      <c r="A67" s="2" t="s">
        <v>155</v>
      </c>
      <c r="B67" s="2" t="s">
        <v>312</v>
      </c>
    </row>
    <row r="68" spans="1:2">
      <c r="A68" s="2" t="s">
        <v>157</v>
      </c>
      <c r="B68" s="2" t="s">
        <v>312</v>
      </c>
    </row>
    <row r="69" spans="1:2">
      <c r="A69" s="2" t="s">
        <v>159</v>
      </c>
      <c r="B69" s="2" t="s">
        <v>312</v>
      </c>
    </row>
    <row r="70" spans="1:2">
      <c r="A70" s="2" t="s">
        <v>161</v>
      </c>
      <c r="B70" s="2" t="s">
        <v>312</v>
      </c>
    </row>
    <row r="71" spans="1:2">
      <c r="A71" s="2" t="s">
        <v>163</v>
      </c>
      <c r="B71" s="2" t="s">
        <v>312</v>
      </c>
    </row>
    <row r="72" spans="1:2">
      <c r="A72" s="2" t="s">
        <v>165</v>
      </c>
      <c r="B72" s="2" t="s">
        <v>312</v>
      </c>
    </row>
    <row r="73" spans="1:2">
      <c r="A73" s="2" t="s">
        <v>167</v>
      </c>
      <c r="B73" s="2" t="s">
        <v>312</v>
      </c>
    </row>
    <row r="74" spans="1:2">
      <c r="A74" s="2" t="s">
        <v>169</v>
      </c>
      <c r="B74" s="2" t="s">
        <v>312</v>
      </c>
    </row>
    <row r="75" spans="1:2">
      <c r="A75" s="2" t="s">
        <v>171</v>
      </c>
      <c r="B75" s="2" t="s">
        <v>3353</v>
      </c>
    </row>
    <row r="76" spans="1:2">
      <c r="A76" s="2" t="s">
        <v>173</v>
      </c>
      <c r="B76" s="2" t="s">
        <v>3353</v>
      </c>
    </row>
    <row r="77" spans="1:2">
      <c r="A77" s="2" t="s">
        <v>175</v>
      </c>
      <c r="B77" s="2" t="s">
        <v>177</v>
      </c>
    </row>
    <row r="78" spans="1:2">
      <c r="A78" s="2" t="s">
        <v>178</v>
      </c>
      <c r="B78" s="2" t="s">
        <v>177</v>
      </c>
    </row>
    <row r="79" spans="1:2">
      <c r="A79" s="2" t="s">
        <v>180</v>
      </c>
      <c r="B79" s="2" t="s">
        <v>177</v>
      </c>
    </row>
    <row r="80" spans="1:2">
      <c r="A80" s="2" t="s">
        <v>182</v>
      </c>
      <c r="B80" s="2" t="s">
        <v>177</v>
      </c>
    </row>
    <row r="81" spans="1:2">
      <c r="A81" s="2" t="s">
        <v>184</v>
      </c>
      <c r="B81" s="2" t="s">
        <v>177</v>
      </c>
    </row>
    <row r="82" spans="1:2">
      <c r="A82" s="2" t="s">
        <v>186</v>
      </c>
      <c r="B82" s="2" t="s">
        <v>177</v>
      </c>
    </row>
    <row r="83" spans="1:2">
      <c r="A83" s="2" t="s">
        <v>188</v>
      </c>
      <c r="B83" s="2" t="s">
        <v>39</v>
      </c>
    </row>
    <row r="84" spans="1:2">
      <c r="A84" s="2" t="s">
        <v>190</v>
      </c>
      <c r="B84" s="2" t="s">
        <v>39</v>
      </c>
    </row>
    <row r="85" spans="1:2">
      <c r="A85" s="2" t="s">
        <v>192</v>
      </c>
      <c r="B85" s="2" t="s">
        <v>39</v>
      </c>
    </row>
    <row r="86" spans="1:2">
      <c r="A86" s="2" t="s">
        <v>194</v>
      </c>
      <c r="B86" s="2" t="s">
        <v>39</v>
      </c>
    </row>
    <row r="87" spans="1:2">
      <c r="A87" s="2" t="s">
        <v>196</v>
      </c>
      <c r="B87" s="2" t="s">
        <v>39</v>
      </c>
    </row>
    <row r="88" spans="1:2">
      <c r="A88" s="2" t="s">
        <v>200</v>
      </c>
      <c r="B88" s="2" t="s">
        <v>39</v>
      </c>
    </row>
    <row r="89" spans="1:2">
      <c r="A89" s="2" t="s">
        <v>208</v>
      </c>
      <c r="B89" s="2" t="s">
        <v>3352</v>
      </c>
    </row>
    <row r="90" spans="1:2">
      <c r="A90" s="2" t="s">
        <v>210</v>
      </c>
      <c r="B90" s="2" t="s">
        <v>3352</v>
      </c>
    </row>
    <row r="91" spans="1:2">
      <c r="A91" s="2" t="s">
        <v>212</v>
      </c>
      <c r="B91" s="2" t="s">
        <v>1971</v>
      </c>
    </row>
    <row r="92" spans="1:2">
      <c r="A92" s="2" t="s">
        <v>214</v>
      </c>
      <c r="B92" s="2" t="s">
        <v>1971</v>
      </c>
    </row>
    <row r="93" spans="1:2">
      <c r="A93" s="2" t="s">
        <v>216</v>
      </c>
      <c r="B93" s="2" t="s">
        <v>3352</v>
      </c>
    </row>
    <row r="94" spans="1:2">
      <c r="A94" s="2" t="s">
        <v>218</v>
      </c>
      <c r="B94" s="2" t="s">
        <v>3353</v>
      </c>
    </row>
    <row r="95" spans="1:2">
      <c r="A95" s="2" t="s">
        <v>220</v>
      </c>
      <c r="B95" s="2" t="s">
        <v>3353</v>
      </c>
    </row>
    <row r="96" spans="1:2">
      <c r="A96" s="2" t="s">
        <v>222</v>
      </c>
      <c r="B96" s="2" t="s">
        <v>224</v>
      </c>
    </row>
    <row r="97" spans="1:2">
      <c r="A97" s="2" t="s">
        <v>225</v>
      </c>
      <c r="B97" s="2" t="s">
        <v>224</v>
      </c>
    </row>
    <row r="98" spans="1:2">
      <c r="A98" s="2" t="s">
        <v>227</v>
      </c>
      <c r="B98" s="2" t="s">
        <v>224</v>
      </c>
    </row>
    <row r="99" spans="1:2">
      <c r="A99" s="2" t="s">
        <v>229</v>
      </c>
      <c r="B99" s="2" t="s">
        <v>224</v>
      </c>
    </row>
    <row r="100" spans="1:2">
      <c r="A100" s="2" t="s">
        <v>231</v>
      </c>
      <c r="B100" s="2" t="s">
        <v>224</v>
      </c>
    </row>
    <row r="101" spans="1:2">
      <c r="A101" s="2" t="s">
        <v>233</v>
      </c>
      <c r="B101" s="2" t="s">
        <v>1971</v>
      </c>
    </row>
    <row r="102" spans="1:2">
      <c r="A102" s="2" t="s">
        <v>236</v>
      </c>
      <c r="B102" s="2" t="s">
        <v>3353</v>
      </c>
    </row>
    <row r="103" spans="1:2">
      <c r="A103" s="2" t="s">
        <v>238</v>
      </c>
      <c r="B103" s="2" t="s">
        <v>3353</v>
      </c>
    </row>
    <row r="104" spans="1:2">
      <c r="A104" s="2" t="s">
        <v>240</v>
      </c>
      <c r="B104" s="2" t="s">
        <v>177</v>
      </c>
    </row>
    <row r="105" spans="1:2">
      <c r="A105" s="2" t="s">
        <v>242</v>
      </c>
      <c r="B105" s="2" t="s">
        <v>177</v>
      </c>
    </row>
    <row r="106" spans="1:2">
      <c r="A106" s="2" t="s">
        <v>244</v>
      </c>
      <c r="B106" s="2" t="s">
        <v>3353</v>
      </c>
    </row>
    <row r="107" spans="1:2">
      <c r="A107" s="2" t="s">
        <v>246</v>
      </c>
      <c r="B107" s="2" t="s">
        <v>3353</v>
      </c>
    </row>
    <row r="108" spans="1:2">
      <c r="A108" s="2" t="s">
        <v>248</v>
      </c>
      <c r="B108" s="2" t="s">
        <v>3353</v>
      </c>
    </row>
    <row r="109" spans="1:2">
      <c r="A109" s="2" t="s">
        <v>250</v>
      </c>
      <c r="B109" s="2" t="s">
        <v>3352</v>
      </c>
    </row>
    <row r="110" spans="1:2">
      <c r="A110" s="2" t="s">
        <v>253</v>
      </c>
      <c r="B110" s="2" t="s">
        <v>312</v>
      </c>
    </row>
    <row r="111" spans="1:2">
      <c r="A111" s="2" t="s">
        <v>255</v>
      </c>
      <c r="B111" s="2" t="s">
        <v>312</v>
      </c>
    </row>
    <row r="112" spans="1:2">
      <c r="A112" s="2" t="s">
        <v>257</v>
      </c>
      <c r="B112" s="2" t="s">
        <v>312</v>
      </c>
    </row>
    <row r="113" spans="1:2">
      <c r="A113" s="2" t="s">
        <v>259</v>
      </c>
      <c r="B113" s="2" t="s">
        <v>224</v>
      </c>
    </row>
    <row r="114" spans="1:2">
      <c r="A114" s="2" t="s">
        <v>261</v>
      </c>
      <c r="B114" s="2" t="s">
        <v>224</v>
      </c>
    </row>
    <row r="115" spans="1:2">
      <c r="A115" s="2" t="s">
        <v>263</v>
      </c>
      <c r="B115" s="2" t="s">
        <v>224</v>
      </c>
    </row>
    <row r="116" spans="1:2">
      <c r="A116" s="2" t="s">
        <v>265</v>
      </c>
      <c r="B116" s="2" t="s">
        <v>224</v>
      </c>
    </row>
    <row r="117" spans="1:2">
      <c r="A117" s="2" t="s">
        <v>267</v>
      </c>
      <c r="B117" s="2" t="s">
        <v>177</v>
      </c>
    </row>
    <row r="118" spans="1:2">
      <c r="A118" s="2" t="s">
        <v>269</v>
      </c>
      <c r="B118" s="2" t="s">
        <v>177</v>
      </c>
    </row>
    <row r="119" spans="1:2">
      <c r="A119" s="2" t="s">
        <v>271</v>
      </c>
      <c r="B119" s="2" t="s">
        <v>3353</v>
      </c>
    </row>
    <row r="120" spans="1:2">
      <c r="A120" s="2" t="s">
        <v>273</v>
      </c>
      <c r="B120" s="2" t="s">
        <v>312</v>
      </c>
    </row>
    <row r="121" spans="1:2">
      <c r="A121" s="2" t="s">
        <v>275</v>
      </c>
      <c r="B121" s="2" t="s">
        <v>224</v>
      </c>
    </row>
    <row r="122" spans="1:2">
      <c r="A122" s="2" t="s">
        <v>277</v>
      </c>
      <c r="B122" s="2" t="s">
        <v>224</v>
      </c>
    </row>
    <row r="123" spans="1:2">
      <c r="A123" s="2" t="s">
        <v>279</v>
      </c>
      <c r="B123" s="2" t="s">
        <v>224</v>
      </c>
    </row>
    <row r="124" spans="1:2">
      <c r="A124" s="2" t="s">
        <v>281</v>
      </c>
      <c r="B124" s="2" t="s">
        <v>224</v>
      </c>
    </row>
    <row r="125" spans="1:2">
      <c r="A125" s="2" t="s">
        <v>283</v>
      </c>
      <c r="B125" s="2" t="s">
        <v>224</v>
      </c>
    </row>
    <row r="126" spans="1:2">
      <c r="A126" s="2" t="s">
        <v>285</v>
      </c>
      <c r="B126" s="2" t="s">
        <v>3352</v>
      </c>
    </row>
    <row r="127" spans="1:2">
      <c r="A127" s="2" t="s">
        <v>287</v>
      </c>
      <c r="B127" s="2" t="s">
        <v>3352</v>
      </c>
    </row>
    <row r="128" spans="1:2">
      <c r="A128" s="2" t="s">
        <v>289</v>
      </c>
      <c r="B128" s="2" t="s">
        <v>3352</v>
      </c>
    </row>
    <row r="129" spans="1:2">
      <c r="A129" s="2" t="s">
        <v>291</v>
      </c>
      <c r="B129" s="2" t="s">
        <v>3353</v>
      </c>
    </row>
    <row r="130" spans="1:2">
      <c r="A130" s="2" t="s">
        <v>293</v>
      </c>
      <c r="B130" s="2" t="s">
        <v>224</v>
      </c>
    </row>
    <row r="131" spans="1:2">
      <c r="A131" s="2" t="s">
        <v>295</v>
      </c>
      <c r="B131" s="2" t="s">
        <v>3353</v>
      </c>
    </row>
    <row r="132" spans="1:2">
      <c r="A132" s="2" t="s">
        <v>298</v>
      </c>
      <c r="B132" s="2" t="s">
        <v>300</v>
      </c>
    </row>
    <row r="133" spans="1:2">
      <c r="A133" s="2" t="s">
        <v>302</v>
      </c>
      <c r="B133" s="2" t="s">
        <v>300</v>
      </c>
    </row>
    <row r="134" spans="1:2">
      <c r="A134" s="2" t="s">
        <v>305</v>
      </c>
      <c r="B134" s="2" t="s">
        <v>3355</v>
      </c>
    </row>
    <row r="135" spans="1:2">
      <c r="A135" s="2" t="s">
        <v>308</v>
      </c>
      <c r="B135" s="2" t="s">
        <v>3355</v>
      </c>
    </row>
    <row r="136" spans="1:2">
      <c r="A136" s="2" t="s">
        <v>310</v>
      </c>
      <c r="B136" s="2" t="s">
        <v>312</v>
      </c>
    </row>
    <row r="137" spans="1:2">
      <c r="A137" s="2" t="s">
        <v>313</v>
      </c>
      <c r="B137" s="2" t="s">
        <v>3353</v>
      </c>
    </row>
    <row r="138" spans="1:2">
      <c r="A138" s="2" t="s">
        <v>315</v>
      </c>
      <c r="B138" s="2" t="s">
        <v>3352</v>
      </c>
    </row>
    <row r="139" spans="1:2">
      <c r="A139" s="2" t="s">
        <v>317</v>
      </c>
      <c r="B139" s="2" t="s">
        <v>3355</v>
      </c>
    </row>
    <row r="140" spans="1:2">
      <c r="A140" s="2" t="s">
        <v>319</v>
      </c>
      <c r="B140" s="2" t="s">
        <v>3352</v>
      </c>
    </row>
    <row r="141" spans="1:2">
      <c r="A141" s="2" t="s">
        <v>321</v>
      </c>
      <c r="B141" s="2" t="s">
        <v>3352</v>
      </c>
    </row>
    <row r="142" spans="1:2">
      <c r="A142" s="2" t="s">
        <v>323</v>
      </c>
      <c r="B142" s="2" t="s">
        <v>3355</v>
      </c>
    </row>
    <row r="143" spans="1:2">
      <c r="A143" s="2" t="s">
        <v>325</v>
      </c>
      <c r="B143" s="2" t="s">
        <v>3355</v>
      </c>
    </row>
    <row r="144" spans="1:2">
      <c r="A144" s="2" t="s">
        <v>327</v>
      </c>
      <c r="B144" s="2" t="s">
        <v>3355</v>
      </c>
    </row>
    <row r="145" spans="1:2">
      <c r="A145" s="2" t="s">
        <v>329</v>
      </c>
      <c r="B145" s="2" t="s">
        <v>3355</v>
      </c>
    </row>
    <row r="146" spans="1:2">
      <c r="A146" s="2" t="s">
        <v>331</v>
      </c>
      <c r="B146" s="2" t="s">
        <v>3352</v>
      </c>
    </row>
    <row r="147" spans="1:2">
      <c r="A147" s="2" t="s">
        <v>333</v>
      </c>
      <c r="B147" s="2" t="s">
        <v>39</v>
      </c>
    </row>
    <row r="148" spans="1:2">
      <c r="A148" s="2" t="s">
        <v>335</v>
      </c>
      <c r="B148" s="2" t="s">
        <v>39</v>
      </c>
    </row>
    <row r="149" spans="1:2">
      <c r="A149" s="2" t="s">
        <v>337</v>
      </c>
      <c r="B149" s="2" t="s">
        <v>39</v>
      </c>
    </row>
    <row r="150" spans="1:2">
      <c r="A150" s="2" t="s">
        <v>339</v>
      </c>
      <c r="B150" s="2" t="s">
        <v>39</v>
      </c>
    </row>
    <row r="151" spans="1:2">
      <c r="A151" s="2" t="s">
        <v>341</v>
      </c>
      <c r="B151" s="2" t="s">
        <v>39</v>
      </c>
    </row>
    <row r="152" spans="1:2">
      <c r="A152" s="2" t="s">
        <v>343</v>
      </c>
      <c r="B152" s="2" t="s">
        <v>39</v>
      </c>
    </row>
    <row r="153" spans="1:2">
      <c r="A153" s="2" t="s">
        <v>347</v>
      </c>
      <c r="B153" s="2" t="s">
        <v>224</v>
      </c>
    </row>
    <row r="154" spans="1:2">
      <c r="A154" s="2" t="s">
        <v>350</v>
      </c>
      <c r="B154" s="2" t="s">
        <v>312</v>
      </c>
    </row>
    <row r="155" spans="1:2">
      <c r="A155" s="2" t="s">
        <v>352</v>
      </c>
      <c r="B155" s="2" t="s">
        <v>3353</v>
      </c>
    </row>
    <row r="156" spans="1:2">
      <c r="A156" s="2" t="s">
        <v>354</v>
      </c>
      <c r="B156" s="2" t="s">
        <v>3352</v>
      </c>
    </row>
    <row r="157" spans="1:2">
      <c r="A157" s="2" t="s">
        <v>357</v>
      </c>
      <c r="B157" s="2" t="s">
        <v>3352</v>
      </c>
    </row>
    <row r="158" spans="1:2">
      <c r="A158" s="2" t="s">
        <v>359</v>
      </c>
      <c r="B158" s="2" t="s">
        <v>39</v>
      </c>
    </row>
    <row r="159" spans="1:2">
      <c r="A159" s="2" t="s">
        <v>361</v>
      </c>
      <c r="B159" s="2" t="s">
        <v>39</v>
      </c>
    </row>
    <row r="160" spans="1:2">
      <c r="A160" s="2" t="s">
        <v>363</v>
      </c>
      <c r="B160" s="2" t="s">
        <v>39</v>
      </c>
    </row>
    <row r="161" spans="1:2">
      <c r="A161" s="2" t="s">
        <v>365</v>
      </c>
      <c r="B161" s="2" t="s">
        <v>39</v>
      </c>
    </row>
    <row r="162" spans="1:2">
      <c r="A162" s="2" t="s">
        <v>367</v>
      </c>
      <c r="B162" s="2" t="s">
        <v>39</v>
      </c>
    </row>
    <row r="163" spans="1:2">
      <c r="A163" s="2" t="s">
        <v>369</v>
      </c>
      <c r="B163" s="2" t="s">
        <v>39</v>
      </c>
    </row>
    <row r="164" spans="1:2">
      <c r="A164" s="2" t="s">
        <v>371</v>
      </c>
      <c r="B164" s="2" t="s">
        <v>3352</v>
      </c>
    </row>
    <row r="165" spans="1:2">
      <c r="A165" s="2" t="s">
        <v>374</v>
      </c>
      <c r="B165" s="2" t="s">
        <v>39</v>
      </c>
    </row>
    <row r="166" spans="1:2">
      <c r="A166" s="2" t="s">
        <v>376</v>
      </c>
      <c r="B166" s="2" t="s">
        <v>39</v>
      </c>
    </row>
    <row r="167" spans="1:2">
      <c r="A167" s="2" t="s">
        <v>378</v>
      </c>
      <c r="B167" s="2" t="s">
        <v>39</v>
      </c>
    </row>
    <row r="168" spans="1:2">
      <c r="A168" s="2" t="s">
        <v>382</v>
      </c>
      <c r="B168" s="2" t="s">
        <v>63</v>
      </c>
    </row>
    <row r="169" spans="1:2">
      <c r="A169" s="2" t="s">
        <v>384</v>
      </c>
      <c r="B169" s="2" t="s">
        <v>63</v>
      </c>
    </row>
    <row r="170" spans="1:2">
      <c r="A170" s="2" t="s">
        <v>386</v>
      </c>
      <c r="B170" s="2" t="s">
        <v>312</v>
      </c>
    </row>
    <row r="171" spans="1:2">
      <c r="A171" s="2" t="s">
        <v>388</v>
      </c>
      <c r="B171" s="2" t="s">
        <v>63</v>
      </c>
    </row>
    <row r="172" spans="1:2">
      <c r="A172" s="2" t="s">
        <v>390</v>
      </c>
      <c r="B172" s="2" t="s">
        <v>63</v>
      </c>
    </row>
    <row r="173" spans="1:2">
      <c r="A173" s="2" t="s">
        <v>392</v>
      </c>
      <c r="B173" s="2" t="s">
        <v>177</v>
      </c>
    </row>
    <row r="174" spans="1:2">
      <c r="A174" s="2" t="s">
        <v>401</v>
      </c>
      <c r="B174" s="2" t="s">
        <v>3353</v>
      </c>
    </row>
    <row r="175" spans="1:2">
      <c r="A175" s="2" t="s">
        <v>403</v>
      </c>
      <c r="B175" s="2" t="s">
        <v>39</v>
      </c>
    </row>
    <row r="176" spans="1:2">
      <c r="A176" s="2" t="s">
        <v>405</v>
      </c>
      <c r="B176" s="2" t="s">
        <v>3352</v>
      </c>
    </row>
    <row r="177" spans="1:2">
      <c r="A177" s="2" t="s">
        <v>407</v>
      </c>
      <c r="B177" s="2" t="s">
        <v>3356</v>
      </c>
    </row>
    <row r="178" spans="1:2">
      <c r="A178" s="2" t="s">
        <v>409</v>
      </c>
      <c r="B178" s="2" t="s">
        <v>3356</v>
      </c>
    </row>
    <row r="179" spans="1:2">
      <c r="A179" s="2" t="s">
        <v>411</v>
      </c>
      <c r="B179" s="2" t="s">
        <v>3356</v>
      </c>
    </row>
    <row r="180" spans="1:2">
      <c r="A180" s="2" t="s">
        <v>413</v>
      </c>
      <c r="B180" s="2" t="s">
        <v>3352</v>
      </c>
    </row>
    <row r="181" spans="1:2">
      <c r="A181" s="2" t="s">
        <v>415</v>
      </c>
      <c r="B181" s="2" t="s">
        <v>3352</v>
      </c>
    </row>
    <row r="182" spans="1:2">
      <c r="A182" s="2" t="s">
        <v>417</v>
      </c>
      <c r="B182" s="2" t="s">
        <v>3352</v>
      </c>
    </row>
    <row r="183" spans="1:2">
      <c r="A183" s="2" t="s">
        <v>419</v>
      </c>
      <c r="B183" s="2" t="s">
        <v>312</v>
      </c>
    </row>
    <row r="184" spans="1:2">
      <c r="A184" s="2" t="s">
        <v>421</v>
      </c>
      <c r="B184" s="2" t="s">
        <v>312</v>
      </c>
    </row>
    <row r="185" spans="1:2">
      <c r="A185" s="2" t="s">
        <v>423</v>
      </c>
      <c r="B185" s="2" t="s">
        <v>312</v>
      </c>
    </row>
    <row r="186" spans="1:2">
      <c r="A186" s="2" t="s">
        <v>425</v>
      </c>
      <c r="B186" s="2" t="s">
        <v>312</v>
      </c>
    </row>
    <row r="187" spans="1:2">
      <c r="A187" s="2" t="s">
        <v>427</v>
      </c>
      <c r="B187" s="2" t="s">
        <v>177</v>
      </c>
    </row>
    <row r="188" spans="1:2">
      <c r="A188" s="2" t="s">
        <v>429</v>
      </c>
      <c r="B188" s="2" t="s">
        <v>3352</v>
      </c>
    </row>
    <row r="189" spans="1:2">
      <c r="A189" s="2" t="s">
        <v>431</v>
      </c>
      <c r="B189" s="2" t="s">
        <v>3353</v>
      </c>
    </row>
    <row r="190" spans="1:2">
      <c r="A190" s="2" t="s">
        <v>433</v>
      </c>
      <c r="B190" s="2" t="s">
        <v>3353</v>
      </c>
    </row>
    <row r="191" spans="1:2">
      <c r="A191" s="2" t="s">
        <v>435</v>
      </c>
      <c r="B191" s="2" t="s">
        <v>3353</v>
      </c>
    </row>
    <row r="192" spans="1:2">
      <c r="A192" s="2" t="s">
        <v>437</v>
      </c>
      <c r="B192" s="2" t="s">
        <v>3352</v>
      </c>
    </row>
    <row r="193" spans="1:2">
      <c r="A193" s="2" t="s">
        <v>440</v>
      </c>
      <c r="B193" s="2" t="s">
        <v>224</v>
      </c>
    </row>
    <row r="194" spans="1:2">
      <c r="A194" s="2" t="s">
        <v>442</v>
      </c>
      <c r="B194" s="2" t="s">
        <v>177</v>
      </c>
    </row>
    <row r="195" spans="1:2">
      <c r="A195" s="2" t="s">
        <v>444</v>
      </c>
      <c r="B195" s="2" t="s">
        <v>312</v>
      </c>
    </row>
    <row r="196" spans="1:2">
      <c r="A196" s="2" t="s">
        <v>446</v>
      </c>
      <c r="B196" s="2" t="s">
        <v>312</v>
      </c>
    </row>
    <row r="197" spans="1:2">
      <c r="A197" s="2" t="s">
        <v>450</v>
      </c>
      <c r="B197" s="2" t="s">
        <v>39</v>
      </c>
    </row>
    <row r="198" spans="1:2">
      <c r="A198" s="2" t="s">
        <v>452</v>
      </c>
      <c r="B198" s="2" t="s">
        <v>39</v>
      </c>
    </row>
    <row r="199" spans="1:2">
      <c r="A199" s="2" t="s">
        <v>454</v>
      </c>
      <c r="B199" s="2" t="s">
        <v>39</v>
      </c>
    </row>
    <row r="200" spans="1:2">
      <c r="A200" s="2" t="s">
        <v>458</v>
      </c>
      <c r="B200" s="2" t="s">
        <v>177</v>
      </c>
    </row>
    <row r="201" spans="1:2">
      <c r="A201" s="2" t="s">
        <v>460</v>
      </c>
      <c r="B201" s="2" t="s">
        <v>177</v>
      </c>
    </row>
    <row r="202" spans="1:2">
      <c r="A202" s="2" t="s">
        <v>462</v>
      </c>
      <c r="B202" s="2" t="s">
        <v>39</v>
      </c>
    </row>
    <row r="203" spans="1:2">
      <c r="A203" s="2" t="s">
        <v>464</v>
      </c>
      <c r="B203" s="2" t="s">
        <v>312</v>
      </c>
    </row>
    <row r="204" spans="1:2">
      <c r="A204" s="2" t="s">
        <v>466</v>
      </c>
      <c r="B204" s="2" t="s">
        <v>3352</v>
      </c>
    </row>
    <row r="205" spans="1:2">
      <c r="A205" s="2" t="s">
        <v>468</v>
      </c>
      <c r="B205" s="2" t="s">
        <v>3352</v>
      </c>
    </row>
    <row r="206" spans="1:2">
      <c r="A206" s="2" t="s">
        <v>471</v>
      </c>
      <c r="B206" s="2" t="s">
        <v>3354</v>
      </c>
    </row>
    <row r="207" spans="1:2">
      <c r="A207" s="2" t="s">
        <v>474</v>
      </c>
      <c r="B207" s="2" t="s">
        <v>39</v>
      </c>
    </row>
    <row r="208" spans="1:2">
      <c r="A208" s="2" t="s">
        <v>476</v>
      </c>
      <c r="B208" s="2" t="s">
        <v>39</v>
      </c>
    </row>
    <row r="209" spans="1:2">
      <c r="A209" s="2" t="s">
        <v>478</v>
      </c>
      <c r="B209" s="2" t="s">
        <v>3353</v>
      </c>
    </row>
    <row r="210" spans="1:2">
      <c r="A210" s="2" t="s">
        <v>480</v>
      </c>
      <c r="B210" s="2" t="s">
        <v>3353</v>
      </c>
    </row>
    <row r="211" spans="1:2">
      <c r="A211" s="2" t="s">
        <v>482</v>
      </c>
      <c r="B211" s="2" t="s">
        <v>312</v>
      </c>
    </row>
    <row r="212" spans="1:2">
      <c r="A212" s="2" t="s">
        <v>484</v>
      </c>
      <c r="B212" s="2" t="s">
        <v>312</v>
      </c>
    </row>
    <row r="213" spans="1:2">
      <c r="A213" s="2" t="s">
        <v>486</v>
      </c>
      <c r="B213" s="2" t="s">
        <v>3353</v>
      </c>
    </row>
    <row r="214" spans="1:2">
      <c r="A214" s="2" t="s">
        <v>488</v>
      </c>
      <c r="B214" s="2" t="s">
        <v>3353</v>
      </c>
    </row>
    <row r="215" spans="1:2">
      <c r="A215" s="2" t="s">
        <v>490</v>
      </c>
      <c r="B215" s="2" t="s">
        <v>312</v>
      </c>
    </row>
    <row r="216" spans="1:2">
      <c r="A216" s="2" t="s">
        <v>492</v>
      </c>
      <c r="B216" s="2" t="s">
        <v>312</v>
      </c>
    </row>
    <row r="217" spans="1:2">
      <c r="A217" s="2" t="s">
        <v>494</v>
      </c>
      <c r="B217" s="2" t="s">
        <v>312</v>
      </c>
    </row>
    <row r="218" spans="1:2">
      <c r="A218" s="2" t="s">
        <v>496</v>
      </c>
      <c r="B218" s="2" t="s">
        <v>312</v>
      </c>
    </row>
    <row r="219" spans="1:2">
      <c r="A219" s="2" t="s">
        <v>498</v>
      </c>
      <c r="B219" s="2" t="s">
        <v>312</v>
      </c>
    </row>
    <row r="220" spans="1:2">
      <c r="A220" s="2" t="s">
        <v>500</v>
      </c>
      <c r="B220" s="2" t="s">
        <v>3355</v>
      </c>
    </row>
    <row r="221" spans="1:2">
      <c r="A221" s="2" t="s">
        <v>502</v>
      </c>
      <c r="B221" s="2" t="s">
        <v>3352</v>
      </c>
    </row>
    <row r="222" spans="1:2">
      <c r="A222" s="2" t="s">
        <v>504</v>
      </c>
      <c r="B222" s="2" t="s">
        <v>1971</v>
      </c>
    </row>
    <row r="223" spans="1:2">
      <c r="A223" s="2" t="s">
        <v>506</v>
      </c>
      <c r="B223" s="2" t="s">
        <v>39</v>
      </c>
    </row>
    <row r="224" spans="1:2">
      <c r="A224" s="2" t="s">
        <v>508</v>
      </c>
      <c r="B224" s="2" t="s">
        <v>3353</v>
      </c>
    </row>
    <row r="225" spans="1:2">
      <c r="A225" s="2" t="s">
        <v>510</v>
      </c>
      <c r="B225" s="2" t="s">
        <v>3353</v>
      </c>
    </row>
    <row r="226" spans="1:2">
      <c r="A226" s="2" t="s">
        <v>512</v>
      </c>
      <c r="B226" s="2" t="s">
        <v>312</v>
      </c>
    </row>
    <row r="227" spans="1:2">
      <c r="A227" s="2" t="s">
        <v>514</v>
      </c>
      <c r="B227" s="2" t="s">
        <v>312</v>
      </c>
    </row>
    <row r="228" spans="1:2">
      <c r="A228" s="2" t="s">
        <v>516</v>
      </c>
      <c r="B228" s="2" t="s">
        <v>3353</v>
      </c>
    </row>
    <row r="229" spans="1:2">
      <c r="A229" s="2" t="s">
        <v>518</v>
      </c>
      <c r="B229" s="2" t="s">
        <v>3353</v>
      </c>
    </row>
    <row r="230" spans="1:2">
      <c r="A230" s="2" t="s">
        <v>520</v>
      </c>
      <c r="B230" s="2" t="s">
        <v>177</v>
      </c>
    </row>
    <row r="231" spans="1:2">
      <c r="A231" s="2" t="s">
        <v>522</v>
      </c>
      <c r="B231" s="2" t="s">
        <v>39</v>
      </c>
    </row>
    <row r="232" spans="1:2">
      <c r="A232" s="2" t="s">
        <v>524</v>
      </c>
      <c r="B232" s="2" t="s">
        <v>3353</v>
      </c>
    </row>
    <row r="233" spans="1:2">
      <c r="A233" s="2" t="s">
        <v>526</v>
      </c>
      <c r="B233" s="2" t="s">
        <v>3353</v>
      </c>
    </row>
    <row r="234" spans="1:2">
      <c r="A234" s="2" t="s">
        <v>528</v>
      </c>
      <c r="B234" s="2" t="s">
        <v>312</v>
      </c>
    </row>
    <row r="235" spans="1:2">
      <c r="A235" s="2" t="s">
        <v>530</v>
      </c>
      <c r="B235" s="2" t="s">
        <v>312</v>
      </c>
    </row>
    <row r="236" spans="1:2">
      <c r="A236" s="2" t="s">
        <v>532</v>
      </c>
      <c r="B236" s="2" t="s">
        <v>3353</v>
      </c>
    </row>
    <row r="237" spans="1:2">
      <c r="A237" s="2" t="s">
        <v>534</v>
      </c>
      <c r="B237" s="2" t="s">
        <v>3353</v>
      </c>
    </row>
    <row r="238" spans="1:2">
      <c r="A238" s="2" t="s">
        <v>536</v>
      </c>
      <c r="B238" s="2" t="s">
        <v>312</v>
      </c>
    </row>
    <row r="239" spans="1:2">
      <c r="A239" s="2" t="s">
        <v>538</v>
      </c>
      <c r="B239" s="2" t="s">
        <v>312</v>
      </c>
    </row>
    <row r="240" spans="1:2">
      <c r="A240" s="2" t="s">
        <v>540</v>
      </c>
      <c r="B240" s="2" t="s">
        <v>63</v>
      </c>
    </row>
    <row r="241" spans="1:2">
      <c r="A241" s="2" t="s">
        <v>542</v>
      </c>
      <c r="B241" s="2" t="s">
        <v>63</v>
      </c>
    </row>
    <row r="242" spans="1:2">
      <c r="A242" s="2" t="s">
        <v>544</v>
      </c>
      <c r="B242" s="2" t="s">
        <v>39</v>
      </c>
    </row>
    <row r="243" spans="1:2">
      <c r="A243" s="2" t="s">
        <v>546</v>
      </c>
      <c r="B243" s="2" t="s">
        <v>39</v>
      </c>
    </row>
    <row r="244" spans="1:2">
      <c r="A244" s="2" t="s">
        <v>548</v>
      </c>
      <c r="B244" s="2" t="s">
        <v>312</v>
      </c>
    </row>
    <row r="245" spans="1:2">
      <c r="A245" s="2" t="s">
        <v>550</v>
      </c>
      <c r="B245" s="2" t="s">
        <v>312</v>
      </c>
    </row>
    <row r="246" spans="1:2">
      <c r="A246" s="2" t="s">
        <v>552</v>
      </c>
      <c r="B246" s="2" t="s">
        <v>3352</v>
      </c>
    </row>
    <row r="247" spans="1:2">
      <c r="A247" s="2" t="s">
        <v>555</v>
      </c>
      <c r="B247" s="2" t="s">
        <v>3352</v>
      </c>
    </row>
    <row r="248" spans="1:2">
      <c r="A248" s="2" t="s">
        <v>557</v>
      </c>
      <c r="B248" s="2" t="s">
        <v>312</v>
      </c>
    </row>
    <row r="249" spans="1:2">
      <c r="A249" s="2" t="s">
        <v>559</v>
      </c>
      <c r="B249" s="2" t="s">
        <v>3352</v>
      </c>
    </row>
    <row r="250" spans="1:2">
      <c r="A250" s="2" t="s">
        <v>562</v>
      </c>
      <c r="B250" s="2" t="s">
        <v>39</v>
      </c>
    </row>
    <row r="251" spans="1:2">
      <c r="A251" s="2" t="s">
        <v>564</v>
      </c>
      <c r="B251" s="2" t="s">
        <v>39</v>
      </c>
    </row>
    <row r="252" spans="1:2">
      <c r="A252" s="2" t="s">
        <v>566</v>
      </c>
      <c r="B252" s="2" t="s">
        <v>39</v>
      </c>
    </row>
    <row r="253" spans="1:2">
      <c r="A253" s="2" t="s">
        <v>568</v>
      </c>
      <c r="B253" s="2" t="s">
        <v>3352</v>
      </c>
    </row>
    <row r="254" spans="1:2">
      <c r="A254" s="2" t="s">
        <v>570</v>
      </c>
      <c r="B254" s="2" t="s">
        <v>177</v>
      </c>
    </row>
    <row r="255" spans="1:2">
      <c r="A255" s="2" t="s">
        <v>572</v>
      </c>
      <c r="B255" s="2" t="s">
        <v>177</v>
      </c>
    </row>
    <row r="256" spans="1:2">
      <c r="A256" s="2" t="s">
        <v>574</v>
      </c>
      <c r="B256" s="2" t="s">
        <v>177</v>
      </c>
    </row>
    <row r="257" spans="1:2">
      <c r="A257" s="2" t="s">
        <v>576</v>
      </c>
      <c r="B257" s="2" t="s">
        <v>177</v>
      </c>
    </row>
    <row r="258" spans="1:2">
      <c r="A258" s="2" t="s">
        <v>578</v>
      </c>
      <c r="B258" s="2" t="s">
        <v>177</v>
      </c>
    </row>
    <row r="259" spans="1:2">
      <c r="A259" s="2" t="s">
        <v>580</v>
      </c>
      <c r="B259" s="2" t="s">
        <v>177</v>
      </c>
    </row>
    <row r="260" spans="1:2">
      <c r="A260" s="2" t="s">
        <v>582</v>
      </c>
      <c r="B260" s="2" t="s">
        <v>177</v>
      </c>
    </row>
    <row r="261" spans="1:2">
      <c r="A261" s="2" t="s">
        <v>584</v>
      </c>
      <c r="B261" s="2" t="s">
        <v>177</v>
      </c>
    </row>
    <row r="262" spans="1:2">
      <c r="A262" s="2" t="s">
        <v>586</v>
      </c>
      <c r="B262" s="2" t="s">
        <v>3355</v>
      </c>
    </row>
    <row r="263" spans="1:2">
      <c r="A263" s="2" t="s">
        <v>588</v>
      </c>
      <c r="B263" s="2" t="s">
        <v>312</v>
      </c>
    </row>
    <row r="264" spans="1:2">
      <c r="A264" s="2" t="s">
        <v>590</v>
      </c>
      <c r="B264" s="2" t="s">
        <v>312</v>
      </c>
    </row>
    <row r="265" spans="1:2">
      <c r="A265" s="2" t="s">
        <v>592</v>
      </c>
      <c r="B265" s="2" t="s">
        <v>177</v>
      </c>
    </row>
    <row r="266" spans="1:2">
      <c r="A266" s="2" t="s">
        <v>594</v>
      </c>
      <c r="B266" s="2" t="s">
        <v>177</v>
      </c>
    </row>
    <row r="267" spans="1:2">
      <c r="A267" s="2" t="s">
        <v>596</v>
      </c>
      <c r="B267" s="2" t="s">
        <v>177</v>
      </c>
    </row>
    <row r="268" spans="1:2">
      <c r="A268" s="2" t="s">
        <v>598</v>
      </c>
      <c r="B268" s="2" t="s">
        <v>177</v>
      </c>
    </row>
    <row r="269" spans="1:2">
      <c r="A269" s="2" t="s">
        <v>600</v>
      </c>
      <c r="B269" s="2" t="s">
        <v>3352</v>
      </c>
    </row>
    <row r="270" spans="1:2">
      <c r="A270" s="2" t="s">
        <v>602</v>
      </c>
      <c r="B270" s="2" t="s">
        <v>3352</v>
      </c>
    </row>
    <row r="271" spans="1:2">
      <c r="A271" s="2" t="s">
        <v>605</v>
      </c>
      <c r="B271" s="2" t="s">
        <v>177</v>
      </c>
    </row>
    <row r="272" spans="1:2">
      <c r="A272" s="2" t="s">
        <v>607</v>
      </c>
      <c r="B272" s="2" t="s">
        <v>177</v>
      </c>
    </row>
    <row r="273" spans="1:2">
      <c r="A273" s="2" t="s">
        <v>609</v>
      </c>
      <c r="B273" s="2" t="s">
        <v>177</v>
      </c>
    </row>
    <row r="274" spans="1:2">
      <c r="A274" s="2" t="s">
        <v>611</v>
      </c>
      <c r="B274" s="2" t="s">
        <v>300</v>
      </c>
    </row>
    <row r="275" spans="1:2">
      <c r="A275" s="2" t="s">
        <v>613</v>
      </c>
      <c r="B275" s="2" t="s">
        <v>300</v>
      </c>
    </row>
    <row r="276" spans="1:2">
      <c r="A276" s="2" t="s">
        <v>616</v>
      </c>
      <c r="B276" s="2" t="s">
        <v>1971</v>
      </c>
    </row>
    <row r="277" spans="1:2">
      <c r="A277" s="2" t="s">
        <v>619</v>
      </c>
      <c r="B277" s="2" t="s">
        <v>1971</v>
      </c>
    </row>
    <row r="278" spans="1:2">
      <c r="A278" s="2" t="s">
        <v>621</v>
      </c>
      <c r="B278" s="2" t="s">
        <v>3352</v>
      </c>
    </row>
    <row r="279" spans="1:2">
      <c r="A279" s="2" t="s">
        <v>623</v>
      </c>
      <c r="B279" s="2" t="s">
        <v>177</v>
      </c>
    </row>
    <row r="280" spans="1:2">
      <c r="A280" s="2" t="s">
        <v>625</v>
      </c>
      <c r="B280" s="2" t="s">
        <v>177</v>
      </c>
    </row>
    <row r="281" spans="1:2">
      <c r="A281" s="2" t="s">
        <v>627</v>
      </c>
      <c r="B281" s="2" t="s">
        <v>177</v>
      </c>
    </row>
    <row r="282" spans="1:2">
      <c r="A282" s="2" t="s">
        <v>629</v>
      </c>
      <c r="B282" s="2" t="s">
        <v>177</v>
      </c>
    </row>
    <row r="283" spans="1:2">
      <c r="A283" s="2" t="s">
        <v>631</v>
      </c>
      <c r="B283" s="2" t="s">
        <v>3352</v>
      </c>
    </row>
    <row r="284" spans="1:2">
      <c r="A284" s="2" t="s">
        <v>633</v>
      </c>
      <c r="B284" s="2" t="s">
        <v>3352</v>
      </c>
    </row>
    <row r="285" spans="1:2">
      <c r="A285" s="2" t="s">
        <v>635</v>
      </c>
      <c r="B285" s="2" t="s">
        <v>39</v>
      </c>
    </row>
    <row r="286" spans="1:2">
      <c r="A286" s="2" t="s">
        <v>637</v>
      </c>
      <c r="B286" s="2" t="s">
        <v>63</v>
      </c>
    </row>
    <row r="287" spans="1:2">
      <c r="A287" s="2" t="s">
        <v>640</v>
      </c>
      <c r="B287" s="2" t="s">
        <v>63</v>
      </c>
    </row>
    <row r="288" spans="1:2">
      <c r="A288" s="2" t="s">
        <v>645</v>
      </c>
      <c r="B288" s="2" t="s">
        <v>3353</v>
      </c>
    </row>
    <row r="289" spans="1:2">
      <c r="A289" s="2" t="s">
        <v>647</v>
      </c>
      <c r="B289" s="2" t="s">
        <v>3353</v>
      </c>
    </row>
    <row r="290" spans="1:2">
      <c r="A290" s="2" t="s">
        <v>649</v>
      </c>
      <c r="B290" s="2" t="s">
        <v>3353</v>
      </c>
    </row>
    <row r="291" spans="1:2">
      <c r="A291" s="2" t="s">
        <v>651</v>
      </c>
      <c r="B291" s="2" t="s">
        <v>3353</v>
      </c>
    </row>
    <row r="292" spans="1:2">
      <c r="A292" s="2" t="s">
        <v>653</v>
      </c>
      <c r="B292" s="2" t="s">
        <v>3354</v>
      </c>
    </row>
    <row r="293" spans="1:2">
      <c r="A293" s="2" t="s">
        <v>656</v>
      </c>
      <c r="B293" s="2" t="s">
        <v>3354</v>
      </c>
    </row>
    <row r="294" spans="1:2">
      <c r="A294" s="2" t="s">
        <v>658</v>
      </c>
      <c r="B294" s="2" t="s">
        <v>1971</v>
      </c>
    </row>
    <row r="295" spans="1:2">
      <c r="A295" s="2" t="s">
        <v>661</v>
      </c>
      <c r="B295" s="2" t="s">
        <v>63</v>
      </c>
    </row>
    <row r="296" spans="1:2">
      <c r="A296" s="2" t="s">
        <v>663</v>
      </c>
      <c r="B296" s="2" t="s">
        <v>3353</v>
      </c>
    </row>
    <row r="297" spans="1:2">
      <c r="A297" s="2" t="s">
        <v>665</v>
      </c>
      <c r="B297" s="2" t="s">
        <v>39</v>
      </c>
    </row>
    <row r="298" spans="1:2">
      <c r="A298" s="2" t="s">
        <v>671</v>
      </c>
      <c r="B298" s="2" t="s">
        <v>3353</v>
      </c>
    </row>
    <row r="299" spans="1:2">
      <c r="A299" s="2" t="s">
        <v>673</v>
      </c>
      <c r="B299" s="2" t="s">
        <v>3353</v>
      </c>
    </row>
    <row r="300" spans="1:2">
      <c r="A300" s="2" t="s">
        <v>675</v>
      </c>
      <c r="B300" s="2" t="s">
        <v>312</v>
      </c>
    </row>
    <row r="301" spans="1:2">
      <c r="A301" s="2" t="s">
        <v>677</v>
      </c>
      <c r="B301" s="2" t="s">
        <v>312</v>
      </c>
    </row>
    <row r="302" spans="1:2">
      <c r="A302" s="2" t="s">
        <v>679</v>
      </c>
      <c r="B302" s="2" t="s">
        <v>312</v>
      </c>
    </row>
    <row r="303" spans="1:2">
      <c r="A303" s="2" t="s">
        <v>681</v>
      </c>
      <c r="B303" s="2" t="s">
        <v>312</v>
      </c>
    </row>
    <row r="304" spans="1:2">
      <c r="A304" s="2" t="s">
        <v>687</v>
      </c>
      <c r="B304" s="2" t="s">
        <v>312</v>
      </c>
    </row>
    <row r="305" spans="1:2">
      <c r="A305" s="2" t="s">
        <v>689</v>
      </c>
      <c r="B305" s="2" t="s">
        <v>312</v>
      </c>
    </row>
    <row r="306" spans="1:2">
      <c r="A306" s="2" t="s">
        <v>692</v>
      </c>
      <c r="B306" s="2" t="s">
        <v>3353</v>
      </c>
    </row>
    <row r="307" spans="1:2">
      <c r="A307" s="2" t="s">
        <v>694</v>
      </c>
      <c r="B307" s="2" t="s">
        <v>3353</v>
      </c>
    </row>
    <row r="308" spans="1:2">
      <c r="A308" s="2" t="s">
        <v>696</v>
      </c>
      <c r="B308" s="2" t="s">
        <v>177</v>
      </c>
    </row>
    <row r="309" spans="1:2">
      <c r="A309" s="2" t="s">
        <v>698</v>
      </c>
      <c r="B309" s="2" t="s">
        <v>177</v>
      </c>
    </row>
    <row r="310" spans="1:2">
      <c r="A310" s="2" t="s">
        <v>700</v>
      </c>
      <c r="B310" s="2" t="s">
        <v>177</v>
      </c>
    </row>
    <row r="311" spans="1:2">
      <c r="A311" s="2" t="s">
        <v>702</v>
      </c>
      <c r="B311" s="2" t="s">
        <v>177</v>
      </c>
    </row>
    <row r="312" spans="1:2">
      <c r="A312" s="2" t="s">
        <v>704</v>
      </c>
      <c r="B312" s="2" t="s">
        <v>3353</v>
      </c>
    </row>
    <row r="313" spans="1:2">
      <c r="A313" s="2" t="s">
        <v>707</v>
      </c>
      <c r="B313" s="2" t="s">
        <v>3353</v>
      </c>
    </row>
    <row r="314" spans="1:2">
      <c r="A314" s="2" t="s">
        <v>721</v>
      </c>
      <c r="B314" s="2" t="s">
        <v>3355</v>
      </c>
    </row>
    <row r="315" spans="1:2">
      <c r="A315" s="2" t="s">
        <v>723</v>
      </c>
      <c r="B315" s="2" t="s">
        <v>177</v>
      </c>
    </row>
    <row r="316" spans="1:2">
      <c r="A316" s="2" t="s">
        <v>725</v>
      </c>
      <c r="B316" s="2" t="s">
        <v>177</v>
      </c>
    </row>
    <row r="317" spans="1:2">
      <c r="A317" s="2" t="s">
        <v>731</v>
      </c>
      <c r="B317" s="2" t="s">
        <v>177</v>
      </c>
    </row>
    <row r="318" spans="1:2">
      <c r="A318" s="2" t="s">
        <v>733</v>
      </c>
      <c r="B318" s="2" t="s">
        <v>3352</v>
      </c>
    </row>
    <row r="319" spans="1:2">
      <c r="A319" s="2" t="s">
        <v>736</v>
      </c>
      <c r="B319" s="2" t="s">
        <v>3352</v>
      </c>
    </row>
    <row r="320" spans="1:2">
      <c r="A320" s="2" t="s">
        <v>737</v>
      </c>
      <c r="B320" s="2" t="s">
        <v>3352</v>
      </c>
    </row>
    <row r="321" spans="1:2">
      <c r="A321" s="2" t="s">
        <v>739</v>
      </c>
      <c r="B321" s="2" t="s">
        <v>3352</v>
      </c>
    </row>
    <row r="322" spans="1:2">
      <c r="A322" s="2" t="s">
        <v>741</v>
      </c>
      <c r="B322" s="2" t="s">
        <v>3352</v>
      </c>
    </row>
    <row r="323" spans="1:2">
      <c r="A323" s="2" t="s">
        <v>744</v>
      </c>
      <c r="B323" s="2" t="s">
        <v>177</v>
      </c>
    </row>
    <row r="324" spans="1:2">
      <c r="A324" s="2" t="s">
        <v>746</v>
      </c>
      <c r="B324" s="2" t="s">
        <v>3352</v>
      </c>
    </row>
    <row r="325" spans="1:2">
      <c r="A325" s="2" t="s">
        <v>748</v>
      </c>
      <c r="B325" s="2" t="s">
        <v>177</v>
      </c>
    </row>
    <row r="326" spans="1:2">
      <c r="A326" s="2" t="s">
        <v>750</v>
      </c>
      <c r="B326" s="2" t="s">
        <v>3353</v>
      </c>
    </row>
    <row r="327" spans="1:2">
      <c r="A327" s="2" t="s">
        <v>752</v>
      </c>
      <c r="B327" s="2" t="s">
        <v>3353</v>
      </c>
    </row>
    <row r="328" spans="1:2">
      <c r="A328" s="2" t="s">
        <v>754</v>
      </c>
      <c r="B328" s="2" t="s">
        <v>312</v>
      </c>
    </row>
    <row r="329" spans="1:2">
      <c r="A329" s="2" t="s">
        <v>756</v>
      </c>
      <c r="B329" s="2" t="s">
        <v>312</v>
      </c>
    </row>
    <row r="330" spans="1:2">
      <c r="A330" s="2" t="s">
        <v>758</v>
      </c>
      <c r="B330" s="2" t="s">
        <v>3352</v>
      </c>
    </row>
    <row r="331" spans="1:2">
      <c r="A331" s="2" t="s">
        <v>760</v>
      </c>
      <c r="B331" s="2" t="s">
        <v>312</v>
      </c>
    </row>
    <row r="332" spans="1:2">
      <c r="A332" s="2" t="s">
        <v>762</v>
      </c>
      <c r="B332" s="2" t="s">
        <v>312</v>
      </c>
    </row>
    <row r="333" spans="1:2">
      <c r="A333" s="2" t="s">
        <v>764</v>
      </c>
      <c r="B333" s="2" t="s">
        <v>3353</v>
      </c>
    </row>
    <row r="334" spans="1:2">
      <c r="A334" s="2" t="s">
        <v>766</v>
      </c>
      <c r="B334" s="2" t="s">
        <v>312</v>
      </c>
    </row>
    <row r="335" spans="1:2">
      <c r="A335" s="2" t="s">
        <v>768</v>
      </c>
      <c r="B335" s="2" t="s">
        <v>3352</v>
      </c>
    </row>
    <row r="336" spans="1:2">
      <c r="A336" s="2" t="s">
        <v>770</v>
      </c>
      <c r="B336" s="2" t="s">
        <v>3353</v>
      </c>
    </row>
    <row r="337" spans="1:2">
      <c r="A337" s="2" t="s">
        <v>772</v>
      </c>
      <c r="B337" s="2" t="s">
        <v>224</v>
      </c>
    </row>
    <row r="338" spans="1:2">
      <c r="A338" s="2" t="s">
        <v>774</v>
      </c>
      <c r="B338" s="2" t="s">
        <v>224</v>
      </c>
    </row>
    <row r="339" spans="1:2">
      <c r="A339" s="2" t="s">
        <v>777</v>
      </c>
      <c r="B339" s="2" t="s">
        <v>39</v>
      </c>
    </row>
    <row r="340" spans="1:2">
      <c r="A340" s="2" t="s">
        <v>780</v>
      </c>
      <c r="B340" s="2" t="s">
        <v>39</v>
      </c>
    </row>
    <row r="341" spans="1:2">
      <c r="A341" s="2" t="s">
        <v>782</v>
      </c>
      <c r="B341" s="2" t="s">
        <v>3357</v>
      </c>
    </row>
    <row r="342" spans="1:2">
      <c r="A342" s="2" t="s">
        <v>785</v>
      </c>
      <c r="B342" s="2" t="s">
        <v>3357</v>
      </c>
    </row>
    <row r="343" spans="1:2">
      <c r="A343" s="2" t="s">
        <v>788</v>
      </c>
      <c r="B343" s="2" t="s">
        <v>3357</v>
      </c>
    </row>
    <row r="344" spans="1:2">
      <c r="A344" s="2" t="s">
        <v>791</v>
      </c>
      <c r="B344" s="2" t="s">
        <v>3357</v>
      </c>
    </row>
    <row r="345" spans="1:2">
      <c r="A345" s="2" t="s">
        <v>793</v>
      </c>
      <c r="B345" s="2" t="s">
        <v>3357</v>
      </c>
    </row>
    <row r="346" spans="1:2">
      <c r="A346" s="2" t="s">
        <v>796</v>
      </c>
      <c r="B346" s="2" t="s">
        <v>3357</v>
      </c>
    </row>
    <row r="347" spans="1:2">
      <c r="A347" s="2" t="s">
        <v>799</v>
      </c>
      <c r="B347" s="2" t="s">
        <v>3357</v>
      </c>
    </row>
    <row r="348" spans="1:2">
      <c r="A348" s="2" t="s">
        <v>802</v>
      </c>
      <c r="B348" s="2" t="s">
        <v>3357</v>
      </c>
    </row>
    <row r="349" spans="1:2">
      <c r="A349" s="2" t="s">
        <v>805</v>
      </c>
      <c r="B349" s="2" t="s">
        <v>3357</v>
      </c>
    </row>
    <row r="350" spans="1:2">
      <c r="A350" s="2" t="s">
        <v>808</v>
      </c>
      <c r="B350" s="2" t="s">
        <v>3357</v>
      </c>
    </row>
    <row r="351" spans="1:2">
      <c r="A351" s="2" t="s">
        <v>811</v>
      </c>
      <c r="B351" s="2" t="s">
        <v>3357</v>
      </c>
    </row>
    <row r="352" spans="1:2">
      <c r="A352" s="2" t="s">
        <v>814</v>
      </c>
      <c r="B352" s="2" t="s">
        <v>3357</v>
      </c>
    </row>
    <row r="353" spans="1:2">
      <c r="A353" s="2" t="s">
        <v>817</v>
      </c>
      <c r="B353" s="2" t="s">
        <v>3357</v>
      </c>
    </row>
    <row r="354" spans="1:2">
      <c r="A354" s="2" t="s">
        <v>820</v>
      </c>
      <c r="B354" s="2" t="s">
        <v>3357</v>
      </c>
    </row>
    <row r="355" spans="1:2">
      <c r="A355" s="2" t="s">
        <v>823</v>
      </c>
      <c r="B355" s="2" t="s">
        <v>3357</v>
      </c>
    </row>
    <row r="356" spans="1:2">
      <c r="A356" s="2" t="s">
        <v>826</v>
      </c>
      <c r="B356" s="2" t="s">
        <v>3357</v>
      </c>
    </row>
    <row r="357" spans="1:2">
      <c r="A357" s="2" t="s">
        <v>828</v>
      </c>
      <c r="B357" s="2" t="s">
        <v>3357</v>
      </c>
    </row>
    <row r="358" spans="1:2">
      <c r="A358" s="2" t="s">
        <v>830</v>
      </c>
      <c r="B358" s="2" t="s">
        <v>3357</v>
      </c>
    </row>
    <row r="359" spans="1:2">
      <c r="A359" s="2" t="s">
        <v>832</v>
      </c>
      <c r="B359" s="2" t="s">
        <v>3357</v>
      </c>
    </row>
    <row r="360" spans="1:2">
      <c r="A360" s="2" t="s">
        <v>834</v>
      </c>
      <c r="B360" s="2" t="s">
        <v>3357</v>
      </c>
    </row>
    <row r="361" spans="1:2">
      <c r="A361" s="2" t="s">
        <v>836</v>
      </c>
      <c r="B361" s="2" t="s">
        <v>3357</v>
      </c>
    </row>
    <row r="362" spans="1:2">
      <c r="A362" s="2" t="s">
        <v>839</v>
      </c>
      <c r="B362" s="2" t="s">
        <v>3357</v>
      </c>
    </row>
    <row r="363" spans="1:2">
      <c r="A363" s="2" t="s">
        <v>841</v>
      </c>
      <c r="B363" s="2" t="s">
        <v>3357</v>
      </c>
    </row>
    <row r="364" spans="1:2">
      <c r="A364" s="2" t="s">
        <v>843</v>
      </c>
      <c r="B364" s="2" t="s">
        <v>3357</v>
      </c>
    </row>
    <row r="365" spans="1:2">
      <c r="A365" s="2" t="s">
        <v>845</v>
      </c>
      <c r="B365" s="2" t="s">
        <v>3357</v>
      </c>
    </row>
    <row r="366" spans="1:2">
      <c r="A366" s="2" t="s">
        <v>847</v>
      </c>
      <c r="B366" s="2" t="s">
        <v>3357</v>
      </c>
    </row>
    <row r="367" spans="1:2">
      <c r="A367" s="2" t="s">
        <v>849</v>
      </c>
      <c r="B367" s="2" t="s">
        <v>3357</v>
      </c>
    </row>
    <row r="368" spans="1:2">
      <c r="A368" s="2" t="s">
        <v>852</v>
      </c>
      <c r="B368" s="2" t="s">
        <v>3357</v>
      </c>
    </row>
    <row r="369" spans="1:2">
      <c r="A369" s="2" t="s">
        <v>854</v>
      </c>
      <c r="B369" s="2" t="s">
        <v>3357</v>
      </c>
    </row>
    <row r="370" spans="1:2">
      <c r="A370" s="2" t="s">
        <v>856</v>
      </c>
      <c r="B370" s="2" t="s">
        <v>3357</v>
      </c>
    </row>
    <row r="371" spans="1:2">
      <c r="A371" s="2" t="s">
        <v>858</v>
      </c>
      <c r="B371" s="2" t="s">
        <v>3357</v>
      </c>
    </row>
    <row r="372" spans="1:2">
      <c r="A372" s="2" t="s">
        <v>860</v>
      </c>
      <c r="B372" s="2" t="s">
        <v>3357</v>
      </c>
    </row>
    <row r="373" spans="1:2">
      <c r="A373" s="2" t="s">
        <v>862</v>
      </c>
      <c r="B373" s="2" t="s">
        <v>3357</v>
      </c>
    </row>
    <row r="374" spans="1:2">
      <c r="A374" s="2" t="s">
        <v>865</v>
      </c>
      <c r="B374" s="2" t="s">
        <v>3357</v>
      </c>
    </row>
    <row r="375" spans="1:2">
      <c r="A375" s="2" t="s">
        <v>868</v>
      </c>
      <c r="B375" s="2" t="s">
        <v>3357</v>
      </c>
    </row>
    <row r="376" spans="1:2">
      <c r="A376" s="2" t="s">
        <v>871</v>
      </c>
      <c r="B376" s="2" t="s">
        <v>3357</v>
      </c>
    </row>
    <row r="377" spans="1:2">
      <c r="A377" s="2" t="s">
        <v>874</v>
      </c>
      <c r="B377" s="2" t="s">
        <v>3357</v>
      </c>
    </row>
    <row r="378" spans="1:2">
      <c r="A378" s="2" t="s">
        <v>877</v>
      </c>
      <c r="B378" s="2" t="s">
        <v>3357</v>
      </c>
    </row>
    <row r="379" spans="1:2">
      <c r="A379" s="2" t="s">
        <v>880</v>
      </c>
      <c r="B379" s="2" t="s">
        <v>3357</v>
      </c>
    </row>
    <row r="380" spans="1:2">
      <c r="A380" s="2" t="s">
        <v>883</v>
      </c>
      <c r="B380" s="2" t="s">
        <v>3357</v>
      </c>
    </row>
    <row r="381" spans="1:2">
      <c r="A381" s="2" t="s">
        <v>886</v>
      </c>
      <c r="B381" s="2" t="s">
        <v>3357</v>
      </c>
    </row>
    <row r="382" spans="1:2">
      <c r="A382" s="2" t="s">
        <v>889</v>
      </c>
      <c r="B382" s="2" t="s">
        <v>3357</v>
      </c>
    </row>
    <row r="383" spans="1:2">
      <c r="A383" s="2" t="s">
        <v>892</v>
      </c>
      <c r="B383" s="2" t="s">
        <v>3357</v>
      </c>
    </row>
    <row r="384" spans="1:2">
      <c r="A384" s="2" t="s">
        <v>894</v>
      </c>
      <c r="B384" s="2" t="s">
        <v>3357</v>
      </c>
    </row>
    <row r="385" spans="1:2">
      <c r="A385" s="2" t="s">
        <v>896</v>
      </c>
      <c r="B385" s="2" t="s">
        <v>3357</v>
      </c>
    </row>
    <row r="386" spans="1:2">
      <c r="A386" s="2" t="s">
        <v>898</v>
      </c>
      <c r="B386" s="2" t="s">
        <v>3357</v>
      </c>
    </row>
    <row r="387" spans="1:2">
      <c r="A387" s="2" t="s">
        <v>900</v>
      </c>
      <c r="B387" s="2" t="s">
        <v>3357</v>
      </c>
    </row>
    <row r="388" spans="1:2">
      <c r="A388" s="2" t="s">
        <v>902</v>
      </c>
      <c r="B388" s="2" t="s">
        <v>3357</v>
      </c>
    </row>
    <row r="389" spans="1:2">
      <c r="A389" s="2" t="s">
        <v>904</v>
      </c>
      <c r="B389" s="2" t="s">
        <v>3357</v>
      </c>
    </row>
    <row r="390" spans="1:2">
      <c r="A390" s="2" t="s">
        <v>906</v>
      </c>
      <c r="B390" s="2" t="s">
        <v>3357</v>
      </c>
    </row>
    <row r="391" spans="1:2">
      <c r="A391" s="2" t="s">
        <v>908</v>
      </c>
      <c r="B391" s="2" t="s">
        <v>3357</v>
      </c>
    </row>
    <row r="392" spans="1:2">
      <c r="A392" s="2" t="s">
        <v>911</v>
      </c>
      <c r="B392" s="2" t="s">
        <v>3357</v>
      </c>
    </row>
    <row r="393" spans="1:2">
      <c r="A393" s="2" t="s">
        <v>914</v>
      </c>
      <c r="B393" s="2" t="s">
        <v>3357</v>
      </c>
    </row>
    <row r="394" spans="1:2">
      <c r="A394" s="2" t="s">
        <v>917</v>
      </c>
      <c r="B394" s="2" t="s">
        <v>39</v>
      </c>
    </row>
    <row r="395" spans="1:2">
      <c r="A395" s="2" t="s">
        <v>921</v>
      </c>
      <c r="B395" s="2" t="s">
        <v>3353</v>
      </c>
    </row>
    <row r="396" spans="1:2">
      <c r="A396" s="2" t="s">
        <v>923</v>
      </c>
      <c r="B396" s="2" t="s">
        <v>312</v>
      </c>
    </row>
    <row r="397" spans="1:2">
      <c r="A397" s="2" t="s">
        <v>925</v>
      </c>
      <c r="B397" s="2" t="s">
        <v>312</v>
      </c>
    </row>
    <row r="398" spans="1:2">
      <c r="A398" s="2" t="s">
        <v>927</v>
      </c>
      <c r="B398" s="2" t="s">
        <v>312</v>
      </c>
    </row>
    <row r="399" spans="1:2">
      <c r="A399" s="2" t="s">
        <v>933</v>
      </c>
      <c r="B399" s="2" t="s">
        <v>39</v>
      </c>
    </row>
    <row r="400" spans="1:2">
      <c r="A400" s="2" t="s">
        <v>935</v>
      </c>
      <c r="B400" s="2" t="s">
        <v>39</v>
      </c>
    </row>
    <row r="401" spans="1:2">
      <c r="A401" s="2" t="s">
        <v>937</v>
      </c>
      <c r="B401" s="2" t="s">
        <v>39</v>
      </c>
    </row>
    <row r="402" spans="1:2">
      <c r="A402" s="2" t="s">
        <v>939</v>
      </c>
      <c r="B402" s="2" t="s">
        <v>39</v>
      </c>
    </row>
    <row r="403" spans="1:2">
      <c r="A403" s="2" t="s">
        <v>941</v>
      </c>
      <c r="B403" s="2" t="s">
        <v>39</v>
      </c>
    </row>
    <row r="404" spans="1:2">
      <c r="A404" s="2" t="s">
        <v>943</v>
      </c>
      <c r="B404" s="2" t="s">
        <v>39</v>
      </c>
    </row>
    <row r="405" spans="1:2">
      <c r="A405" s="2" t="s">
        <v>945</v>
      </c>
      <c r="B405" s="2" t="s">
        <v>39</v>
      </c>
    </row>
    <row r="406" spans="1:2">
      <c r="A406" s="2" t="s">
        <v>947</v>
      </c>
      <c r="B406" s="2" t="s">
        <v>39</v>
      </c>
    </row>
    <row r="407" spans="1:2">
      <c r="A407" s="2" t="s">
        <v>949</v>
      </c>
      <c r="B407" s="2" t="s">
        <v>39</v>
      </c>
    </row>
    <row r="408" spans="1:2">
      <c r="A408" s="2" t="s">
        <v>951</v>
      </c>
      <c r="B408" s="2" t="s">
        <v>39</v>
      </c>
    </row>
    <row r="409" spans="1:2">
      <c r="A409" s="2" t="s">
        <v>953</v>
      </c>
      <c r="B409" s="2" t="s">
        <v>39</v>
      </c>
    </row>
    <row r="410" spans="1:2">
      <c r="A410" s="2" t="s">
        <v>955</v>
      </c>
      <c r="B410" s="2" t="s">
        <v>39</v>
      </c>
    </row>
    <row r="411" spans="1:2">
      <c r="A411" s="2" t="s">
        <v>957</v>
      </c>
      <c r="B411" s="2" t="s">
        <v>39</v>
      </c>
    </row>
    <row r="412" spans="1:2">
      <c r="A412" s="2" t="s">
        <v>959</v>
      </c>
      <c r="B412" s="2" t="s">
        <v>39</v>
      </c>
    </row>
    <row r="413" spans="1:2">
      <c r="A413" s="2" t="s">
        <v>961</v>
      </c>
      <c r="B413" s="2" t="s">
        <v>39</v>
      </c>
    </row>
    <row r="414" spans="1:2">
      <c r="A414" s="2" t="s">
        <v>963</v>
      </c>
      <c r="B414" s="2" t="s">
        <v>39</v>
      </c>
    </row>
    <row r="415" spans="1:2">
      <c r="A415" s="2" t="s">
        <v>965</v>
      </c>
      <c r="B415" s="2" t="s">
        <v>39</v>
      </c>
    </row>
    <row r="416" spans="1:2">
      <c r="A416" s="2" t="s">
        <v>967</v>
      </c>
      <c r="B416" s="2" t="s">
        <v>312</v>
      </c>
    </row>
    <row r="417" spans="1:2">
      <c r="A417" s="2" t="s">
        <v>969</v>
      </c>
      <c r="B417" s="2" t="s">
        <v>312</v>
      </c>
    </row>
    <row r="418" spans="1:2">
      <c r="A418" s="2" t="s">
        <v>971</v>
      </c>
      <c r="B418" s="2" t="s">
        <v>1971</v>
      </c>
    </row>
    <row r="419" spans="1:2">
      <c r="A419" s="2" t="s">
        <v>973</v>
      </c>
      <c r="B419" s="2" t="s">
        <v>3355</v>
      </c>
    </row>
    <row r="420" spans="1:2">
      <c r="A420" s="2" t="s">
        <v>976</v>
      </c>
      <c r="B420" s="2" t="s">
        <v>1971</v>
      </c>
    </row>
    <row r="421" spans="1:2">
      <c r="A421" s="2" t="s">
        <v>980</v>
      </c>
      <c r="B421" s="2" t="s">
        <v>3353</v>
      </c>
    </row>
    <row r="422" spans="1:2">
      <c r="A422" s="2" t="s">
        <v>983</v>
      </c>
      <c r="B422" s="2" t="s">
        <v>3353</v>
      </c>
    </row>
    <row r="423" spans="1:2">
      <c r="A423" s="2" t="s">
        <v>986</v>
      </c>
      <c r="B423" s="2" t="s">
        <v>39</v>
      </c>
    </row>
    <row r="424" spans="1:2">
      <c r="A424" s="2" t="s">
        <v>988</v>
      </c>
      <c r="B424" s="2" t="s">
        <v>3357</v>
      </c>
    </row>
    <row r="425" spans="1:2">
      <c r="A425" s="2" t="s">
        <v>990</v>
      </c>
      <c r="B425" s="2" t="s">
        <v>3357</v>
      </c>
    </row>
    <row r="426" spans="1:2">
      <c r="A426" s="2" t="s">
        <v>992</v>
      </c>
      <c r="B426" s="2" t="s">
        <v>1971</v>
      </c>
    </row>
    <row r="427" spans="1:2">
      <c r="A427" s="2" t="s">
        <v>995</v>
      </c>
      <c r="B427" s="2" t="s">
        <v>1971</v>
      </c>
    </row>
    <row r="428" spans="1:2">
      <c r="A428" s="2" t="s">
        <v>997</v>
      </c>
      <c r="B428" s="2" t="s">
        <v>3352</v>
      </c>
    </row>
    <row r="429" spans="1:2">
      <c r="A429" s="2" t="s">
        <v>999</v>
      </c>
      <c r="B429" s="2" t="s">
        <v>3352</v>
      </c>
    </row>
    <row r="430" spans="1:2">
      <c r="A430" s="2" t="s">
        <v>1001</v>
      </c>
      <c r="B430" s="2" t="s">
        <v>3352</v>
      </c>
    </row>
    <row r="431" spans="1:2">
      <c r="A431" s="2" t="s">
        <v>1003</v>
      </c>
      <c r="B431" s="2" t="s">
        <v>3352</v>
      </c>
    </row>
    <row r="432" spans="1:2">
      <c r="A432" s="2" t="s">
        <v>1006</v>
      </c>
      <c r="B432" s="2" t="s">
        <v>177</v>
      </c>
    </row>
    <row r="433" spans="1:2">
      <c r="A433" s="2" t="s">
        <v>1008</v>
      </c>
      <c r="B433" s="2" t="s">
        <v>3355</v>
      </c>
    </row>
    <row r="434" spans="1:2">
      <c r="A434" s="2" t="s">
        <v>1010</v>
      </c>
      <c r="B434" s="2" t="s">
        <v>3353</v>
      </c>
    </row>
    <row r="435" spans="1:2">
      <c r="A435" s="2" t="s">
        <v>1012</v>
      </c>
      <c r="B435" s="2" t="s">
        <v>3353</v>
      </c>
    </row>
    <row r="436" spans="1:2">
      <c r="A436" s="2" t="s">
        <v>1014</v>
      </c>
      <c r="B436" s="2" t="s">
        <v>3357</v>
      </c>
    </row>
    <row r="437" spans="1:2">
      <c r="A437" s="2" t="s">
        <v>1016</v>
      </c>
      <c r="B437" s="2" t="s">
        <v>3357</v>
      </c>
    </row>
    <row r="438" spans="1:2">
      <c r="A438" s="2" t="s">
        <v>1018</v>
      </c>
      <c r="B438" s="2" t="s">
        <v>3357</v>
      </c>
    </row>
    <row r="439" spans="1:2">
      <c r="A439" s="2" t="s">
        <v>1020</v>
      </c>
      <c r="B439" s="2" t="s">
        <v>3357</v>
      </c>
    </row>
    <row r="440" spans="1:2">
      <c r="A440" s="2" t="s">
        <v>1022</v>
      </c>
      <c r="B440" s="2" t="s">
        <v>3357</v>
      </c>
    </row>
    <row r="441" spans="1:2">
      <c r="A441" s="2" t="s">
        <v>1024</v>
      </c>
      <c r="B441" s="2" t="s">
        <v>3357</v>
      </c>
    </row>
    <row r="442" spans="1:2">
      <c r="A442" s="2" t="s">
        <v>1026</v>
      </c>
      <c r="B442" s="2" t="s">
        <v>3357</v>
      </c>
    </row>
    <row r="443" spans="1:2">
      <c r="A443" s="2" t="s">
        <v>1028</v>
      </c>
      <c r="B443" s="2" t="s">
        <v>3357</v>
      </c>
    </row>
    <row r="444" spans="1:2">
      <c r="A444" s="2" t="s">
        <v>1030</v>
      </c>
      <c r="B444" s="2" t="s">
        <v>3357</v>
      </c>
    </row>
    <row r="445" spans="1:2">
      <c r="A445" s="2" t="s">
        <v>1032</v>
      </c>
      <c r="B445" s="2" t="s">
        <v>3357</v>
      </c>
    </row>
    <row r="446" spans="1:2">
      <c r="A446" s="2" t="s">
        <v>1034</v>
      </c>
      <c r="B446" s="2" t="s">
        <v>3357</v>
      </c>
    </row>
    <row r="447" spans="1:2">
      <c r="A447" s="2" t="s">
        <v>1036</v>
      </c>
      <c r="B447" s="2" t="s">
        <v>3357</v>
      </c>
    </row>
    <row r="448" spans="1:2">
      <c r="A448" s="2" t="s">
        <v>1038</v>
      </c>
      <c r="B448" s="2" t="s">
        <v>3357</v>
      </c>
    </row>
    <row r="449" spans="1:2">
      <c r="A449" s="2" t="s">
        <v>1040</v>
      </c>
      <c r="B449" s="2" t="s">
        <v>3357</v>
      </c>
    </row>
    <row r="450" spans="1:2">
      <c r="A450" s="2" t="s">
        <v>1042</v>
      </c>
      <c r="B450" s="2" t="s">
        <v>3357</v>
      </c>
    </row>
    <row r="451" spans="1:2">
      <c r="A451" s="2" t="s">
        <v>1044</v>
      </c>
      <c r="B451" s="2" t="s">
        <v>3357</v>
      </c>
    </row>
    <row r="452" spans="1:2">
      <c r="A452" s="2" t="s">
        <v>1045</v>
      </c>
      <c r="B452" s="2" t="s">
        <v>3357</v>
      </c>
    </row>
    <row r="453" spans="1:2">
      <c r="A453" s="2" t="s">
        <v>1046</v>
      </c>
      <c r="B453" s="2" t="s">
        <v>3357</v>
      </c>
    </row>
    <row r="454" spans="1:2">
      <c r="A454" s="2" t="s">
        <v>1047</v>
      </c>
      <c r="B454" s="2" t="s">
        <v>3357</v>
      </c>
    </row>
    <row r="455" spans="1:2">
      <c r="A455" s="2" t="s">
        <v>1048</v>
      </c>
      <c r="B455" s="2" t="s">
        <v>3357</v>
      </c>
    </row>
    <row r="456" spans="1:2">
      <c r="A456" s="2" t="s">
        <v>1050</v>
      </c>
      <c r="B456" s="2" t="s">
        <v>3357</v>
      </c>
    </row>
    <row r="457" spans="1:2">
      <c r="A457" s="2" t="s">
        <v>1052</v>
      </c>
      <c r="B457" s="2" t="s">
        <v>3357</v>
      </c>
    </row>
    <row r="458" spans="1:2">
      <c r="A458" s="2" t="s">
        <v>1053</v>
      </c>
      <c r="B458" s="2" t="s">
        <v>3357</v>
      </c>
    </row>
    <row r="459" spans="1:2">
      <c r="A459" s="2" t="s">
        <v>1054</v>
      </c>
      <c r="B459" s="2" t="s">
        <v>3357</v>
      </c>
    </row>
    <row r="460" spans="1:2">
      <c r="A460" s="2" t="s">
        <v>1056</v>
      </c>
      <c r="B460" s="2" t="s">
        <v>3357</v>
      </c>
    </row>
    <row r="461" spans="1:2">
      <c r="A461" s="2" t="s">
        <v>1058</v>
      </c>
      <c r="B461" s="2" t="s">
        <v>3357</v>
      </c>
    </row>
    <row r="462" spans="1:2">
      <c r="A462" s="2" t="s">
        <v>1060</v>
      </c>
      <c r="B462" s="2" t="s">
        <v>3357</v>
      </c>
    </row>
    <row r="463" spans="1:2">
      <c r="A463" s="2" t="s">
        <v>1061</v>
      </c>
      <c r="B463" s="2" t="s">
        <v>3357</v>
      </c>
    </row>
    <row r="464" spans="1:2">
      <c r="A464" s="2" t="s">
        <v>1063</v>
      </c>
      <c r="B464" s="2" t="s">
        <v>3357</v>
      </c>
    </row>
    <row r="465" spans="1:2">
      <c r="A465" s="2" t="s">
        <v>1065</v>
      </c>
      <c r="B465" s="2" t="s">
        <v>3357</v>
      </c>
    </row>
    <row r="466" spans="1:2">
      <c r="A466" s="2" t="s">
        <v>1066</v>
      </c>
      <c r="B466" s="2" t="s">
        <v>3357</v>
      </c>
    </row>
    <row r="467" spans="1:2">
      <c r="A467" s="2" t="s">
        <v>1067</v>
      </c>
      <c r="B467" s="2" t="s">
        <v>3357</v>
      </c>
    </row>
    <row r="468" spans="1:2">
      <c r="A468" s="2" t="s">
        <v>1068</v>
      </c>
      <c r="B468" s="2" t="s">
        <v>3357</v>
      </c>
    </row>
    <row r="469" spans="1:2">
      <c r="A469" s="2" t="s">
        <v>1069</v>
      </c>
      <c r="B469" s="2" t="s">
        <v>3357</v>
      </c>
    </row>
    <row r="470" spans="1:2">
      <c r="A470" s="2" t="s">
        <v>1071</v>
      </c>
      <c r="B470" s="2" t="s">
        <v>3357</v>
      </c>
    </row>
    <row r="471" spans="1:2">
      <c r="A471" s="2" t="s">
        <v>1073</v>
      </c>
      <c r="B471" s="2" t="s">
        <v>3357</v>
      </c>
    </row>
    <row r="472" spans="1:2">
      <c r="A472" s="2" t="s">
        <v>1075</v>
      </c>
      <c r="B472" s="2" t="s">
        <v>3357</v>
      </c>
    </row>
    <row r="473" spans="1:2">
      <c r="A473" s="2" t="s">
        <v>1077</v>
      </c>
      <c r="B473" s="2" t="s">
        <v>3357</v>
      </c>
    </row>
    <row r="474" spans="1:2">
      <c r="A474" s="2" t="s">
        <v>1079</v>
      </c>
      <c r="B474" s="2" t="s">
        <v>3357</v>
      </c>
    </row>
    <row r="475" spans="1:2">
      <c r="A475" s="2" t="s">
        <v>1081</v>
      </c>
      <c r="B475" s="2" t="s">
        <v>3357</v>
      </c>
    </row>
    <row r="476" spans="1:2">
      <c r="A476" s="2" t="s">
        <v>1082</v>
      </c>
      <c r="B476" s="2" t="s">
        <v>3357</v>
      </c>
    </row>
    <row r="477" spans="1:2">
      <c r="A477" s="2" t="s">
        <v>1084</v>
      </c>
      <c r="B477" s="2" t="s">
        <v>3357</v>
      </c>
    </row>
    <row r="478" spans="1:2">
      <c r="A478" s="2" t="s">
        <v>1086</v>
      </c>
      <c r="B478" s="2" t="s">
        <v>3357</v>
      </c>
    </row>
    <row r="479" spans="1:2">
      <c r="A479" s="2" t="s">
        <v>1087</v>
      </c>
      <c r="B479" s="2" t="s">
        <v>3357</v>
      </c>
    </row>
    <row r="480" spans="1:2">
      <c r="A480" s="2" t="s">
        <v>1089</v>
      </c>
      <c r="B480" s="2" t="s">
        <v>3357</v>
      </c>
    </row>
    <row r="481" spans="1:2">
      <c r="A481" s="2" t="s">
        <v>1091</v>
      </c>
      <c r="B481" s="2" t="s">
        <v>3357</v>
      </c>
    </row>
    <row r="482" spans="1:2">
      <c r="A482" s="2" t="s">
        <v>1093</v>
      </c>
      <c r="B482" s="2" t="s">
        <v>3357</v>
      </c>
    </row>
    <row r="483" spans="1:2">
      <c r="A483" s="2" t="s">
        <v>1095</v>
      </c>
      <c r="B483" s="2" t="s">
        <v>3357</v>
      </c>
    </row>
    <row r="484" spans="1:2">
      <c r="A484" s="2" t="s">
        <v>1097</v>
      </c>
      <c r="B484" s="2" t="s">
        <v>3357</v>
      </c>
    </row>
    <row r="485" spans="1:2">
      <c r="A485" s="2" t="s">
        <v>1099</v>
      </c>
      <c r="B485" s="2" t="s">
        <v>3357</v>
      </c>
    </row>
    <row r="486" spans="1:2">
      <c r="A486" s="2" t="s">
        <v>1101</v>
      </c>
      <c r="B486" s="2" t="s">
        <v>3357</v>
      </c>
    </row>
    <row r="487" spans="1:2">
      <c r="A487" s="2" t="s">
        <v>1103</v>
      </c>
      <c r="B487" s="2" t="s">
        <v>3357</v>
      </c>
    </row>
    <row r="488" spans="1:2">
      <c r="A488" s="2" t="s">
        <v>1105</v>
      </c>
      <c r="B488" s="2" t="s">
        <v>3357</v>
      </c>
    </row>
    <row r="489" spans="1:2">
      <c r="A489" s="2" t="s">
        <v>1107</v>
      </c>
      <c r="B489" s="2" t="s">
        <v>3357</v>
      </c>
    </row>
    <row r="490" spans="1:2">
      <c r="A490" s="2" t="s">
        <v>1109</v>
      </c>
      <c r="B490" s="2" t="s">
        <v>3357</v>
      </c>
    </row>
    <row r="491" spans="1:2">
      <c r="A491" s="2" t="s">
        <v>1111</v>
      </c>
      <c r="B491" s="2" t="s">
        <v>3357</v>
      </c>
    </row>
    <row r="492" spans="1:2">
      <c r="A492" s="2" t="s">
        <v>1113</v>
      </c>
      <c r="B492" s="2" t="s">
        <v>3357</v>
      </c>
    </row>
    <row r="493" spans="1:2">
      <c r="A493" s="2" t="s">
        <v>1115</v>
      </c>
      <c r="B493" s="2" t="s">
        <v>3357</v>
      </c>
    </row>
    <row r="494" spans="1:2">
      <c r="A494" s="2" t="s">
        <v>1117</v>
      </c>
      <c r="B494" s="2" t="s">
        <v>3357</v>
      </c>
    </row>
    <row r="495" spans="1:2">
      <c r="A495" s="2" t="s">
        <v>1118</v>
      </c>
      <c r="B495" s="2" t="s">
        <v>3357</v>
      </c>
    </row>
    <row r="496" spans="1:2">
      <c r="A496" s="2" t="s">
        <v>1119</v>
      </c>
      <c r="B496" s="2" t="s">
        <v>3357</v>
      </c>
    </row>
    <row r="497" spans="1:2">
      <c r="A497" s="2" t="s">
        <v>1121</v>
      </c>
      <c r="B497" s="2" t="s">
        <v>3357</v>
      </c>
    </row>
    <row r="498" spans="1:2">
      <c r="A498" s="2" t="s">
        <v>1123</v>
      </c>
      <c r="B498" s="2" t="s">
        <v>3357</v>
      </c>
    </row>
    <row r="499" spans="1:2">
      <c r="A499" s="2" t="s">
        <v>1125</v>
      </c>
      <c r="B499" s="2" t="s">
        <v>3357</v>
      </c>
    </row>
    <row r="500" spans="1:2">
      <c r="A500" s="2" t="s">
        <v>1126</v>
      </c>
      <c r="B500" s="2" t="s">
        <v>3357</v>
      </c>
    </row>
    <row r="501" spans="1:2">
      <c r="A501" s="2" t="s">
        <v>1127</v>
      </c>
      <c r="B501" s="2" t="s">
        <v>3357</v>
      </c>
    </row>
    <row r="502" spans="1:2">
      <c r="A502" s="2" t="s">
        <v>1129</v>
      </c>
      <c r="B502" s="2" t="s">
        <v>3357</v>
      </c>
    </row>
    <row r="503" spans="1:2">
      <c r="A503" s="2" t="s">
        <v>1131</v>
      </c>
      <c r="B503" s="2" t="s">
        <v>3357</v>
      </c>
    </row>
    <row r="504" spans="1:2">
      <c r="A504" s="2" t="s">
        <v>1133</v>
      </c>
      <c r="B504" s="2" t="s">
        <v>3357</v>
      </c>
    </row>
    <row r="505" spans="1:2">
      <c r="A505" s="2" t="s">
        <v>1135</v>
      </c>
      <c r="B505" s="2" t="s">
        <v>3357</v>
      </c>
    </row>
    <row r="506" spans="1:2">
      <c r="A506" s="2" t="s">
        <v>1137</v>
      </c>
      <c r="B506" s="2" t="s">
        <v>3357</v>
      </c>
    </row>
    <row r="507" spans="1:2">
      <c r="A507" s="2" t="s">
        <v>1139</v>
      </c>
      <c r="B507" s="2" t="s">
        <v>3357</v>
      </c>
    </row>
    <row r="508" spans="1:2">
      <c r="A508" s="2" t="s">
        <v>1141</v>
      </c>
      <c r="B508" s="2" t="s">
        <v>3357</v>
      </c>
    </row>
    <row r="509" spans="1:2">
      <c r="A509" s="2" t="s">
        <v>1142</v>
      </c>
      <c r="B509" s="2" t="s">
        <v>3357</v>
      </c>
    </row>
    <row r="510" spans="1:2">
      <c r="A510" s="2" t="s">
        <v>1143</v>
      </c>
      <c r="B510" s="2" t="s">
        <v>3357</v>
      </c>
    </row>
    <row r="511" spans="1:2">
      <c r="A511" s="2" t="s">
        <v>1145</v>
      </c>
      <c r="B511" s="2" t="s">
        <v>3357</v>
      </c>
    </row>
    <row r="512" spans="1:2">
      <c r="A512" s="2" t="s">
        <v>1147</v>
      </c>
      <c r="B512" s="2" t="s">
        <v>3357</v>
      </c>
    </row>
    <row r="513" spans="1:2">
      <c r="A513" s="2" t="s">
        <v>1149</v>
      </c>
      <c r="B513" s="2" t="s">
        <v>3357</v>
      </c>
    </row>
    <row r="514" spans="1:2">
      <c r="A514" s="2" t="s">
        <v>1151</v>
      </c>
      <c r="B514" s="2" t="s">
        <v>3357</v>
      </c>
    </row>
    <row r="515" spans="1:2">
      <c r="A515" s="2" t="s">
        <v>1153</v>
      </c>
      <c r="B515" s="2" t="s">
        <v>3357</v>
      </c>
    </row>
    <row r="516" spans="1:2">
      <c r="A516" s="2" t="s">
        <v>1154</v>
      </c>
      <c r="B516" s="2" t="s">
        <v>3357</v>
      </c>
    </row>
    <row r="517" spans="1:2">
      <c r="A517" s="2" t="s">
        <v>1155</v>
      </c>
      <c r="B517" s="2" t="s">
        <v>3357</v>
      </c>
    </row>
    <row r="518" spans="1:2">
      <c r="A518" s="2" t="s">
        <v>1156</v>
      </c>
      <c r="B518" s="2" t="s">
        <v>3357</v>
      </c>
    </row>
    <row r="519" spans="1:2">
      <c r="A519" s="2" t="s">
        <v>1157</v>
      </c>
      <c r="B519" s="2" t="s">
        <v>3357</v>
      </c>
    </row>
    <row r="520" spans="1:2">
      <c r="A520" s="2" t="s">
        <v>1158</v>
      </c>
      <c r="B520" s="2" t="s">
        <v>3357</v>
      </c>
    </row>
    <row r="521" spans="1:2">
      <c r="A521" s="2" t="s">
        <v>1159</v>
      </c>
      <c r="B521" s="2" t="s">
        <v>3357</v>
      </c>
    </row>
    <row r="522" spans="1:2">
      <c r="A522" s="2" t="s">
        <v>1160</v>
      </c>
      <c r="B522" s="2" t="s">
        <v>3357</v>
      </c>
    </row>
    <row r="523" spans="1:2">
      <c r="A523" s="2" t="s">
        <v>1161</v>
      </c>
      <c r="B523" s="2" t="s">
        <v>3357</v>
      </c>
    </row>
    <row r="524" spans="1:2">
      <c r="A524" s="2" t="s">
        <v>1162</v>
      </c>
      <c r="B524" s="2" t="s">
        <v>3357</v>
      </c>
    </row>
    <row r="525" spans="1:2">
      <c r="A525" s="2" t="s">
        <v>1163</v>
      </c>
      <c r="B525" s="2" t="s">
        <v>3357</v>
      </c>
    </row>
    <row r="526" spans="1:2">
      <c r="A526" s="2" t="s">
        <v>1164</v>
      </c>
      <c r="B526" s="2" t="s">
        <v>3357</v>
      </c>
    </row>
    <row r="527" spans="1:2">
      <c r="A527" s="2" t="s">
        <v>1165</v>
      </c>
      <c r="B527" s="2" t="s">
        <v>3357</v>
      </c>
    </row>
    <row r="528" spans="1:2">
      <c r="A528" s="2" t="s">
        <v>1166</v>
      </c>
      <c r="B528" s="2" t="s">
        <v>3357</v>
      </c>
    </row>
    <row r="529" spans="1:2">
      <c r="A529" s="2" t="s">
        <v>1167</v>
      </c>
      <c r="B529" s="2" t="s">
        <v>3357</v>
      </c>
    </row>
    <row r="530" spans="1:2">
      <c r="A530" s="2" t="s">
        <v>1168</v>
      </c>
      <c r="B530" s="2" t="s">
        <v>3357</v>
      </c>
    </row>
    <row r="531" spans="1:2">
      <c r="A531" s="2" t="s">
        <v>1169</v>
      </c>
      <c r="B531" s="2" t="s">
        <v>3357</v>
      </c>
    </row>
    <row r="532" spans="1:2">
      <c r="A532" s="2" t="s">
        <v>1170</v>
      </c>
      <c r="B532" s="2" t="s">
        <v>3357</v>
      </c>
    </row>
    <row r="533" spans="1:2">
      <c r="A533" s="2" t="s">
        <v>1171</v>
      </c>
      <c r="B533" s="2" t="s">
        <v>3357</v>
      </c>
    </row>
    <row r="534" spans="1:2">
      <c r="A534" s="2" t="s">
        <v>1172</v>
      </c>
      <c r="B534" s="2" t="s">
        <v>3357</v>
      </c>
    </row>
    <row r="535" spans="1:2">
      <c r="A535" s="2" t="s">
        <v>1173</v>
      </c>
      <c r="B535" s="2" t="s">
        <v>3357</v>
      </c>
    </row>
    <row r="536" spans="1:2">
      <c r="A536" s="2" t="s">
        <v>1174</v>
      </c>
      <c r="B536" s="2" t="s">
        <v>3357</v>
      </c>
    </row>
    <row r="537" spans="1:2">
      <c r="A537" s="2" t="s">
        <v>1175</v>
      </c>
      <c r="B537" s="2" t="s">
        <v>3357</v>
      </c>
    </row>
    <row r="538" spans="1:2">
      <c r="A538" s="2" t="s">
        <v>1176</v>
      </c>
      <c r="B538" s="2" t="s">
        <v>3357</v>
      </c>
    </row>
    <row r="539" spans="1:2">
      <c r="A539" s="2" t="s">
        <v>1177</v>
      </c>
      <c r="B539" s="2" t="s">
        <v>3357</v>
      </c>
    </row>
    <row r="540" spans="1:2">
      <c r="A540" s="2" t="s">
        <v>1178</v>
      </c>
      <c r="B540" s="2" t="s">
        <v>3357</v>
      </c>
    </row>
    <row r="541" spans="1:2">
      <c r="A541" s="2" t="s">
        <v>1179</v>
      </c>
      <c r="B541" s="2" t="s">
        <v>3357</v>
      </c>
    </row>
    <row r="542" spans="1:2">
      <c r="A542" s="2" t="s">
        <v>1180</v>
      </c>
      <c r="B542" s="2" t="s">
        <v>3357</v>
      </c>
    </row>
    <row r="543" spans="1:2">
      <c r="A543" s="2" t="s">
        <v>1181</v>
      </c>
      <c r="B543" s="2" t="s">
        <v>3357</v>
      </c>
    </row>
    <row r="544" spans="1:2">
      <c r="A544" s="2" t="s">
        <v>1182</v>
      </c>
      <c r="B544" s="2" t="s">
        <v>3357</v>
      </c>
    </row>
    <row r="545" spans="1:2">
      <c r="A545" s="2" t="s">
        <v>1183</v>
      </c>
      <c r="B545" s="2" t="s">
        <v>3357</v>
      </c>
    </row>
    <row r="546" spans="1:2">
      <c r="A546" s="2" t="s">
        <v>1184</v>
      </c>
      <c r="B546" s="2" t="s">
        <v>3357</v>
      </c>
    </row>
    <row r="547" spans="1:2">
      <c r="A547" s="2" t="s">
        <v>1185</v>
      </c>
      <c r="B547" s="2" t="s">
        <v>3357</v>
      </c>
    </row>
    <row r="548" spans="1:2">
      <c r="A548" s="2" t="s">
        <v>1186</v>
      </c>
      <c r="B548" s="2" t="s">
        <v>3357</v>
      </c>
    </row>
    <row r="549" spans="1:2">
      <c r="A549" s="2" t="s">
        <v>1188</v>
      </c>
      <c r="B549" s="2" t="s">
        <v>3357</v>
      </c>
    </row>
    <row r="550" spans="1:2">
      <c r="A550" s="2" t="s">
        <v>1190</v>
      </c>
      <c r="B550" s="2" t="s">
        <v>3357</v>
      </c>
    </row>
    <row r="551" spans="1:2">
      <c r="A551" s="2" t="s">
        <v>1191</v>
      </c>
      <c r="B551" s="2" t="s">
        <v>3357</v>
      </c>
    </row>
    <row r="552" spans="1:2">
      <c r="A552" s="2" t="s">
        <v>1192</v>
      </c>
      <c r="B552" s="2" t="s">
        <v>3357</v>
      </c>
    </row>
    <row r="553" spans="1:2">
      <c r="A553" s="2" t="s">
        <v>1194</v>
      </c>
      <c r="B553" s="2" t="s">
        <v>3357</v>
      </c>
    </row>
    <row r="554" spans="1:2">
      <c r="A554" s="2" t="s">
        <v>1196</v>
      </c>
      <c r="B554" s="2" t="s">
        <v>3357</v>
      </c>
    </row>
    <row r="555" spans="1:2">
      <c r="A555" s="2" t="s">
        <v>1197</v>
      </c>
      <c r="B555" s="2" t="s">
        <v>3357</v>
      </c>
    </row>
    <row r="556" spans="1:2">
      <c r="A556" s="2" t="s">
        <v>1198</v>
      </c>
      <c r="B556" s="2" t="s">
        <v>3357</v>
      </c>
    </row>
    <row r="557" spans="1:2">
      <c r="A557" s="2" t="s">
        <v>1199</v>
      </c>
      <c r="B557" s="2" t="s">
        <v>3357</v>
      </c>
    </row>
    <row r="558" spans="1:2">
      <c r="A558" s="2" t="s">
        <v>1201</v>
      </c>
      <c r="B558" s="2" t="s">
        <v>3357</v>
      </c>
    </row>
    <row r="559" spans="1:2">
      <c r="A559" s="2" t="s">
        <v>1203</v>
      </c>
      <c r="B559" s="2" t="s">
        <v>3357</v>
      </c>
    </row>
    <row r="560" spans="1:2">
      <c r="A560" s="2" t="s">
        <v>1205</v>
      </c>
      <c r="B560" s="2" t="s">
        <v>3357</v>
      </c>
    </row>
    <row r="561" spans="1:2">
      <c r="A561" s="2" t="s">
        <v>1207</v>
      </c>
      <c r="B561" s="2" t="s">
        <v>3357</v>
      </c>
    </row>
    <row r="562" spans="1:2">
      <c r="A562" s="2" t="s">
        <v>1209</v>
      </c>
      <c r="B562" s="2" t="s">
        <v>3357</v>
      </c>
    </row>
    <row r="563" spans="1:2">
      <c r="A563" s="2" t="s">
        <v>1211</v>
      </c>
      <c r="B563" s="2" t="s">
        <v>3357</v>
      </c>
    </row>
    <row r="564" spans="1:2">
      <c r="A564" s="2" t="s">
        <v>1213</v>
      </c>
      <c r="B564" s="2" t="s">
        <v>3357</v>
      </c>
    </row>
    <row r="565" spans="1:2">
      <c r="A565" s="2" t="s">
        <v>1214</v>
      </c>
      <c r="B565" s="2" t="s">
        <v>3357</v>
      </c>
    </row>
    <row r="566" spans="1:2">
      <c r="A566" s="2" t="s">
        <v>1215</v>
      </c>
      <c r="B566" s="2" t="s">
        <v>3357</v>
      </c>
    </row>
    <row r="567" spans="1:2">
      <c r="A567" s="2" t="s">
        <v>1216</v>
      </c>
      <c r="B567" s="2" t="s">
        <v>3357</v>
      </c>
    </row>
    <row r="568" spans="1:2">
      <c r="A568" s="2" t="s">
        <v>1217</v>
      </c>
      <c r="B568" s="2" t="s">
        <v>3357</v>
      </c>
    </row>
    <row r="569" spans="1:2">
      <c r="A569" s="2" t="s">
        <v>1219</v>
      </c>
      <c r="B569" s="2" t="s">
        <v>3357</v>
      </c>
    </row>
    <row r="570" spans="1:2">
      <c r="A570" s="2" t="s">
        <v>1220</v>
      </c>
      <c r="B570" s="2" t="s">
        <v>3357</v>
      </c>
    </row>
    <row r="571" spans="1:2">
      <c r="A571" s="2" t="s">
        <v>1221</v>
      </c>
      <c r="B571" s="2" t="s">
        <v>3357</v>
      </c>
    </row>
    <row r="572" spans="1:2">
      <c r="A572" s="2" t="s">
        <v>1222</v>
      </c>
      <c r="B572" s="2" t="s">
        <v>3357</v>
      </c>
    </row>
    <row r="573" spans="1:2">
      <c r="A573" s="2" t="s">
        <v>1223</v>
      </c>
      <c r="B573" s="2" t="s">
        <v>3357</v>
      </c>
    </row>
    <row r="574" spans="1:2">
      <c r="A574" s="2" t="s">
        <v>1225</v>
      </c>
      <c r="B574" s="2" t="s">
        <v>3357</v>
      </c>
    </row>
    <row r="575" spans="1:2">
      <c r="A575" s="2" t="s">
        <v>1226</v>
      </c>
      <c r="B575" s="2" t="s">
        <v>3357</v>
      </c>
    </row>
    <row r="576" spans="1:2">
      <c r="A576" s="2" t="s">
        <v>1227</v>
      </c>
      <c r="B576" s="2" t="s">
        <v>3357</v>
      </c>
    </row>
    <row r="577" spans="1:2">
      <c r="A577" s="2" t="s">
        <v>1229</v>
      </c>
      <c r="B577" s="2" t="s">
        <v>3357</v>
      </c>
    </row>
    <row r="578" spans="1:2">
      <c r="A578" s="2" t="s">
        <v>1230</v>
      </c>
      <c r="B578" s="2" t="s">
        <v>3357</v>
      </c>
    </row>
    <row r="579" spans="1:2">
      <c r="A579" s="2" t="s">
        <v>1232</v>
      </c>
      <c r="B579" s="2" t="s">
        <v>3357</v>
      </c>
    </row>
    <row r="580" spans="1:2">
      <c r="A580" s="2" t="s">
        <v>1234</v>
      </c>
      <c r="B580" s="2" t="s">
        <v>3357</v>
      </c>
    </row>
    <row r="581" spans="1:2">
      <c r="A581" s="2" t="s">
        <v>1236</v>
      </c>
      <c r="B581" s="2" t="s">
        <v>3357</v>
      </c>
    </row>
    <row r="582" spans="1:2">
      <c r="A582" s="2" t="s">
        <v>1238</v>
      </c>
      <c r="B582" s="2" t="s">
        <v>3357</v>
      </c>
    </row>
    <row r="583" spans="1:2">
      <c r="A583" s="2" t="s">
        <v>1240</v>
      </c>
      <c r="B583" s="2" t="s">
        <v>3357</v>
      </c>
    </row>
    <row r="584" spans="1:2">
      <c r="A584" s="2" t="s">
        <v>1241</v>
      </c>
      <c r="B584" s="2" t="s">
        <v>3357</v>
      </c>
    </row>
    <row r="585" spans="1:2">
      <c r="A585" s="2" t="s">
        <v>1242</v>
      </c>
      <c r="B585" s="2" t="s">
        <v>3357</v>
      </c>
    </row>
    <row r="586" spans="1:2">
      <c r="A586" s="2" t="s">
        <v>1243</v>
      </c>
      <c r="B586" s="2" t="s">
        <v>3357</v>
      </c>
    </row>
    <row r="587" spans="1:2">
      <c r="A587" s="2" t="s">
        <v>1244</v>
      </c>
      <c r="B587" s="2" t="s">
        <v>3357</v>
      </c>
    </row>
    <row r="588" spans="1:2">
      <c r="A588" s="2" t="s">
        <v>1245</v>
      </c>
      <c r="B588" s="2" t="s">
        <v>3357</v>
      </c>
    </row>
    <row r="589" spans="1:2">
      <c r="A589" s="2" t="s">
        <v>1246</v>
      </c>
      <c r="B589" s="2" t="s">
        <v>3357</v>
      </c>
    </row>
    <row r="590" spans="1:2">
      <c r="A590" s="2" t="s">
        <v>1247</v>
      </c>
      <c r="B590" s="2" t="s">
        <v>3357</v>
      </c>
    </row>
    <row r="591" spans="1:2">
      <c r="A591" s="2" t="s">
        <v>1248</v>
      </c>
      <c r="B591" s="2" t="s">
        <v>3357</v>
      </c>
    </row>
    <row r="592" spans="1:2">
      <c r="A592" s="2" t="s">
        <v>1249</v>
      </c>
      <c r="B592" s="2" t="s">
        <v>3357</v>
      </c>
    </row>
    <row r="593" spans="1:2">
      <c r="A593" s="2" t="s">
        <v>1250</v>
      </c>
      <c r="B593" s="2" t="s">
        <v>3357</v>
      </c>
    </row>
    <row r="594" spans="1:2">
      <c r="A594" s="2" t="s">
        <v>1252</v>
      </c>
      <c r="B594" s="2" t="s">
        <v>3357</v>
      </c>
    </row>
    <row r="595" spans="1:2">
      <c r="A595" s="2" t="s">
        <v>1254</v>
      </c>
      <c r="B595" s="2" t="s">
        <v>3357</v>
      </c>
    </row>
    <row r="596" spans="1:2">
      <c r="A596" s="2" t="s">
        <v>1255</v>
      </c>
      <c r="B596" s="2" t="s">
        <v>3357</v>
      </c>
    </row>
    <row r="597" spans="1:2">
      <c r="A597" s="2" t="s">
        <v>1256</v>
      </c>
      <c r="B597" s="2" t="s">
        <v>3357</v>
      </c>
    </row>
    <row r="598" spans="1:2">
      <c r="A598" s="2" t="s">
        <v>1258</v>
      </c>
      <c r="B598" s="2" t="s">
        <v>3357</v>
      </c>
    </row>
    <row r="599" spans="1:2">
      <c r="A599" s="2" t="s">
        <v>1260</v>
      </c>
      <c r="B599" s="2" t="s">
        <v>3357</v>
      </c>
    </row>
    <row r="600" spans="1:2">
      <c r="A600" s="2" t="s">
        <v>1262</v>
      </c>
      <c r="B600" s="2" t="s">
        <v>3357</v>
      </c>
    </row>
    <row r="601" spans="1:2">
      <c r="A601" s="2" t="s">
        <v>1264</v>
      </c>
      <c r="B601" s="2" t="s">
        <v>3357</v>
      </c>
    </row>
    <row r="602" spans="1:2">
      <c r="A602" s="2" t="s">
        <v>1266</v>
      </c>
      <c r="B602" s="2" t="s">
        <v>3357</v>
      </c>
    </row>
    <row r="603" spans="1:2">
      <c r="A603" s="2" t="s">
        <v>1267</v>
      </c>
      <c r="B603" s="2" t="s">
        <v>3357</v>
      </c>
    </row>
    <row r="604" spans="1:2">
      <c r="A604" s="2" t="s">
        <v>1269</v>
      </c>
      <c r="B604" s="2" t="s">
        <v>3357</v>
      </c>
    </row>
    <row r="605" spans="1:2">
      <c r="A605" s="2" t="s">
        <v>1271</v>
      </c>
      <c r="B605" s="2" t="s">
        <v>3357</v>
      </c>
    </row>
    <row r="606" spans="1:2">
      <c r="A606" s="2" t="s">
        <v>1273</v>
      </c>
      <c r="B606" s="2" t="s">
        <v>3357</v>
      </c>
    </row>
    <row r="607" spans="1:2">
      <c r="A607" s="2" t="s">
        <v>1274</v>
      </c>
      <c r="B607" s="2" t="s">
        <v>3357</v>
      </c>
    </row>
    <row r="608" spans="1:2">
      <c r="A608" s="2" t="s">
        <v>1275</v>
      </c>
      <c r="B608" s="2" t="s">
        <v>3357</v>
      </c>
    </row>
    <row r="609" spans="1:2">
      <c r="A609" s="2" t="s">
        <v>1277</v>
      </c>
      <c r="B609" s="2" t="s">
        <v>3357</v>
      </c>
    </row>
    <row r="610" spans="1:2">
      <c r="A610" s="2" t="s">
        <v>1279</v>
      </c>
      <c r="B610" s="2" t="s">
        <v>3357</v>
      </c>
    </row>
    <row r="611" spans="1:2">
      <c r="A611" s="2" t="s">
        <v>1281</v>
      </c>
      <c r="B611" s="2" t="s">
        <v>3357</v>
      </c>
    </row>
    <row r="612" spans="1:2">
      <c r="A612" s="2" t="s">
        <v>1283</v>
      </c>
      <c r="B612" s="2" t="s">
        <v>3357</v>
      </c>
    </row>
    <row r="613" spans="1:2">
      <c r="A613" s="2" t="s">
        <v>1285</v>
      </c>
      <c r="B613" s="2" t="s">
        <v>3357</v>
      </c>
    </row>
    <row r="614" spans="1:2">
      <c r="A614" s="2" t="s">
        <v>1286</v>
      </c>
      <c r="B614" s="2" t="s">
        <v>3357</v>
      </c>
    </row>
    <row r="615" spans="1:2">
      <c r="A615" s="2" t="s">
        <v>1288</v>
      </c>
      <c r="B615" s="2" t="s">
        <v>3357</v>
      </c>
    </row>
    <row r="616" spans="1:2">
      <c r="A616" s="2" t="s">
        <v>1290</v>
      </c>
      <c r="B616" s="2" t="s">
        <v>3357</v>
      </c>
    </row>
    <row r="617" spans="1:2">
      <c r="A617" s="2" t="s">
        <v>1292</v>
      </c>
      <c r="B617" s="2" t="s">
        <v>3357</v>
      </c>
    </row>
    <row r="618" spans="1:2">
      <c r="A618" s="2" t="s">
        <v>1294</v>
      </c>
      <c r="B618" s="2" t="s">
        <v>3357</v>
      </c>
    </row>
    <row r="619" spans="1:2">
      <c r="A619" s="2" t="s">
        <v>1296</v>
      </c>
      <c r="B619" s="2" t="s">
        <v>3357</v>
      </c>
    </row>
    <row r="620" spans="1:2">
      <c r="A620" s="2" t="s">
        <v>1299</v>
      </c>
      <c r="B620" s="2" t="s">
        <v>3357</v>
      </c>
    </row>
    <row r="621" spans="1:2">
      <c r="A621" s="2" t="s">
        <v>1301</v>
      </c>
      <c r="B621" s="2" t="s">
        <v>3357</v>
      </c>
    </row>
    <row r="622" spans="1:2">
      <c r="A622" s="2" t="s">
        <v>1302</v>
      </c>
      <c r="B622" s="2" t="s">
        <v>3357</v>
      </c>
    </row>
    <row r="623" spans="1:2">
      <c r="A623" s="2" t="s">
        <v>1303</v>
      </c>
      <c r="B623" s="2" t="s">
        <v>3357</v>
      </c>
    </row>
    <row r="624" spans="1:2">
      <c r="A624" s="2" t="s">
        <v>1304</v>
      </c>
      <c r="B624" s="2" t="s">
        <v>3357</v>
      </c>
    </row>
    <row r="625" spans="1:2">
      <c r="A625" s="2" t="s">
        <v>1305</v>
      </c>
      <c r="B625" s="2" t="s">
        <v>3357</v>
      </c>
    </row>
    <row r="626" spans="1:2">
      <c r="A626" s="2" t="s">
        <v>1306</v>
      </c>
      <c r="B626" s="2" t="s">
        <v>3357</v>
      </c>
    </row>
    <row r="627" spans="1:2">
      <c r="A627" s="2" t="s">
        <v>1307</v>
      </c>
      <c r="B627" s="2" t="s">
        <v>3357</v>
      </c>
    </row>
    <row r="628" spans="1:2">
      <c r="A628" s="2" t="s">
        <v>1308</v>
      </c>
      <c r="B628" s="2" t="s">
        <v>3357</v>
      </c>
    </row>
    <row r="629" spans="1:2">
      <c r="A629" s="2" t="s">
        <v>1309</v>
      </c>
      <c r="B629" s="2" t="s">
        <v>3357</v>
      </c>
    </row>
    <row r="630" spans="1:2">
      <c r="A630" s="2" t="s">
        <v>1312</v>
      </c>
      <c r="B630" s="2" t="s">
        <v>3357</v>
      </c>
    </row>
    <row r="631" spans="1:2">
      <c r="A631" s="2" t="s">
        <v>1313</v>
      </c>
      <c r="B631" s="2" t="s">
        <v>3357</v>
      </c>
    </row>
    <row r="632" spans="1:2">
      <c r="A632" s="2" t="s">
        <v>1315</v>
      </c>
      <c r="B632" s="2" t="s">
        <v>3357</v>
      </c>
    </row>
    <row r="633" spans="1:2">
      <c r="A633" s="2" t="s">
        <v>1317</v>
      </c>
      <c r="B633" s="2" t="s">
        <v>3357</v>
      </c>
    </row>
    <row r="634" spans="1:2">
      <c r="A634" s="2" t="s">
        <v>1320</v>
      </c>
      <c r="B634" s="2" t="s">
        <v>3357</v>
      </c>
    </row>
    <row r="635" spans="1:2">
      <c r="A635" s="2" t="s">
        <v>1323</v>
      </c>
      <c r="B635" s="2" t="s">
        <v>3357</v>
      </c>
    </row>
    <row r="636" spans="1:2">
      <c r="A636" s="2" t="s">
        <v>1325</v>
      </c>
      <c r="B636" s="2" t="s">
        <v>3357</v>
      </c>
    </row>
    <row r="637" spans="1:2">
      <c r="A637" s="2" t="s">
        <v>1327</v>
      </c>
      <c r="B637" s="2" t="s">
        <v>3357</v>
      </c>
    </row>
    <row r="638" spans="1:2">
      <c r="A638" s="2" t="s">
        <v>1328</v>
      </c>
      <c r="B638" s="2" t="s">
        <v>3357</v>
      </c>
    </row>
    <row r="639" spans="1:2">
      <c r="A639" s="2" t="s">
        <v>1330</v>
      </c>
      <c r="B639" s="2" t="s">
        <v>3357</v>
      </c>
    </row>
    <row r="640" spans="1:2">
      <c r="A640" s="2" t="s">
        <v>1332</v>
      </c>
      <c r="B640" s="2" t="s">
        <v>3357</v>
      </c>
    </row>
    <row r="641" spans="1:2">
      <c r="A641" s="2" t="s">
        <v>1334</v>
      </c>
      <c r="B641" s="2" t="s">
        <v>3357</v>
      </c>
    </row>
    <row r="642" spans="1:2">
      <c r="A642" s="2" t="s">
        <v>1336</v>
      </c>
      <c r="B642" s="2" t="s">
        <v>3357</v>
      </c>
    </row>
    <row r="643" spans="1:2">
      <c r="A643" s="2" t="s">
        <v>1338</v>
      </c>
      <c r="B643" s="2" t="s">
        <v>3357</v>
      </c>
    </row>
    <row r="644" spans="1:2">
      <c r="A644" s="2" t="s">
        <v>1340</v>
      </c>
      <c r="B644" s="2" t="s">
        <v>3357</v>
      </c>
    </row>
    <row r="645" spans="1:2">
      <c r="A645" s="2" t="s">
        <v>1342</v>
      </c>
      <c r="B645" s="2" t="s">
        <v>3357</v>
      </c>
    </row>
    <row r="646" spans="1:2">
      <c r="A646" s="2" t="s">
        <v>1344</v>
      </c>
      <c r="B646" s="2" t="s">
        <v>3357</v>
      </c>
    </row>
    <row r="647" spans="1:2">
      <c r="A647" s="2" t="s">
        <v>1345</v>
      </c>
      <c r="B647" s="2" t="s">
        <v>3357</v>
      </c>
    </row>
    <row r="648" spans="1:2">
      <c r="A648" s="2" t="s">
        <v>1347</v>
      </c>
      <c r="B648" s="2" t="s">
        <v>3357</v>
      </c>
    </row>
    <row r="649" spans="1:2">
      <c r="A649" s="2" t="s">
        <v>1349</v>
      </c>
      <c r="B649" s="2" t="s">
        <v>3357</v>
      </c>
    </row>
    <row r="650" spans="1:2">
      <c r="A650" s="2" t="s">
        <v>1350</v>
      </c>
      <c r="B650" s="2" t="s">
        <v>3357</v>
      </c>
    </row>
    <row r="651" spans="1:2">
      <c r="A651" s="2" t="s">
        <v>1351</v>
      </c>
      <c r="B651" s="2" t="s">
        <v>3357</v>
      </c>
    </row>
    <row r="652" spans="1:2">
      <c r="A652" s="2" t="s">
        <v>1353</v>
      </c>
      <c r="B652" s="2" t="s">
        <v>3357</v>
      </c>
    </row>
    <row r="653" spans="1:2">
      <c r="A653" s="2" t="s">
        <v>1355</v>
      </c>
      <c r="B653" s="2" t="s">
        <v>3357</v>
      </c>
    </row>
    <row r="654" spans="1:2">
      <c r="A654" s="2" t="s">
        <v>1356</v>
      </c>
      <c r="B654" s="2" t="s">
        <v>3357</v>
      </c>
    </row>
    <row r="655" spans="1:2">
      <c r="A655" s="2" t="s">
        <v>1357</v>
      </c>
      <c r="B655" s="2" t="s">
        <v>3357</v>
      </c>
    </row>
    <row r="656" spans="1:2">
      <c r="A656" s="2" t="s">
        <v>1358</v>
      </c>
      <c r="B656" s="2" t="s">
        <v>3357</v>
      </c>
    </row>
    <row r="657" spans="1:2">
      <c r="A657" s="2" t="s">
        <v>1360</v>
      </c>
      <c r="B657" s="2" t="s">
        <v>3357</v>
      </c>
    </row>
    <row r="658" spans="1:2">
      <c r="A658" s="2" t="s">
        <v>1361</v>
      </c>
      <c r="B658" s="2" t="s">
        <v>3357</v>
      </c>
    </row>
    <row r="659" spans="1:2">
      <c r="A659" s="2" t="s">
        <v>1362</v>
      </c>
      <c r="B659" s="2" t="s">
        <v>3357</v>
      </c>
    </row>
    <row r="660" spans="1:2">
      <c r="A660" s="2" t="s">
        <v>1363</v>
      </c>
      <c r="B660" s="2" t="s">
        <v>3357</v>
      </c>
    </row>
    <row r="661" spans="1:2">
      <c r="A661" s="2" t="s">
        <v>1364</v>
      </c>
      <c r="B661" s="2" t="s">
        <v>3357</v>
      </c>
    </row>
    <row r="662" spans="1:2">
      <c r="A662" s="2" t="s">
        <v>1365</v>
      </c>
      <c r="B662" s="2" t="s">
        <v>3357</v>
      </c>
    </row>
    <row r="663" spans="1:2">
      <c r="A663" s="2" t="s">
        <v>1366</v>
      </c>
      <c r="B663" s="2" t="s">
        <v>3357</v>
      </c>
    </row>
    <row r="664" spans="1:2">
      <c r="A664" s="2" t="s">
        <v>1367</v>
      </c>
      <c r="B664" s="2" t="s">
        <v>3357</v>
      </c>
    </row>
    <row r="665" spans="1:2">
      <c r="A665" s="2" t="s">
        <v>1368</v>
      </c>
      <c r="B665" s="2" t="s">
        <v>3357</v>
      </c>
    </row>
    <row r="666" spans="1:2">
      <c r="A666" s="2" t="s">
        <v>1369</v>
      </c>
      <c r="B666" s="2" t="s">
        <v>3357</v>
      </c>
    </row>
    <row r="667" spans="1:2">
      <c r="A667" s="2" t="s">
        <v>1371</v>
      </c>
      <c r="B667" s="2" t="s">
        <v>3357</v>
      </c>
    </row>
    <row r="668" spans="1:2">
      <c r="A668" s="2" t="s">
        <v>1372</v>
      </c>
      <c r="B668" s="2" t="s">
        <v>3357</v>
      </c>
    </row>
    <row r="669" spans="1:2">
      <c r="A669" s="2" t="s">
        <v>1373</v>
      </c>
      <c r="B669" s="2" t="s">
        <v>3357</v>
      </c>
    </row>
    <row r="670" spans="1:2">
      <c r="A670" s="2" t="s">
        <v>1374</v>
      </c>
      <c r="B670" s="2" t="s">
        <v>3357</v>
      </c>
    </row>
    <row r="671" spans="1:2">
      <c r="A671" s="2" t="s">
        <v>1375</v>
      </c>
      <c r="B671" s="2" t="s">
        <v>3357</v>
      </c>
    </row>
    <row r="672" spans="1:2">
      <c r="A672" s="2" t="s">
        <v>1376</v>
      </c>
      <c r="B672" s="2" t="s">
        <v>3357</v>
      </c>
    </row>
    <row r="673" spans="1:2">
      <c r="A673" s="2" t="s">
        <v>1377</v>
      </c>
      <c r="B673" s="2" t="s">
        <v>3357</v>
      </c>
    </row>
    <row r="674" spans="1:2">
      <c r="A674" s="2" t="s">
        <v>1378</v>
      </c>
      <c r="B674" s="2" t="s">
        <v>3357</v>
      </c>
    </row>
    <row r="675" spans="1:2">
      <c r="A675" s="2" t="s">
        <v>1379</v>
      </c>
      <c r="B675" s="2" t="s">
        <v>3357</v>
      </c>
    </row>
    <row r="676" spans="1:2">
      <c r="A676" s="2" t="s">
        <v>1380</v>
      </c>
      <c r="B676" s="2" t="s">
        <v>3357</v>
      </c>
    </row>
    <row r="677" spans="1:2">
      <c r="A677" s="2" t="s">
        <v>1381</v>
      </c>
      <c r="B677" s="2" t="s">
        <v>3357</v>
      </c>
    </row>
    <row r="678" spans="1:2">
      <c r="A678" s="2" t="s">
        <v>1382</v>
      </c>
      <c r="B678" s="2" t="s">
        <v>3357</v>
      </c>
    </row>
    <row r="679" spans="1:2">
      <c r="A679" s="2" t="s">
        <v>1383</v>
      </c>
      <c r="B679" s="2" t="s">
        <v>3357</v>
      </c>
    </row>
    <row r="680" spans="1:2">
      <c r="A680" s="2" t="s">
        <v>1384</v>
      </c>
      <c r="B680" s="2" t="s">
        <v>3357</v>
      </c>
    </row>
    <row r="681" spans="1:2">
      <c r="A681" s="2" t="s">
        <v>1385</v>
      </c>
      <c r="B681" s="2" t="s">
        <v>3357</v>
      </c>
    </row>
    <row r="682" spans="1:2">
      <c r="A682" s="2" t="s">
        <v>1386</v>
      </c>
      <c r="B682" s="2" t="s">
        <v>3357</v>
      </c>
    </row>
    <row r="683" spans="1:2">
      <c r="A683" s="2" t="s">
        <v>1387</v>
      </c>
      <c r="B683" s="2" t="s">
        <v>3357</v>
      </c>
    </row>
    <row r="684" spans="1:2">
      <c r="A684" s="2" t="s">
        <v>1388</v>
      </c>
      <c r="B684" s="2" t="s">
        <v>3357</v>
      </c>
    </row>
    <row r="685" spans="1:2">
      <c r="A685" s="2" t="s">
        <v>1389</v>
      </c>
      <c r="B685" s="2" t="s">
        <v>3357</v>
      </c>
    </row>
    <row r="686" spans="1:2">
      <c r="A686" s="2" t="s">
        <v>1390</v>
      </c>
      <c r="B686" s="2" t="s">
        <v>3357</v>
      </c>
    </row>
    <row r="687" spans="1:2">
      <c r="A687" s="2" t="s">
        <v>1391</v>
      </c>
      <c r="B687" s="2" t="s">
        <v>3357</v>
      </c>
    </row>
    <row r="688" spans="1:2">
      <c r="A688" s="2" t="s">
        <v>1392</v>
      </c>
      <c r="B688" s="2" t="s">
        <v>3357</v>
      </c>
    </row>
    <row r="689" spans="1:2">
      <c r="A689" s="2" t="s">
        <v>1394</v>
      </c>
      <c r="B689" s="2" t="s">
        <v>3357</v>
      </c>
    </row>
    <row r="690" spans="1:2">
      <c r="A690" s="2" t="s">
        <v>1395</v>
      </c>
      <c r="B690" s="2" t="s">
        <v>3357</v>
      </c>
    </row>
    <row r="691" spans="1:2">
      <c r="A691" s="2" t="s">
        <v>1396</v>
      </c>
      <c r="B691" s="2" t="s">
        <v>3357</v>
      </c>
    </row>
    <row r="692" spans="1:2">
      <c r="A692" s="2" t="s">
        <v>1397</v>
      </c>
      <c r="B692" s="2" t="s">
        <v>3357</v>
      </c>
    </row>
    <row r="693" spans="1:2">
      <c r="A693" s="2" t="s">
        <v>1399</v>
      </c>
      <c r="B693" s="2" t="s">
        <v>3357</v>
      </c>
    </row>
    <row r="694" spans="1:2">
      <c r="A694" s="2" t="s">
        <v>1400</v>
      </c>
      <c r="B694" s="2" t="s">
        <v>3357</v>
      </c>
    </row>
    <row r="695" spans="1:2">
      <c r="A695" s="2" t="s">
        <v>1401</v>
      </c>
      <c r="B695" s="2" t="s">
        <v>3357</v>
      </c>
    </row>
    <row r="696" spans="1:2">
      <c r="A696" s="2" t="s">
        <v>1402</v>
      </c>
      <c r="B696" s="2" t="s">
        <v>3357</v>
      </c>
    </row>
    <row r="697" spans="1:2">
      <c r="A697" s="2" t="s">
        <v>1403</v>
      </c>
      <c r="B697" s="2" t="s">
        <v>3357</v>
      </c>
    </row>
    <row r="698" spans="1:2">
      <c r="A698" s="2" t="s">
        <v>1405</v>
      </c>
      <c r="B698" s="2" t="s">
        <v>3357</v>
      </c>
    </row>
    <row r="699" spans="1:2">
      <c r="A699" s="2" t="s">
        <v>1407</v>
      </c>
      <c r="B699" s="2" t="s">
        <v>3357</v>
      </c>
    </row>
    <row r="700" spans="1:2">
      <c r="A700" s="2" t="s">
        <v>1409</v>
      </c>
      <c r="B700" s="2" t="s">
        <v>3357</v>
      </c>
    </row>
    <row r="701" spans="1:2">
      <c r="A701" s="2" t="s">
        <v>1411</v>
      </c>
      <c r="B701" s="2" t="s">
        <v>3357</v>
      </c>
    </row>
    <row r="702" spans="1:2">
      <c r="A702" s="2" t="s">
        <v>1413</v>
      </c>
      <c r="B702" s="2" t="s">
        <v>3357</v>
      </c>
    </row>
    <row r="703" spans="1:2">
      <c r="A703" s="2" t="s">
        <v>1415</v>
      </c>
      <c r="B703" s="2" t="s">
        <v>3357</v>
      </c>
    </row>
    <row r="704" spans="1:2">
      <c r="A704" s="2" t="s">
        <v>1417</v>
      </c>
      <c r="B704" s="2" t="s">
        <v>3357</v>
      </c>
    </row>
    <row r="705" spans="1:2">
      <c r="A705" s="2" t="s">
        <v>1419</v>
      </c>
      <c r="B705" s="2" t="s">
        <v>3357</v>
      </c>
    </row>
    <row r="706" spans="1:2">
      <c r="A706" s="2" t="s">
        <v>1421</v>
      </c>
      <c r="B706" s="2" t="s">
        <v>3357</v>
      </c>
    </row>
    <row r="707" spans="1:2">
      <c r="A707" s="2" t="s">
        <v>1423</v>
      </c>
      <c r="B707" s="2" t="s">
        <v>3357</v>
      </c>
    </row>
    <row r="708" spans="1:2">
      <c r="A708" s="2" t="s">
        <v>1425</v>
      </c>
      <c r="B708" s="2" t="s">
        <v>3357</v>
      </c>
    </row>
    <row r="709" spans="1:2">
      <c r="A709" s="2" t="s">
        <v>1426</v>
      </c>
      <c r="B709" s="2" t="s">
        <v>3357</v>
      </c>
    </row>
    <row r="710" spans="1:2">
      <c r="A710" s="2" t="s">
        <v>1427</v>
      </c>
      <c r="B710" s="2" t="s">
        <v>3357</v>
      </c>
    </row>
    <row r="711" spans="1:2">
      <c r="A711" s="2" t="s">
        <v>1428</v>
      </c>
      <c r="B711" s="2" t="s">
        <v>3357</v>
      </c>
    </row>
    <row r="712" spans="1:2">
      <c r="A712" s="2" t="s">
        <v>1429</v>
      </c>
      <c r="B712" s="2" t="s">
        <v>3357</v>
      </c>
    </row>
    <row r="713" spans="1:2">
      <c r="A713" s="2" t="s">
        <v>1430</v>
      </c>
      <c r="B713" s="2" t="s">
        <v>3357</v>
      </c>
    </row>
    <row r="714" spans="1:2">
      <c r="A714" s="2" t="s">
        <v>1431</v>
      </c>
      <c r="B714" s="2" t="s">
        <v>3357</v>
      </c>
    </row>
    <row r="715" spans="1:2">
      <c r="A715" s="2" t="s">
        <v>1432</v>
      </c>
      <c r="B715" s="2" t="s">
        <v>3357</v>
      </c>
    </row>
    <row r="716" spans="1:2">
      <c r="A716" s="2" t="s">
        <v>1434</v>
      </c>
      <c r="B716" s="2" t="s">
        <v>3357</v>
      </c>
    </row>
    <row r="717" spans="1:2">
      <c r="A717" s="2" t="s">
        <v>1435</v>
      </c>
      <c r="B717" s="2" t="s">
        <v>3357</v>
      </c>
    </row>
    <row r="718" spans="1:2">
      <c r="A718" s="2" t="s">
        <v>1436</v>
      </c>
      <c r="B718" s="2" t="s">
        <v>3357</v>
      </c>
    </row>
    <row r="719" spans="1:2">
      <c r="A719" s="2" t="s">
        <v>1437</v>
      </c>
      <c r="B719" s="2" t="s">
        <v>3357</v>
      </c>
    </row>
    <row r="720" spans="1:2">
      <c r="A720" s="2" t="s">
        <v>1439</v>
      </c>
      <c r="B720" s="2" t="s">
        <v>3357</v>
      </c>
    </row>
    <row r="721" spans="1:2">
      <c r="A721" s="2" t="s">
        <v>1440</v>
      </c>
      <c r="B721" s="2" t="s">
        <v>3357</v>
      </c>
    </row>
    <row r="722" spans="1:2">
      <c r="A722" s="2" t="s">
        <v>1441</v>
      </c>
      <c r="B722" s="2" t="s">
        <v>3357</v>
      </c>
    </row>
    <row r="723" spans="1:2">
      <c r="A723" s="2" t="s">
        <v>1443</v>
      </c>
      <c r="B723" s="2" t="s">
        <v>3357</v>
      </c>
    </row>
    <row r="724" spans="1:2">
      <c r="A724" s="2" t="s">
        <v>1445</v>
      </c>
      <c r="B724" s="2" t="s">
        <v>3357</v>
      </c>
    </row>
    <row r="725" spans="1:2">
      <c r="A725" s="2" t="s">
        <v>1446</v>
      </c>
      <c r="B725" s="2" t="s">
        <v>3357</v>
      </c>
    </row>
    <row r="726" spans="1:2">
      <c r="A726" s="2" t="s">
        <v>1447</v>
      </c>
      <c r="B726" s="2" t="s">
        <v>3357</v>
      </c>
    </row>
    <row r="727" spans="1:2">
      <c r="A727" s="2" t="s">
        <v>1449</v>
      </c>
      <c r="B727" s="2" t="s">
        <v>3357</v>
      </c>
    </row>
    <row r="728" spans="1:2">
      <c r="A728" s="2" t="s">
        <v>1451</v>
      </c>
      <c r="B728" s="2" t="s">
        <v>3357</v>
      </c>
    </row>
    <row r="729" spans="1:2">
      <c r="A729" s="2" t="s">
        <v>1452</v>
      </c>
      <c r="B729" s="2" t="s">
        <v>3357</v>
      </c>
    </row>
    <row r="730" spans="1:2">
      <c r="A730" s="2" t="s">
        <v>1453</v>
      </c>
      <c r="B730" s="2" t="s">
        <v>3357</v>
      </c>
    </row>
    <row r="731" spans="1:2">
      <c r="A731" s="2" t="s">
        <v>1454</v>
      </c>
      <c r="B731" s="2" t="s">
        <v>3357</v>
      </c>
    </row>
    <row r="732" spans="1:2">
      <c r="A732" s="2" t="s">
        <v>1455</v>
      </c>
      <c r="B732" s="2" t="s">
        <v>3357</v>
      </c>
    </row>
    <row r="733" spans="1:2">
      <c r="A733" s="2" t="s">
        <v>1456</v>
      </c>
      <c r="B733" s="2" t="s">
        <v>3357</v>
      </c>
    </row>
    <row r="734" spans="1:2">
      <c r="A734" s="2" t="s">
        <v>1457</v>
      </c>
      <c r="B734" s="2" t="s">
        <v>3357</v>
      </c>
    </row>
    <row r="735" spans="1:2">
      <c r="A735" s="2" t="s">
        <v>1459</v>
      </c>
      <c r="B735" s="2" t="s">
        <v>3357</v>
      </c>
    </row>
    <row r="736" spans="1:2">
      <c r="A736" s="2" t="s">
        <v>1460</v>
      </c>
      <c r="B736" s="2" t="s">
        <v>3357</v>
      </c>
    </row>
    <row r="737" spans="1:2">
      <c r="A737" s="2" t="s">
        <v>1461</v>
      </c>
      <c r="B737" s="2" t="s">
        <v>3357</v>
      </c>
    </row>
    <row r="738" spans="1:2">
      <c r="A738" s="2" t="s">
        <v>1463</v>
      </c>
      <c r="B738" s="2" t="s">
        <v>3357</v>
      </c>
    </row>
    <row r="739" spans="1:2">
      <c r="A739" s="2" t="s">
        <v>1465</v>
      </c>
      <c r="B739" s="2" t="s">
        <v>3357</v>
      </c>
    </row>
    <row r="740" spans="1:2">
      <c r="A740" s="2" t="s">
        <v>1467</v>
      </c>
      <c r="B740" s="2" t="s">
        <v>3357</v>
      </c>
    </row>
    <row r="741" spans="1:2">
      <c r="A741" s="2" t="s">
        <v>1468</v>
      </c>
      <c r="B741" s="2" t="s">
        <v>3357</v>
      </c>
    </row>
    <row r="742" spans="1:2">
      <c r="A742" s="2" t="s">
        <v>1469</v>
      </c>
      <c r="B742" s="2" t="s">
        <v>3357</v>
      </c>
    </row>
    <row r="743" spans="1:2">
      <c r="A743" s="2" t="s">
        <v>1470</v>
      </c>
      <c r="B743" s="2" t="s">
        <v>3357</v>
      </c>
    </row>
    <row r="744" spans="1:2">
      <c r="A744" s="2" t="s">
        <v>1471</v>
      </c>
      <c r="B744" s="2" t="s">
        <v>3357</v>
      </c>
    </row>
    <row r="745" spans="1:2">
      <c r="A745" s="2" t="s">
        <v>1472</v>
      </c>
      <c r="B745" s="2" t="s">
        <v>3357</v>
      </c>
    </row>
    <row r="746" spans="1:2">
      <c r="A746" s="2" t="s">
        <v>1473</v>
      </c>
      <c r="B746" s="2" t="s">
        <v>3357</v>
      </c>
    </row>
    <row r="747" spans="1:2">
      <c r="A747" s="2" t="s">
        <v>1474</v>
      </c>
      <c r="B747" s="2" t="s">
        <v>3357</v>
      </c>
    </row>
    <row r="748" spans="1:2">
      <c r="A748" s="2" t="s">
        <v>1475</v>
      </c>
      <c r="B748" s="2" t="s">
        <v>3357</v>
      </c>
    </row>
    <row r="749" spans="1:2">
      <c r="A749" s="2" t="s">
        <v>1476</v>
      </c>
      <c r="B749" s="2" t="s">
        <v>3357</v>
      </c>
    </row>
    <row r="750" spans="1:2">
      <c r="A750" s="2" t="s">
        <v>1477</v>
      </c>
      <c r="B750" s="2" t="s">
        <v>3357</v>
      </c>
    </row>
    <row r="751" spans="1:2">
      <c r="A751" s="2" t="s">
        <v>1478</v>
      </c>
      <c r="B751" s="2" t="s">
        <v>3357</v>
      </c>
    </row>
    <row r="752" spans="1:2">
      <c r="A752" s="2" t="s">
        <v>1479</v>
      </c>
      <c r="B752" s="2" t="s">
        <v>3357</v>
      </c>
    </row>
    <row r="753" spans="1:2">
      <c r="A753" s="2" t="s">
        <v>1481</v>
      </c>
      <c r="B753" s="2" t="s">
        <v>3357</v>
      </c>
    </row>
    <row r="754" spans="1:2">
      <c r="A754" s="2" t="s">
        <v>1483</v>
      </c>
      <c r="B754" s="2" t="s">
        <v>3357</v>
      </c>
    </row>
    <row r="755" spans="1:2">
      <c r="A755" s="2" t="s">
        <v>1484</v>
      </c>
      <c r="B755" s="2" t="s">
        <v>3357</v>
      </c>
    </row>
    <row r="756" spans="1:2">
      <c r="A756" s="2" t="s">
        <v>1485</v>
      </c>
      <c r="B756" s="2" t="s">
        <v>3357</v>
      </c>
    </row>
    <row r="757" spans="1:2">
      <c r="A757" s="2" t="s">
        <v>1486</v>
      </c>
      <c r="B757" s="2" t="s">
        <v>3357</v>
      </c>
    </row>
    <row r="758" spans="1:2">
      <c r="A758" s="2" t="s">
        <v>1488</v>
      </c>
      <c r="B758" s="2" t="s">
        <v>3357</v>
      </c>
    </row>
    <row r="759" spans="1:2">
      <c r="A759" s="2" t="s">
        <v>1490</v>
      </c>
      <c r="B759" s="2" t="s">
        <v>3357</v>
      </c>
    </row>
    <row r="760" spans="1:2">
      <c r="A760" s="2" t="s">
        <v>1491</v>
      </c>
      <c r="B760" s="2" t="s">
        <v>3357</v>
      </c>
    </row>
    <row r="761" spans="1:2">
      <c r="A761" s="2" t="s">
        <v>1493</v>
      </c>
      <c r="B761" s="2" t="s">
        <v>3357</v>
      </c>
    </row>
    <row r="762" spans="1:2">
      <c r="A762" s="2" t="s">
        <v>1494</v>
      </c>
      <c r="B762" s="2" t="s">
        <v>3357</v>
      </c>
    </row>
    <row r="763" spans="1:2">
      <c r="A763" s="2" t="s">
        <v>1495</v>
      </c>
      <c r="B763" s="2" t="s">
        <v>3357</v>
      </c>
    </row>
    <row r="764" spans="1:2">
      <c r="A764" s="2" t="s">
        <v>1497</v>
      </c>
      <c r="B764" s="2" t="s">
        <v>3357</v>
      </c>
    </row>
    <row r="765" spans="1:2">
      <c r="A765" s="2" t="s">
        <v>1499</v>
      </c>
      <c r="B765" s="2" t="s">
        <v>3357</v>
      </c>
    </row>
    <row r="766" spans="1:2">
      <c r="A766" s="2" t="s">
        <v>1501</v>
      </c>
      <c r="B766" s="2" t="s">
        <v>3357</v>
      </c>
    </row>
    <row r="767" spans="1:2">
      <c r="A767" s="2" t="s">
        <v>1502</v>
      </c>
      <c r="B767" s="2" t="s">
        <v>3357</v>
      </c>
    </row>
    <row r="768" spans="1:2">
      <c r="A768" s="2" t="s">
        <v>1504</v>
      </c>
      <c r="B768" s="2" t="s">
        <v>3357</v>
      </c>
    </row>
    <row r="769" spans="1:2">
      <c r="A769" s="2" t="s">
        <v>1506</v>
      </c>
      <c r="B769" s="2" t="s">
        <v>3357</v>
      </c>
    </row>
    <row r="770" spans="1:2">
      <c r="A770" s="2" t="s">
        <v>1508</v>
      </c>
      <c r="B770" s="2" t="s">
        <v>3357</v>
      </c>
    </row>
    <row r="771" spans="1:2">
      <c r="A771" s="2" t="s">
        <v>1510</v>
      </c>
      <c r="B771" s="2" t="s">
        <v>3357</v>
      </c>
    </row>
    <row r="772" spans="1:2">
      <c r="A772" s="2" t="s">
        <v>1512</v>
      </c>
      <c r="B772" s="2" t="s">
        <v>3357</v>
      </c>
    </row>
    <row r="773" spans="1:2">
      <c r="A773" s="2" t="s">
        <v>1514</v>
      </c>
      <c r="B773" s="2" t="s">
        <v>3357</v>
      </c>
    </row>
    <row r="774" spans="1:2">
      <c r="A774" s="2" t="s">
        <v>1515</v>
      </c>
      <c r="B774" s="2" t="s">
        <v>3357</v>
      </c>
    </row>
    <row r="775" spans="1:2">
      <c r="A775" s="2" t="s">
        <v>1516</v>
      </c>
      <c r="B775" s="2" t="s">
        <v>3357</v>
      </c>
    </row>
    <row r="776" spans="1:2">
      <c r="A776" s="2" t="s">
        <v>1518</v>
      </c>
      <c r="B776" s="2" t="s">
        <v>3357</v>
      </c>
    </row>
    <row r="777" spans="1:2">
      <c r="A777" s="2" t="s">
        <v>1520</v>
      </c>
      <c r="B777" s="2" t="s">
        <v>3357</v>
      </c>
    </row>
    <row r="778" spans="1:2">
      <c r="A778" s="2" t="s">
        <v>1521</v>
      </c>
      <c r="B778" s="2" t="s">
        <v>3357</v>
      </c>
    </row>
    <row r="779" spans="1:2">
      <c r="A779" s="2" t="s">
        <v>1522</v>
      </c>
      <c r="B779" s="2" t="s">
        <v>3357</v>
      </c>
    </row>
    <row r="780" spans="1:2">
      <c r="A780" s="2" t="s">
        <v>1523</v>
      </c>
      <c r="B780" s="2" t="s">
        <v>3357</v>
      </c>
    </row>
    <row r="781" spans="1:2">
      <c r="A781" s="2" t="s">
        <v>1524</v>
      </c>
      <c r="B781" s="2" t="s">
        <v>3357</v>
      </c>
    </row>
    <row r="782" spans="1:2">
      <c r="A782" s="2" t="s">
        <v>1526</v>
      </c>
      <c r="B782" s="2" t="s">
        <v>3357</v>
      </c>
    </row>
    <row r="783" spans="1:2">
      <c r="A783" s="2" t="s">
        <v>1528</v>
      </c>
      <c r="B783" s="2" t="s">
        <v>3357</v>
      </c>
    </row>
    <row r="784" spans="1:2">
      <c r="A784" s="2" t="s">
        <v>1529</v>
      </c>
      <c r="B784" s="2" t="s">
        <v>3357</v>
      </c>
    </row>
    <row r="785" spans="1:2">
      <c r="A785" s="2" t="s">
        <v>1530</v>
      </c>
      <c r="B785" s="2" t="s">
        <v>3357</v>
      </c>
    </row>
    <row r="786" spans="1:2">
      <c r="A786" s="2" t="s">
        <v>1532</v>
      </c>
      <c r="B786" s="2" t="s">
        <v>3357</v>
      </c>
    </row>
    <row r="787" spans="1:2">
      <c r="A787" s="2" t="s">
        <v>1533</v>
      </c>
      <c r="B787" s="2" t="s">
        <v>3357</v>
      </c>
    </row>
    <row r="788" spans="1:2">
      <c r="A788" s="2" t="s">
        <v>1535</v>
      </c>
      <c r="B788" s="2" t="s">
        <v>3357</v>
      </c>
    </row>
    <row r="789" spans="1:2">
      <c r="A789" s="2" t="s">
        <v>1537</v>
      </c>
      <c r="B789" s="2" t="s">
        <v>3357</v>
      </c>
    </row>
    <row r="790" spans="1:2">
      <c r="A790" s="2" t="s">
        <v>1538</v>
      </c>
      <c r="B790" s="2" t="s">
        <v>3357</v>
      </c>
    </row>
    <row r="791" spans="1:2">
      <c r="A791" s="2" t="s">
        <v>1539</v>
      </c>
      <c r="B791" s="2" t="s">
        <v>3357</v>
      </c>
    </row>
    <row r="792" spans="1:2">
      <c r="A792" s="2" t="s">
        <v>1541</v>
      </c>
      <c r="B792" s="2" t="s">
        <v>3357</v>
      </c>
    </row>
    <row r="793" spans="1:2">
      <c r="A793" s="2" t="s">
        <v>1543</v>
      </c>
      <c r="B793" s="2" t="s">
        <v>3357</v>
      </c>
    </row>
    <row r="794" spans="1:2">
      <c r="A794" s="2" t="s">
        <v>1545</v>
      </c>
      <c r="B794" s="2" t="s">
        <v>3357</v>
      </c>
    </row>
    <row r="795" spans="1:2">
      <c r="A795" s="2" t="s">
        <v>1547</v>
      </c>
      <c r="B795" s="2" t="s">
        <v>3357</v>
      </c>
    </row>
    <row r="796" spans="1:2">
      <c r="A796" s="2" t="s">
        <v>1548</v>
      </c>
      <c r="B796" s="2" t="s">
        <v>3357</v>
      </c>
    </row>
    <row r="797" spans="1:2">
      <c r="A797" s="2" t="s">
        <v>1549</v>
      </c>
      <c r="B797" s="2" t="s">
        <v>3357</v>
      </c>
    </row>
    <row r="798" spans="1:2">
      <c r="A798" s="2" t="s">
        <v>1550</v>
      </c>
      <c r="B798" s="2" t="s">
        <v>3357</v>
      </c>
    </row>
    <row r="799" spans="1:2">
      <c r="A799" s="2" t="s">
        <v>1552</v>
      </c>
      <c r="B799" s="2" t="s">
        <v>3357</v>
      </c>
    </row>
    <row r="800" spans="1:2">
      <c r="A800" s="2" t="s">
        <v>1553</v>
      </c>
      <c r="B800" s="2" t="s">
        <v>3357</v>
      </c>
    </row>
    <row r="801" spans="1:2">
      <c r="A801" s="2" t="s">
        <v>1555</v>
      </c>
      <c r="B801" s="2" t="s">
        <v>3357</v>
      </c>
    </row>
    <row r="802" spans="1:2">
      <c r="A802" s="2" t="s">
        <v>1556</v>
      </c>
      <c r="B802" s="2" t="s">
        <v>3357</v>
      </c>
    </row>
    <row r="803" spans="1:2">
      <c r="A803" s="2" t="s">
        <v>1558</v>
      </c>
      <c r="B803" s="2" t="s">
        <v>3357</v>
      </c>
    </row>
    <row r="804" spans="1:2">
      <c r="A804" s="2" t="s">
        <v>1559</v>
      </c>
      <c r="B804" s="2" t="s">
        <v>3357</v>
      </c>
    </row>
    <row r="805" spans="1:2">
      <c r="A805" s="2" t="s">
        <v>1560</v>
      </c>
      <c r="B805" s="2" t="s">
        <v>3357</v>
      </c>
    </row>
    <row r="806" spans="1:2">
      <c r="A806" s="2" t="s">
        <v>1561</v>
      </c>
      <c r="B806" s="2" t="s">
        <v>3357</v>
      </c>
    </row>
    <row r="807" spans="1:2">
      <c r="A807" s="2" t="s">
        <v>1562</v>
      </c>
      <c r="B807" s="2" t="s">
        <v>3357</v>
      </c>
    </row>
    <row r="808" spans="1:2">
      <c r="A808" s="2" t="s">
        <v>1564</v>
      </c>
      <c r="B808" s="2" t="s">
        <v>3357</v>
      </c>
    </row>
    <row r="809" spans="1:2">
      <c r="A809" s="2" t="s">
        <v>1565</v>
      </c>
      <c r="B809" s="2" t="s">
        <v>3357</v>
      </c>
    </row>
    <row r="810" spans="1:2">
      <c r="A810" s="2" t="s">
        <v>1566</v>
      </c>
      <c r="B810" s="2" t="s">
        <v>3357</v>
      </c>
    </row>
    <row r="811" spans="1:2">
      <c r="A811" s="2" t="s">
        <v>1568</v>
      </c>
      <c r="B811" s="2" t="s">
        <v>3357</v>
      </c>
    </row>
    <row r="812" spans="1:2">
      <c r="A812" s="2" t="s">
        <v>1570</v>
      </c>
      <c r="B812" s="2" t="s">
        <v>3357</v>
      </c>
    </row>
    <row r="813" spans="1:2">
      <c r="A813" s="2" t="s">
        <v>1572</v>
      </c>
      <c r="B813" s="2" t="s">
        <v>3357</v>
      </c>
    </row>
    <row r="814" spans="1:2">
      <c r="A814" s="2" t="s">
        <v>1574</v>
      </c>
      <c r="B814" s="2" t="s">
        <v>3357</v>
      </c>
    </row>
    <row r="815" spans="1:2">
      <c r="A815" s="2" t="s">
        <v>1575</v>
      </c>
      <c r="B815" s="2" t="s">
        <v>3357</v>
      </c>
    </row>
    <row r="816" spans="1:2">
      <c r="A816" s="2" t="s">
        <v>1577</v>
      </c>
      <c r="B816" s="2" t="s">
        <v>3357</v>
      </c>
    </row>
    <row r="817" spans="1:2">
      <c r="A817" s="2" t="s">
        <v>1579</v>
      </c>
      <c r="B817" s="2" t="s">
        <v>3357</v>
      </c>
    </row>
    <row r="818" spans="1:2">
      <c r="A818" s="2" t="s">
        <v>1580</v>
      </c>
      <c r="B818" s="2" t="s">
        <v>3357</v>
      </c>
    </row>
    <row r="819" spans="1:2">
      <c r="A819" s="2" t="s">
        <v>1581</v>
      </c>
      <c r="B819" s="2" t="s">
        <v>3357</v>
      </c>
    </row>
    <row r="820" spans="1:2">
      <c r="A820" s="2" t="s">
        <v>1582</v>
      </c>
      <c r="B820" s="2" t="s">
        <v>3357</v>
      </c>
    </row>
    <row r="821" spans="1:2">
      <c r="A821" s="2" t="s">
        <v>1584</v>
      </c>
      <c r="B821" s="2" t="s">
        <v>3357</v>
      </c>
    </row>
    <row r="822" spans="1:2">
      <c r="A822" s="2" t="s">
        <v>1586</v>
      </c>
      <c r="B822" s="2" t="s">
        <v>3357</v>
      </c>
    </row>
    <row r="823" spans="1:2">
      <c r="A823" s="2" t="s">
        <v>1588</v>
      </c>
      <c r="B823" s="2" t="s">
        <v>3357</v>
      </c>
    </row>
    <row r="824" spans="1:2">
      <c r="A824" s="2" t="s">
        <v>1590</v>
      </c>
      <c r="B824" s="2" t="s">
        <v>3357</v>
      </c>
    </row>
    <row r="825" spans="1:2">
      <c r="A825" s="2" t="s">
        <v>1592</v>
      </c>
      <c r="B825" s="2" t="s">
        <v>3357</v>
      </c>
    </row>
    <row r="826" spans="1:2">
      <c r="A826" s="2" t="s">
        <v>1594</v>
      </c>
      <c r="B826" s="2" t="s">
        <v>3357</v>
      </c>
    </row>
    <row r="827" spans="1:2">
      <c r="A827" s="2" t="s">
        <v>1596</v>
      </c>
      <c r="B827" s="2" t="s">
        <v>3357</v>
      </c>
    </row>
    <row r="828" spans="1:2">
      <c r="A828" s="2" t="s">
        <v>1598</v>
      </c>
      <c r="B828" s="2" t="s">
        <v>3357</v>
      </c>
    </row>
    <row r="829" spans="1:2">
      <c r="A829" s="2" t="s">
        <v>1600</v>
      </c>
      <c r="B829" s="2" t="s">
        <v>3357</v>
      </c>
    </row>
    <row r="830" spans="1:2">
      <c r="A830" s="2" t="s">
        <v>1602</v>
      </c>
      <c r="B830" s="2" t="s">
        <v>3357</v>
      </c>
    </row>
    <row r="831" spans="1:2">
      <c r="A831" s="2" t="s">
        <v>1604</v>
      </c>
      <c r="B831" s="2" t="s">
        <v>3357</v>
      </c>
    </row>
    <row r="832" spans="1:2">
      <c r="A832" s="2" t="s">
        <v>1606</v>
      </c>
      <c r="B832" s="2" t="s">
        <v>3357</v>
      </c>
    </row>
    <row r="833" spans="1:2">
      <c r="A833" s="2" t="s">
        <v>1607</v>
      </c>
      <c r="B833" s="2" t="s">
        <v>3357</v>
      </c>
    </row>
    <row r="834" spans="1:2">
      <c r="A834" s="2" t="s">
        <v>1608</v>
      </c>
      <c r="B834" s="2" t="s">
        <v>3357</v>
      </c>
    </row>
    <row r="835" spans="1:2">
      <c r="A835" s="2" t="s">
        <v>1609</v>
      </c>
      <c r="B835" s="2" t="s">
        <v>3357</v>
      </c>
    </row>
    <row r="836" spans="1:2">
      <c r="A836" s="2" t="s">
        <v>1610</v>
      </c>
      <c r="B836" s="2" t="s">
        <v>3357</v>
      </c>
    </row>
    <row r="837" spans="1:2">
      <c r="A837" s="2" t="s">
        <v>1611</v>
      </c>
      <c r="B837" s="2" t="s">
        <v>3357</v>
      </c>
    </row>
    <row r="838" spans="1:2">
      <c r="A838" s="2" t="s">
        <v>1613</v>
      </c>
      <c r="B838" s="2" t="s">
        <v>3357</v>
      </c>
    </row>
    <row r="839" spans="1:2">
      <c r="A839" s="2" t="s">
        <v>1615</v>
      </c>
      <c r="B839" s="2" t="s">
        <v>3357</v>
      </c>
    </row>
    <row r="840" spans="1:2">
      <c r="A840" s="2" t="s">
        <v>1617</v>
      </c>
      <c r="B840" s="2" t="s">
        <v>3357</v>
      </c>
    </row>
    <row r="841" spans="1:2">
      <c r="A841" s="2" t="s">
        <v>1619</v>
      </c>
      <c r="B841" s="2" t="s">
        <v>3357</v>
      </c>
    </row>
    <row r="842" spans="1:2">
      <c r="A842" s="2" t="s">
        <v>1621</v>
      </c>
      <c r="B842" s="2" t="s">
        <v>3357</v>
      </c>
    </row>
    <row r="843" spans="1:2">
      <c r="A843" s="2" t="s">
        <v>1623</v>
      </c>
      <c r="B843" s="2" t="s">
        <v>3357</v>
      </c>
    </row>
    <row r="844" spans="1:2">
      <c r="A844" s="2" t="s">
        <v>1625</v>
      </c>
      <c r="B844" s="2" t="s">
        <v>3357</v>
      </c>
    </row>
    <row r="845" spans="1:2">
      <c r="A845" s="2" t="s">
        <v>1626</v>
      </c>
      <c r="B845" s="2" t="s">
        <v>3357</v>
      </c>
    </row>
    <row r="846" spans="1:2">
      <c r="A846" s="2" t="s">
        <v>1627</v>
      </c>
      <c r="B846" s="2" t="s">
        <v>3357</v>
      </c>
    </row>
    <row r="847" spans="1:2">
      <c r="A847" s="2" t="s">
        <v>1628</v>
      </c>
      <c r="B847" s="2" t="s">
        <v>3357</v>
      </c>
    </row>
    <row r="848" spans="1:2">
      <c r="A848" s="2" t="s">
        <v>1630</v>
      </c>
      <c r="B848" s="2" t="s">
        <v>3357</v>
      </c>
    </row>
    <row r="849" spans="1:2">
      <c r="A849" s="2" t="s">
        <v>1632</v>
      </c>
      <c r="B849" s="2" t="s">
        <v>3357</v>
      </c>
    </row>
    <row r="850" spans="1:2">
      <c r="A850" s="2" t="s">
        <v>1633</v>
      </c>
      <c r="B850" s="2" t="s">
        <v>3357</v>
      </c>
    </row>
    <row r="851" spans="1:2">
      <c r="A851" s="2" t="s">
        <v>1634</v>
      </c>
      <c r="B851" s="2" t="s">
        <v>3357</v>
      </c>
    </row>
    <row r="852" spans="1:2">
      <c r="A852" s="2" t="s">
        <v>1635</v>
      </c>
      <c r="B852" s="2" t="s">
        <v>3357</v>
      </c>
    </row>
    <row r="853" spans="1:2">
      <c r="A853" s="2" t="s">
        <v>1636</v>
      </c>
      <c r="B853" s="2" t="s">
        <v>3357</v>
      </c>
    </row>
    <row r="854" spans="1:2">
      <c r="A854" s="2" t="s">
        <v>1637</v>
      </c>
      <c r="B854" s="2" t="s">
        <v>3357</v>
      </c>
    </row>
    <row r="855" spans="1:2">
      <c r="A855" s="2" t="s">
        <v>1638</v>
      </c>
      <c r="B855" s="2" t="s">
        <v>3357</v>
      </c>
    </row>
    <row r="856" spans="1:2">
      <c r="A856" s="2" t="s">
        <v>1640</v>
      </c>
      <c r="B856" s="2" t="s">
        <v>3357</v>
      </c>
    </row>
    <row r="857" spans="1:2">
      <c r="A857" s="2" t="s">
        <v>1642</v>
      </c>
      <c r="B857" s="2" t="s">
        <v>3357</v>
      </c>
    </row>
    <row r="858" spans="1:2">
      <c r="A858" s="2" t="s">
        <v>1644</v>
      </c>
      <c r="B858" s="2" t="s">
        <v>3357</v>
      </c>
    </row>
    <row r="859" spans="1:2">
      <c r="A859" s="2" t="s">
        <v>1646</v>
      </c>
      <c r="B859" s="2" t="s">
        <v>3357</v>
      </c>
    </row>
    <row r="860" spans="1:2">
      <c r="A860" s="2" t="s">
        <v>1648</v>
      </c>
      <c r="B860" s="2" t="s">
        <v>3357</v>
      </c>
    </row>
    <row r="861" spans="1:2">
      <c r="A861" s="2" t="s">
        <v>1650</v>
      </c>
      <c r="B861" s="2" t="s">
        <v>3357</v>
      </c>
    </row>
    <row r="862" spans="1:2">
      <c r="A862" s="2" t="s">
        <v>1652</v>
      </c>
      <c r="B862" s="2" t="s">
        <v>3357</v>
      </c>
    </row>
    <row r="863" spans="1:2">
      <c r="A863" s="2" t="s">
        <v>1653</v>
      </c>
      <c r="B863" s="2" t="s">
        <v>3357</v>
      </c>
    </row>
    <row r="864" spans="1:2">
      <c r="A864" s="2" t="s">
        <v>1655</v>
      </c>
      <c r="B864" s="2" t="s">
        <v>3357</v>
      </c>
    </row>
    <row r="865" spans="1:2">
      <c r="A865" s="2" t="s">
        <v>1656</v>
      </c>
      <c r="B865" s="2" t="s">
        <v>3357</v>
      </c>
    </row>
    <row r="866" spans="1:2">
      <c r="A866" s="2" t="s">
        <v>1658</v>
      </c>
      <c r="B866" s="2" t="s">
        <v>1971</v>
      </c>
    </row>
    <row r="867" spans="1:2">
      <c r="A867" s="2" t="s">
        <v>1661</v>
      </c>
      <c r="B867" s="2" t="s">
        <v>3357</v>
      </c>
    </row>
    <row r="868" spans="1:2">
      <c r="A868" s="2" t="s">
        <v>1663</v>
      </c>
      <c r="B868" s="2" t="s">
        <v>3357</v>
      </c>
    </row>
    <row r="869" spans="1:2">
      <c r="A869" s="2" t="s">
        <v>1666</v>
      </c>
      <c r="B869" s="2" t="s">
        <v>3357</v>
      </c>
    </row>
    <row r="870" spans="1:2">
      <c r="A870" s="2" t="s">
        <v>1668</v>
      </c>
      <c r="B870" s="2" t="s">
        <v>3357</v>
      </c>
    </row>
    <row r="871" spans="1:2">
      <c r="A871" s="2" t="s">
        <v>1671</v>
      </c>
      <c r="B871" s="2" t="s">
        <v>3357</v>
      </c>
    </row>
    <row r="872" spans="1:2">
      <c r="A872" s="2" t="s">
        <v>1675</v>
      </c>
      <c r="B872" s="2" t="s">
        <v>3357</v>
      </c>
    </row>
    <row r="873" spans="1:2">
      <c r="A873" s="2" t="s">
        <v>1677</v>
      </c>
      <c r="B873" s="2" t="s">
        <v>3357</v>
      </c>
    </row>
    <row r="874" spans="1:2">
      <c r="A874" s="2" t="s">
        <v>1679</v>
      </c>
      <c r="B874" s="2" t="s">
        <v>3357</v>
      </c>
    </row>
    <row r="875" spans="1:2">
      <c r="A875" s="2" t="s">
        <v>1680</v>
      </c>
      <c r="B875" s="2" t="s">
        <v>3357</v>
      </c>
    </row>
    <row r="876" spans="1:2">
      <c r="A876" s="2" t="s">
        <v>1681</v>
      </c>
      <c r="B876" s="2" t="s">
        <v>3357</v>
      </c>
    </row>
    <row r="877" spans="1:2">
      <c r="A877" s="2" t="s">
        <v>1682</v>
      </c>
      <c r="B877" s="2" t="s">
        <v>3357</v>
      </c>
    </row>
    <row r="878" spans="1:2">
      <c r="A878" s="2" t="s">
        <v>1684</v>
      </c>
      <c r="B878" s="2" t="s">
        <v>3357</v>
      </c>
    </row>
    <row r="879" spans="1:2">
      <c r="A879" s="2" t="s">
        <v>1685</v>
      </c>
      <c r="B879" s="2" t="s">
        <v>3357</v>
      </c>
    </row>
    <row r="880" spans="1:2">
      <c r="A880" s="2" t="s">
        <v>1688</v>
      </c>
      <c r="B880" s="2" t="s">
        <v>3357</v>
      </c>
    </row>
    <row r="881" spans="1:2">
      <c r="A881" s="2" t="s">
        <v>1690</v>
      </c>
      <c r="B881" s="2" t="s">
        <v>3357</v>
      </c>
    </row>
    <row r="882" spans="1:2">
      <c r="A882" s="2" t="s">
        <v>1691</v>
      </c>
      <c r="B882" s="2" t="s">
        <v>3357</v>
      </c>
    </row>
    <row r="883" spans="1:2">
      <c r="A883" s="2" t="s">
        <v>1692</v>
      </c>
      <c r="B883" s="2" t="s">
        <v>3357</v>
      </c>
    </row>
    <row r="884" spans="1:2">
      <c r="A884" s="2" t="s">
        <v>1694</v>
      </c>
      <c r="B884" s="2" t="s">
        <v>3357</v>
      </c>
    </row>
    <row r="885" spans="1:2">
      <c r="A885" s="2" t="s">
        <v>1695</v>
      </c>
      <c r="B885" s="2" t="s">
        <v>3357</v>
      </c>
    </row>
    <row r="886" spans="1:2">
      <c r="A886" s="2" t="s">
        <v>1696</v>
      </c>
      <c r="B886" s="2" t="s">
        <v>3357</v>
      </c>
    </row>
    <row r="887" spans="1:2">
      <c r="A887" s="2" t="s">
        <v>1697</v>
      </c>
      <c r="B887" s="2" t="s">
        <v>3357</v>
      </c>
    </row>
    <row r="888" spans="1:2">
      <c r="A888" s="2" t="s">
        <v>1698</v>
      </c>
      <c r="B888" s="2" t="s">
        <v>3353</v>
      </c>
    </row>
    <row r="889" spans="1:2">
      <c r="A889" s="2" t="s">
        <v>1700</v>
      </c>
      <c r="B889" s="2" t="s">
        <v>3353</v>
      </c>
    </row>
    <row r="890" spans="1:2">
      <c r="A890" s="2" t="s">
        <v>1702</v>
      </c>
      <c r="B890" s="2" t="s">
        <v>3357</v>
      </c>
    </row>
    <row r="891" spans="1:2">
      <c r="A891" s="2" t="s">
        <v>1704</v>
      </c>
      <c r="B891" s="2" t="s">
        <v>3357</v>
      </c>
    </row>
    <row r="892" spans="1:2">
      <c r="A892" s="2" t="s">
        <v>1706</v>
      </c>
      <c r="B892" s="2" t="s">
        <v>3357</v>
      </c>
    </row>
    <row r="893" spans="1:2">
      <c r="A893" s="2" t="s">
        <v>1707</v>
      </c>
      <c r="B893" s="2" t="s">
        <v>3357</v>
      </c>
    </row>
    <row r="894" spans="1:2">
      <c r="A894" s="2" t="s">
        <v>1709</v>
      </c>
      <c r="B894" s="2" t="s">
        <v>3357</v>
      </c>
    </row>
    <row r="895" spans="1:2">
      <c r="A895" s="2" t="s">
        <v>1710</v>
      </c>
      <c r="B895" s="2" t="s">
        <v>3357</v>
      </c>
    </row>
    <row r="896" spans="1:2">
      <c r="A896" s="2" t="s">
        <v>1712</v>
      </c>
      <c r="B896" s="2" t="s">
        <v>3357</v>
      </c>
    </row>
    <row r="897" spans="1:2">
      <c r="A897" s="2" t="s">
        <v>1714</v>
      </c>
      <c r="B897" s="2" t="s">
        <v>3357</v>
      </c>
    </row>
    <row r="898" spans="1:2">
      <c r="A898" s="2" t="s">
        <v>1715</v>
      </c>
      <c r="B898" s="2" t="s">
        <v>3357</v>
      </c>
    </row>
    <row r="899" spans="1:2">
      <c r="A899" s="2" t="s">
        <v>1717</v>
      </c>
      <c r="B899" s="2" t="s">
        <v>3357</v>
      </c>
    </row>
    <row r="900" spans="1:2">
      <c r="A900" s="2" t="s">
        <v>1718</v>
      </c>
      <c r="B900" s="2" t="s">
        <v>3357</v>
      </c>
    </row>
    <row r="901" spans="1:2">
      <c r="A901" s="2" t="s">
        <v>1719</v>
      </c>
      <c r="B901" s="2" t="s">
        <v>3357</v>
      </c>
    </row>
    <row r="902" spans="1:2">
      <c r="A902" s="2" t="s">
        <v>1720</v>
      </c>
      <c r="B902" s="2" t="s">
        <v>3357</v>
      </c>
    </row>
    <row r="903" spans="1:2">
      <c r="A903" s="2" t="s">
        <v>1721</v>
      </c>
      <c r="B903" s="2" t="s">
        <v>3357</v>
      </c>
    </row>
    <row r="904" spans="1:2">
      <c r="A904" s="2" t="s">
        <v>1723</v>
      </c>
      <c r="B904" s="2" t="s">
        <v>3357</v>
      </c>
    </row>
    <row r="905" spans="1:2">
      <c r="A905" s="2" t="s">
        <v>1725</v>
      </c>
      <c r="B905" s="2" t="s">
        <v>3357</v>
      </c>
    </row>
    <row r="906" spans="1:2">
      <c r="A906" s="2" t="s">
        <v>1726</v>
      </c>
      <c r="B906" s="2" t="s">
        <v>3357</v>
      </c>
    </row>
    <row r="907" spans="1:2">
      <c r="A907" s="2" t="s">
        <v>1728</v>
      </c>
      <c r="B907" s="2" t="s">
        <v>3357</v>
      </c>
    </row>
    <row r="908" spans="1:2">
      <c r="A908" s="2" t="s">
        <v>1729</v>
      </c>
      <c r="B908" s="2" t="s">
        <v>3357</v>
      </c>
    </row>
    <row r="909" spans="1:2">
      <c r="A909" s="2" t="s">
        <v>1730</v>
      </c>
      <c r="B909" s="2" t="s">
        <v>3357</v>
      </c>
    </row>
    <row r="910" spans="1:2">
      <c r="A910" s="2" t="s">
        <v>1731</v>
      </c>
      <c r="B910" s="2" t="s">
        <v>3357</v>
      </c>
    </row>
    <row r="911" spans="1:2">
      <c r="A911" s="2" t="s">
        <v>1733</v>
      </c>
      <c r="B911" s="2" t="s">
        <v>3357</v>
      </c>
    </row>
    <row r="912" spans="1:2">
      <c r="A912" s="2" t="s">
        <v>1734</v>
      </c>
      <c r="B912" s="2" t="s">
        <v>3357</v>
      </c>
    </row>
    <row r="913" spans="1:2">
      <c r="A913" s="2" t="s">
        <v>1735</v>
      </c>
      <c r="B913" s="2" t="s">
        <v>3353</v>
      </c>
    </row>
    <row r="914" spans="1:2">
      <c r="A914" s="2" t="s">
        <v>1737</v>
      </c>
      <c r="B914" s="2" t="s">
        <v>224</v>
      </c>
    </row>
    <row r="915" spans="1:2">
      <c r="A915" s="2" t="s">
        <v>1739</v>
      </c>
      <c r="B915" s="2" t="s">
        <v>3353</v>
      </c>
    </row>
    <row r="916" spans="1:2">
      <c r="A916" s="2" t="s">
        <v>1741</v>
      </c>
      <c r="B916" s="2" t="s">
        <v>3353</v>
      </c>
    </row>
    <row r="917" spans="1:2">
      <c r="A917" s="2" t="s">
        <v>1743</v>
      </c>
      <c r="B917" s="2" t="s">
        <v>3355</v>
      </c>
    </row>
    <row r="918" spans="1:2">
      <c r="A918" s="2" t="s">
        <v>1745</v>
      </c>
      <c r="B918" s="2" t="s">
        <v>3357</v>
      </c>
    </row>
    <row r="919" spans="1:2">
      <c r="A919" s="2" t="s">
        <v>1747</v>
      </c>
      <c r="B919" s="2" t="s">
        <v>224</v>
      </c>
    </row>
    <row r="920" spans="1:2">
      <c r="A920" s="2" t="s">
        <v>1749</v>
      </c>
      <c r="B920" s="2" t="s">
        <v>3352</v>
      </c>
    </row>
    <row r="921" spans="1:2">
      <c r="A921" s="2" t="s">
        <v>1751</v>
      </c>
      <c r="B921" s="2" t="s">
        <v>3352</v>
      </c>
    </row>
    <row r="922" spans="1:2">
      <c r="A922" s="2" t="s">
        <v>1753</v>
      </c>
      <c r="B922" s="2" t="s">
        <v>3352</v>
      </c>
    </row>
    <row r="923" spans="1:2">
      <c r="A923" s="2" t="s">
        <v>1755</v>
      </c>
      <c r="B923" s="2" t="s">
        <v>3357</v>
      </c>
    </row>
    <row r="924" spans="1:2">
      <c r="A924" s="2" t="s">
        <v>1756</v>
      </c>
      <c r="B924" s="2" t="s">
        <v>3357</v>
      </c>
    </row>
    <row r="925" spans="1:2">
      <c r="A925" s="2" t="s">
        <v>1757</v>
      </c>
      <c r="B925" s="2" t="s">
        <v>3357</v>
      </c>
    </row>
    <row r="926" spans="1:2">
      <c r="A926" s="2" t="s">
        <v>1759</v>
      </c>
      <c r="B926" s="2" t="s">
        <v>3357</v>
      </c>
    </row>
    <row r="927" spans="1:2">
      <c r="A927" s="2" t="s">
        <v>1761</v>
      </c>
      <c r="B927" s="2" t="s">
        <v>3357</v>
      </c>
    </row>
    <row r="928" spans="1:2">
      <c r="A928" s="2" t="s">
        <v>1762</v>
      </c>
      <c r="B928" s="2" t="s">
        <v>3357</v>
      </c>
    </row>
    <row r="929" spans="1:2">
      <c r="A929" s="2" t="s">
        <v>1765</v>
      </c>
      <c r="B929" s="2" t="s">
        <v>3357</v>
      </c>
    </row>
    <row r="930" spans="1:2">
      <c r="A930" s="2" t="s">
        <v>1767</v>
      </c>
      <c r="B930" s="2" t="s">
        <v>3357</v>
      </c>
    </row>
    <row r="931" spans="1:2">
      <c r="A931" s="2" t="s">
        <v>1768</v>
      </c>
      <c r="B931" s="2" t="s">
        <v>3357</v>
      </c>
    </row>
    <row r="932" spans="1:2">
      <c r="A932" s="2" t="s">
        <v>1769</v>
      </c>
      <c r="B932" s="2" t="s">
        <v>3357</v>
      </c>
    </row>
    <row r="933" spans="1:2">
      <c r="A933" s="2" t="s">
        <v>1771</v>
      </c>
      <c r="B933" s="2" t="s">
        <v>3357</v>
      </c>
    </row>
    <row r="934" spans="1:2">
      <c r="A934" s="2" t="s">
        <v>1772</v>
      </c>
      <c r="B934" s="2" t="s">
        <v>3357</v>
      </c>
    </row>
    <row r="935" spans="1:2">
      <c r="A935" s="2" t="s">
        <v>1774</v>
      </c>
      <c r="B935" s="2" t="s">
        <v>3357</v>
      </c>
    </row>
    <row r="936" spans="1:2">
      <c r="A936" s="2" t="s">
        <v>1776</v>
      </c>
      <c r="B936" s="2" t="s">
        <v>3357</v>
      </c>
    </row>
    <row r="937" spans="1:2">
      <c r="A937" s="2" t="s">
        <v>1777</v>
      </c>
      <c r="B937" s="2" t="s">
        <v>312</v>
      </c>
    </row>
    <row r="938" spans="1:2">
      <c r="A938" s="2" t="s">
        <v>1779</v>
      </c>
      <c r="B938" s="2" t="s">
        <v>312</v>
      </c>
    </row>
    <row r="939" spans="1:2">
      <c r="A939" s="2" t="s">
        <v>1781</v>
      </c>
      <c r="B939" s="2" t="s">
        <v>1971</v>
      </c>
    </row>
    <row r="940" spans="1:2">
      <c r="A940" s="2" t="s">
        <v>1783</v>
      </c>
      <c r="B940" s="2" t="s">
        <v>224</v>
      </c>
    </row>
    <row r="941" spans="1:2">
      <c r="A941" s="2" t="s">
        <v>1785</v>
      </c>
      <c r="B941" s="2" t="s">
        <v>224</v>
      </c>
    </row>
    <row r="942" spans="1:2">
      <c r="A942" s="2" t="s">
        <v>1787</v>
      </c>
      <c r="B942" s="2" t="s">
        <v>224</v>
      </c>
    </row>
    <row r="943" spans="1:2">
      <c r="A943" s="2" t="s">
        <v>1789</v>
      </c>
      <c r="B943" s="2" t="s">
        <v>3357</v>
      </c>
    </row>
    <row r="944" spans="1:2">
      <c r="A944" s="2" t="s">
        <v>1790</v>
      </c>
      <c r="B944" s="2" t="s">
        <v>3357</v>
      </c>
    </row>
    <row r="945" spans="1:2">
      <c r="A945" s="2" t="s">
        <v>1791</v>
      </c>
      <c r="B945" s="2" t="s">
        <v>3357</v>
      </c>
    </row>
    <row r="946" spans="1:2">
      <c r="A946" s="2" t="s">
        <v>1792</v>
      </c>
      <c r="B946" s="2" t="s">
        <v>3357</v>
      </c>
    </row>
    <row r="947" spans="1:2">
      <c r="A947" s="2" t="s">
        <v>1794</v>
      </c>
      <c r="B947" s="2" t="s">
        <v>3357</v>
      </c>
    </row>
    <row r="948" spans="1:2">
      <c r="A948" s="2" t="s">
        <v>1796</v>
      </c>
      <c r="B948" s="2" t="s">
        <v>3357</v>
      </c>
    </row>
    <row r="949" spans="1:2">
      <c r="A949" s="2" t="s">
        <v>1798</v>
      </c>
      <c r="B949" s="2" t="s">
        <v>3357</v>
      </c>
    </row>
    <row r="950" spans="1:2">
      <c r="A950" s="2" t="s">
        <v>1800</v>
      </c>
      <c r="B950" s="2" t="s">
        <v>3357</v>
      </c>
    </row>
    <row r="951" spans="1:2">
      <c r="A951" s="2" t="s">
        <v>1803</v>
      </c>
      <c r="B951" s="2" t="s">
        <v>3357</v>
      </c>
    </row>
    <row r="952" spans="1:2">
      <c r="A952" s="2" t="s">
        <v>1805</v>
      </c>
      <c r="B952" s="2" t="s">
        <v>3357</v>
      </c>
    </row>
    <row r="953" spans="1:2">
      <c r="A953" s="2" t="s">
        <v>1808</v>
      </c>
      <c r="B953" s="2" t="s">
        <v>3357</v>
      </c>
    </row>
    <row r="954" spans="1:2">
      <c r="A954" s="2" t="s">
        <v>1810</v>
      </c>
      <c r="B954" s="2" t="s">
        <v>3352</v>
      </c>
    </row>
    <row r="955" spans="1:2">
      <c r="A955" s="2" t="s">
        <v>1812</v>
      </c>
      <c r="B955" s="2" t="s">
        <v>3352</v>
      </c>
    </row>
    <row r="956" spans="1:2">
      <c r="A956" s="2" t="s">
        <v>1814</v>
      </c>
      <c r="B956" s="2" t="s">
        <v>39</v>
      </c>
    </row>
    <row r="957" spans="1:2">
      <c r="A957" s="2" t="s">
        <v>1816</v>
      </c>
      <c r="B957" s="2" t="s">
        <v>39</v>
      </c>
    </row>
    <row r="958" spans="1:2">
      <c r="A958" s="2" t="s">
        <v>1818</v>
      </c>
      <c r="B958" s="2" t="s">
        <v>39</v>
      </c>
    </row>
    <row r="959" spans="1:2">
      <c r="A959" s="2" t="s">
        <v>1820</v>
      </c>
      <c r="B959" s="2" t="s">
        <v>177</v>
      </c>
    </row>
    <row r="960" spans="1:2">
      <c r="A960" s="2" t="s">
        <v>1822</v>
      </c>
      <c r="B960" s="2" t="s">
        <v>177</v>
      </c>
    </row>
    <row r="961" spans="1:2">
      <c r="A961" s="2" t="s">
        <v>1824</v>
      </c>
      <c r="B961" s="2" t="s">
        <v>224</v>
      </c>
    </row>
    <row r="962" spans="1:2">
      <c r="A962" s="2" t="s">
        <v>1826</v>
      </c>
      <c r="B962" s="2" t="s">
        <v>1971</v>
      </c>
    </row>
    <row r="963" spans="1:2">
      <c r="A963" s="2" t="s">
        <v>1829</v>
      </c>
      <c r="B963" s="2" t="s">
        <v>3352</v>
      </c>
    </row>
    <row r="964" spans="1:2">
      <c r="A964" s="2" t="s">
        <v>1831</v>
      </c>
      <c r="B964" s="2" t="s">
        <v>1971</v>
      </c>
    </row>
    <row r="965" spans="1:2">
      <c r="A965" s="2" t="s">
        <v>1833</v>
      </c>
      <c r="B965" s="2" t="s">
        <v>1971</v>
      </c>
    </row>
    <row r="966" spans="1:2">
      <c r="A966" s="2" t="s">
        <v>1836</v>
      </c>
      <c r="B966" s="2" t="s">
        <v>177</v>
      </c>
    </row>
    <row r="967" spans="1:2">
      <c r="A967" s="2" t="s">
        <v>1838</v>
      </c>
      <c r="B967" s="2" t="s">
        <v>177</v>
      </c>
    </row>
    <row r="968" spans="1:2">
      <c r="A968" s="2" t="s">
        <v>1840</v>
      </c>
      <c r="B968" s="2" t="s">
        <v>177</v>
      </c>
    </row>
    <row r="969" spans="1:2">
      <c r="A969" s="2" t="s">
        <v>1843</v>
      </c>
      <c r="B969" s="2" t="s">
        <v>3356</v>
      </c>
    </row>
    <row r="970" spans="1:2">
      <c r="A970" s="2" t="s">
        <v>1846</v>
      </c>
      <c r="B970" s="2" t="s">
        <v>3356</v>
      </c>
    </row>
    <row r="971" spans="1:2">
      <c r="A971" s="2" t="s">
        <v>1849</v>
      </c>
      <c r="B971" s="2" t="s">
        <v>3356</v>
      </c>
    </row>
    <row r="972" spans="1:2">
      <c r="A972" s="2" t="s">
        <v>1852</v>
      </c>
      <c r="B972" s="2" t="s">
        <v>3356</v>
      </c>
    </row>
    <row r="973" spans="1:2">
      <c r="A973" s="2" t="s">
        <v>1855</v>
      </c>
      <c r="B973" s="2" t="s">
        <v>3356</v>
      </c>
    </row>
    <row r="974" spans="1:2">
      <c r="A974" s="2" t="s">
        <v>1858</v>
      </c>
      <c r="B974" s="2" t="s">
        <v>3356</v>
      </c>
    </row>
    <row r="975" spans="1:2">
      <c r="A975" s="2" t="s">
        <v>1861</v>
      </c>
      <c r="B975" s="2" t="s">
        <v>177</v>
      </c>
    </row>
    <row r="976" spans="1:2">
      <c r="A976" s="2" t="s">
        <v>1863</v>
      </c>
      <c r="B976" s="2" t="s">
        <v>177</v>
      </c>
    </row>
    <row r="977" spans="1:2">
      <c r="A977" s="2" t="s">
        <v>1869</v>
      </c>
      <c r="B977" s="2" t="s">
        <v>177</v>
      </c>
    </row>
    <row r="978" spans="1:2">
      <c r="A978" s="2" t="s">
        <v>1871</v>
      </c>
      <c r="B978" s="2" t="s">
        <v>177</v>
      </c>
    </row>
    <row r="979" spans="1:2">
      <c r="A979" s="2" t="s">
        <v>1873</v>
      </c>
      <c r="B979" s="2" t="s">
        <v>177</v>
      </c>
    </row>
    <row r="980" spans="1:2">
      <c r="A980" s="2" t="s">
        <v>1875</v>
      </c>
      <c r="B980" s="2" t="s">
        <v>3352</v>
      </c>
    </row>
    <row r="981" spans="1:2">
      <c r="A981" s="2" t="s">
        <v>1877</v>
      </c>
      <c r="B981" s="2" t="s">
        <v>3353</v>
      </c>
    </row>
    <row r="982" spans="1:2">
      <c r="A982" s="2" t="s">
        <v>1879</v>
      </c>
      <c r="B982" s="2" t="s">
        <v>177</v>
      </c>
    </row>
    <row r="983" spans="1:2">
      <c r="A983" s="2" t="s">
        <v>1881</v>
      </c>
      <c r="B983" s="2" t="s">
        <v>177</v>
      </c>
    </row>
    <row r="984" spans="1:2">
      <c r="A984" s="2" t="s">
        <v>1883</v>
      </c>
      <c r="B984" s="2" t="s">
        <v>177</v>
      </c>
    </row>
    <row r="985" spans="1:2">
      <c r="A985" s="2" t="s">
        <v>1885</v>
      </c>
      <c r="B985" s="2" t="s">
        <v>177</v>
      </c>
    </row>
    <row r="986" spans="1:2">
      <c r="A986" s="2" t="s">
        <v>1887</v>
      </c>
      <c r="B986" s="2" t="s">
        <v>3353</v>
      </c>
    </row>
    <row r="987" spans="1:2">
      <c r="A987" s="2" t="s">
        <v>1889</v>
      </c>
      <c r="B987" s="2" t="s">
        <v>3353</v>
      </c>
    </row>
    <row r="988" spans="1:2">
      <c r="A988" s="2" t="s">
        <v>1891</v>
      </c>
      <c r="B988" s="2" t="s">
        <v>3352</v>
      </c>
    </row>
    <row r="989" spans="1:2">
      <c r="A989" s="2" t="s">
        <v>1893</v>
      </c>
      <c r="B989" s="2" t="s">
        <v>3352</v>
      </c>
    </row>
    <row r="990" spans="1:2">
      <c r="A990" s="2" t="s">
        <v>1895</v>
      </c>
      <c r="B990" s="2" t="s">
        <v>3357</v>
      </c>
    </row>
    <row r="991" spans="1:2">
      <c r="A991" s="2" t="s">
        <v>1897</v>
      </c>
      <c r="B991" s="2" t="s">
        <v>3357</v>
      </c>
    </row>
    <row r="992" spans="1:2">
      <c r="A992" s="2" t="s">
        <v>1898</v>
      </c>
      <c r="B992" s="2" t="s">
        <v>3357</v>
      </c>
    </row>
    <row r="993" spans="1:2">
      <c r="A993" s="2" t="s">
        <v>1900</v>
      </c>
      <c r="B993" s="2" t="s">
        <v>3357</v>
      </c>
    </row>
    <row r="994" spans="1:2">
      <c r="A994" s="2" t="s">
        <v>1901</v>
      </c>
      <c r="B994" s="2" t="s">
        <v>3357</v>
      </c>
    </row>
    <row r="995" spans="1:2">
      <c r="A995" s="2" t="s">
        <v>1902</v>
      </c>
      <c r="B995" s="2" t="s">
        <v>3357</v>
      </c>
    </row>
    <row r="996" spans="1:2">
      <c r="A996" s="2" t="s">
        <v>1904</v>
      </c>
      <c r="B996" s="2" t="s">
        <v>3357</v>
      </c>
    </row>
    <row r="997" spans="1:2">
      <c r="A997" s="2" t="s">
        <v>1905</v>
      </c>
      <c r="B997" s="2" t="s">
        <v>3357</v>
      </c>
    </row>
    <row r="998" spans="1:2">
      <c r="A998" s="2" t="s">
        <v>1907</v>
      </c>
      <c r="B998" s="2" t="s">
        <v>3357</v>
      </c>
    </row>
    <row r="999" spans="1:2">
      <c r="A999" s="2" t="s">
        <v>1909</v>
      </c>
      <c r="B999" s="2" t="s">
        <v>3357</v>
      </c>
    </row>
    <row r="1000" spans="1:2">
      <c r="A1000" s="2" t="s">
        <v>1911</v>
      </c>
      <c r="B1000" s="2" t="s">
        <v>3357</v>
      </c>
    </row>
    <row r="1001" spans="1:2">
      <c r="A1001" s="2" t="s">
        <v>1913</v>
      </c>
      <c r="B1001" s="2" t="s">
        <v>3357</v>
      </c>
    </row>
    <row r="1002" spans="1:2">
      <c r="A1002" s="2" t="s">
        <v>1915</v>
      </c>
      <c r="B1002" s="2" t="s">
        <v>3357</v>
      </c>
    </row>
    <row r="1003" spans="1:2">
      <c r="A1003" s="2" t="s">
        <v>1916</v>
      </c>
      <c r="B1003" s="2" t="s">
        <v>3357</v>
      </c>
    </row>
    <row r="1004" spans="1:2">
      <c r="A1004" s="2" t="s">
        <v>1917</v>
      </c>
      <c r="B1004" s="2" t="s">
        <v>3357</v>
      </c>
    </row>
    <row r="1005" spans="1:2">
      <c r="A1005" s="2" t="s">
        <v>1919</v>
      </c>
      <c r="B1005" s="2" t="s">
        <v>3357</v>
      </c>
    </row>
    <row r="1006" spans="1:2">
      <c r="A1006" s="2" t="s">
        <v>1921</v>
      </c>
      <c r="B1006" s="2" t="s">
        <v>3357</v>
      </c>
    </row>
    <row r="1007" spans="1:2">
      <c r="A1007" s="2" t="s">
        <v>1923</v>
      </c>
      <c r="B1007" s="2" t="s">
        <v>3357</v>
      </c>
    </row>
    <row r="1008" spans="1:2">
      <c r="A1008" s="2" t="s">
        <v>1925</v>
      </c>
      <c r="B1008" s="2" t="s">
        <v>3357</v>
      </c>
    </row>
    <row r="1009" spans="1:2">
      <c r="A1009" s="2" t="s">
        <v>1927</v>
      </c>
      <c r="B1009" s="2" t="s">
        <v>3357</v>
      </c>
    </row>
    <row r="1010" spans="1:2">
      <c r="A1010" s="2" t="s">
        <v>1929</v>
      </c>
      <c r="B1010" s="2" t="s">
        <v>3357</v>
      </c>
    </row>
    <row r="1011" spans="1:2">
      <c r="A1011" s="2" t="s">
        <v>1931</v>
      </c>
      <c r="B1011" s="2" t="s">
        <v>3357</v>
      </c>
    </row>
    <row r="1012" spans="1:2">
      <c r="A1012" s="2" t="s">
        <v>1932</v>
      </c>
      <c r="B1012" s="2" t="s">
        <v>3357</v>
      </c>
    </row>
    <row r="1013" spans="1:2">
      <c r="A1013" s="2" t="s">
        <v>1934</v>
      </c>
      <c r="B1013" s="2" t="s">
        <v>3357</v>
      </c>
    </row>
    <row r="1014" spans="1:2">
      <c r="A1014" s="2" t="s">
        <v>1935</v>
      </c>
      <c r="B1014" s="2" t="s">
        <v>3357</v>
      </c>
    </row>
    <row r="1015" spans="1:2">
      <c r="A1015" s="2" t="s">
        <v>1936</v>
      </c>
      <c r="B1015" s="2" t="s">
        <v>3357</v>
      </c>
    </row>
    <row r="1016" spans="1:2">
      <c r="A1016" s="2" t="s">
        <v>1938</v>
      </c>
      <c r="B1016" s="2" t="s">
        <v>3357</v>
      </c>
    </row>
    <row r="1017" spans="1:2">
      <c r="A1017" s="2" t="s">
        <v>1940</v>
      </c>
      <c r="B1017" s="2" t="s">
        <v>3357</v>
      </c>
    </row>
    <row r="1018" spans="1:2">
      <c r="A1018" s="2" t="s">
        <v>1942</v>
      </c>
      <c r="B1018" s="2" t="s">
        <v>3357</v>
      </c>
    </row>
    <row r="1019" spans="1:2">
      <c r="A1019" s="2" t="s">
        <v>1944</v>
      </c>
      <c r="B1019" s="2" t="s">
        <v>3357</v>
      </c>
    </row>
    <row r="1020" spans="1:2">
      <c r="A1020" s="2" t="s">
        <v>1946</v>
      </c>
      <c r="B1020" s="2" t="s">
        <v>3357</v>
      </c>
    </row>
    <row r="1021" spans="1:2">
      <c r="A1021" s="2" t="s">
        <v>1948</v>
      </c>
      <c r="B1021" s="2" t="s">
        <v>3357</v>
      </c>
    </row>
    <row r="1022" spans="1:2">
      <c r="A1022" s="2" t="s">
        <v>1950</v>
      </c>
      <c r="B1022" s="2" t="s">
        <v>63</v>
      </c>
    </row>
    <row r="1023" spans="1:2">
      <c r="A1023" s="2" t="s">
        <v>1952</v>
      </c>
      <c r="B1023" s="2" t="s">
        <v>63</v>
      </c>
    </row>
    <row r="1024" spans="1:2">
      <c r="A1024" s="2" t="s">
        <v>1954</v>
      </c>
      <c r="B1024" s="2" t="s">
        <v>63</v>
      </c>
    </row>
    <row r="1025" spans="1:2">
      <c r="A1025" s="2" t="s">
        <v>1956</v>
      </c>
      <c r="B1025" s="2" t="s">
        <v>63</v>
      </c>
    </row>
    <row r="1026" spans="1:2">
      <c r="A1026" s="2" t="s">
        <v>1959</v>
      </c>
      <c r="B1026" s="2" t="s">
        <v>3354</v>
      </c>
    </row>
    <row r="1027" spans="1:2">
      <c r="A1027" s="2" t="s">
        <v>1961</v>
      </c>
      <c r="B1027" s="2" t="s">
        <v>3354</v>
      </c>
    </row>
    <row r="1028" spans="1:2">
      <c r="A1028" s="2" t="s">
        <v>1963</v>
      </c>
      <c r="B1028" s="2" t="s">
        <v>3354</v>
      </c>
    </row>
    <row r="1029" spans="1:2">
      <c r="A1029" s="2" t="s">
        <v>1965</v>
      </c>
      <c r="B1029" s="2" t="s">
        <v>3357</v>
      </c>
    </row>
    <row r="1030" spans="1:2">
      <c r="A1030" s="2" t="s">
        <v>1967</v>
      </c>
      <c r="B1030" s="2" t="s">
        <v>39</v>
      </c>
    </row>
    <row r="1031" spans="1:2">
      <c r="A1031" s="2" t="s">
        <v>1969</v>
      </c>
      <c r="B1031" s="2" t="s">
        <v>1971</v>
      </c>
    </row>
    <row r="1032" spans="1:2">
      <c r="A1032" s="2" t="s">
        <v>1974</v>
      </c>
      <c r="B1032" s="2" t="s">
        <v>39</v>
      </c>
    </row>
    <row r="1033" spans="1:2">
      <c r="A1033" s="2" t="s">
        <v>1976</v>
      </c>
      <c r="B1033" s="2" t="s">
        <v>3352</v>
      </c>
    </row>
    <row r="1034" spans="1:2">
      <c r="A1034" s="2" t="s">
        <v>1978</v>
      </c>
      <c r="B1034" s="2" t="s">
        <v>63</v>
      </c>
    </row>
    <row r="1035" spans="1:2">
      <c r="A1035" s="2" t="s">
        <v>1980</v>
      </c>
      <c r="B1035" s="2" t="s">
        <v>63</v>
      </c>
    </row>
    <row r="1036" spans="1:2">
      <c r="A1036" s="2" t="s">
        <v>1982</v>
      </c>
      <c r="B1036" s="2" t="s">
        <v>3354</v>
      </c>
    </row>
    <row r="1037" spans="1:2">
      <c r="A1037" s="2" t="s">
        <v>1984</v>
      </c>
      <c r="B1037" s="2" t="s">
        <v>3354</v>
      </c>
    </row>
    <row r="1038" spans="1:2">
      <c r="A1038" s="2" t="s">
        <v>1986</v>
      </c>
      <c r="B1038" s="2" t="s">
        <v>3353</v>
      </c>
    </row>
    <row r="1039" spans="1:2">
      <c r="A1039" s="2" t="s">
        <v>1988</v>
      </c>
      <c r="B1039" s="2" t="s">
        <v>3353</v>
      </c>
    </row>
    <row r="1040" spans="1:2">
      <c r="A1040" s="2" t="s">
        <v>1990</v>
      </c>
      <c r="B1040" s="2" t="s">
        <v>177</v>
      </c>
    </row>
    <row r="1041" spans="1:2">
      <c r="A1041" s="2" t="s">
        <v>1992</v>
      </c>
      <c r="B1041" s="2" t="s">
        <v>177</v>
      </c>
    </row>
    <row r="1042" spans="1:2">
      <c r="A1042" s="2" t="s">
        <v>1995</v>
      </c>
      <c r="B1042" s="2" t="s">
        <v>39</v>
      </c>
    </row>
    <row r="1043" spans="1:2">
      <c r="A1043" s="2" t="s">
        <v>1997</v>
      </c>
      <c r="B1043" s="2" t="s">
        <v>63</v>
      </c>
    </row>
    <row r="1044" spans="1:2">
      <c r="A1044" s="2" t="s">
        <v>1999</v>
      </c>
      <c r="B1044" s="2" t="s">
        <v>63</v>
      </c>
    </row>
    <row r="1045" spans="1:2">
      <c r="A1045" s="2" t="s">
        <v>2001</v>
      </c>
      <c r="B1045" s="2" t="s">
        <v>63</v>
      </c>
    </row>
    <row r="1046" spans="1:2">
      <c r="A1046" s="2" t="s">
        <v>2003</v>
      </c>
      <c r="B1046" s="2" t="s">
        <v>63</v>
      </c>
    </row>
    <row r="1047" spans="1:2">
      <c r="A1047" s="2" t="s">
        <v>2007</v>
      </c>
      <c r="B1047" s="2" t="s">
        <v>39</v>
      </c>
    </row>
    <row r="1048" spans="1:2">
      <c r="A1048" s="2" t="s">
        <v>2009</v>
      </c>
      <c r="B1048" s="2" t="s">
        <v>63</v>
      </c>
    </row>
    <row r="1049" spans="1:2">
      <c r="A1049" s="2" t="s">
        <v>2011</v>
      </c>
      <c r="B1049" s="2" t="s">
        <v>63</v>
      </c>
    </row>
    <row r="1050" spans="1:2">
      <c r="A1050" s="2" t="s">
        <v>2013</v>
      </c>
      <c r="B1050" s="2" t="s">
        <v>39</v>
      </c>
    </row>
    <row r="1051" spans="1:2">
      <c r="A1051" s="2" t="s">
        <v>2015</v>
      </c>
      <c r="B1051" s="2" t="s">
        <v>39</v>
      </c>
    </row>
    <row r="1052" spans="1:2">
      <c r="A1052" s="2" t="s">
        <v>2017</v>
      </c>
      <c r="B1052" s="2" t="s">
        <v>63</v>
      </c>
    </row>
    <row r="1053" spans="1:2">
      <c r="A1053" s="2" t="s">
        <v>2019</v>
      </c>
      <c r="B1053" s="2" t="s">
        <v>63</v>
      </c>
    </row>
    <row r="1054" spans="1:2">
      <c r="A1054" s="2" t="s">
        <v>2021</v>
      </c>
      <c r="B1054" s="2" t="s">
        <v>63</v>
      </c>
    </row>
    <row r="1055" spans="1:2">
      <c r="A1055" s="2" t="s">
        <v>2023</v>
      </c>
      <c r="B1055" s="2" t="s">
        <v>63</v>
      </c>
    </row>
    <row r="1056" spans="1:2">
      <c r="A1056" s="2" t="s">
        <v>2025</v>
      </c>
      <c r="B1056" s="2" t="s">
        <v>3353</v>
      </c>
    </row>
    <row r="1057" spans="1:2">
      <c r="A1057" s="2" t="s">
        <v>2027</v>
      </c>
      <c r="B1057" s="2" t="s">
        <v>3353</v>
      </c>
    </row>
    <row r="1058" spans="1:2">
      <c r="A1058" s="2" t="s">
        <v>2029</v>
      </c>
      <c r="B1058" s="2" t="s">
        <v>39</v>
      </c>
    </row>
    <row r="1059" spans="1:2">
      <c r="A1059" s="2" t="s">
        <v>2031</v>
      </c>
      <c r="B1059" s="2" t="s">
        <v>3356</v>
      </c>
    </row>
    <row r="1060" spans="1:2">
      <c r="A1060" s="2" t="s">
        <v>2034</v>
      </c>
      <c r="B1060" s="2" t="s">
        <v>3357</v>
      </c>
    </row>
    <row r="1061" spans="1:2">
      <c r="A1061" s="2" t="s">
        <v>2036</v>
      </c>
      <c r="B1061" s="2" t="s">
        <v>3357</v>
      </c>
    </row>
    <row r="1062" spans="1:2">
      <c r="A1062" s="2" t="s">
        <v>2037</v>
      </c>
      <c r="B1062" s="2" t="s">
        <v>3357</v>
      </c>
    </row>
    <row r="1063" spans="1:2">
      <c r="A1063" s="2" t="s">
        <v>2038</v>
      </c>
      <c r="B1063" s="2" t="s">
        <v>3357</v>
      </c>
    </row>
    <row r="1064" spans="1:2">
      <c r="A1064" s="2" t="s">
        <v>2039</v>
      </c>
      <c r="B1064" s="2" t="s">
        <v>3357</v>
      </c>
    </row>
    <row r="1065" spans="1:2">
      <c r="A1065" s="2" t="s">
        <v>2040</v>
      </c>
      <c r="B1065" s="2" t="s">
        <v>3357</v>
      </c>
    </row>
    <row r="1066" spans="1:2">
      <c r="A1066" s="2" t="s">
        <v>2042</v>
      </c>
      <c r="B1066" s="2" t="s">
        <v>3357</v>
      </c>
    </row>
    <row r="1067" spans="1:2">
      <c r="A1067" s="2" t="s">
        <v>2043</v>
      </c>
      <c r="B1067" s="2" t="s">
        <v>3357</v>
      </c>
    </row>
    <row r="1068" spans="1:2">
      <c r="A1068" s="2" t="s">
        <v>2044</v>
      </c>
      <c r="B1068" s="2" t="s">
        <v>3357</v>
      </c>
    </row>
    <row r="1069" spans="1:2">
      <c r="A1069" s="2" t="s">
        <v>2046</v>
      </c>
      <c r="B1069" s="2" t="s">
        <v>3357</v>
      </c>
    </row>
    <row r="1070" spans="1:2">
      <c r="A1070" s="2" t="s">
        <v>2047</v>
      </c>
      <c r="B1070" s="2" t="s">
        <v>3357</v>
      </c>
    </row>
    <row r="1071" spans="1:2">
      <c r="A1071" s="2" t="s">
        <v>2048</v>
      </c>
      <c r="B1071" s="2" t="s">
        <v>3357</v>
      </c>
    </row>
    <row r="1072" spans="1:2">
      <c r="A1072" s="2" t="s">
        <v>2050</v>
      </c>
      <c r="B1072" s="2" t="s">
        <v>3354</v>
      </c>
    </row>
    <row r="1073" spans="1:2">
      <c r="A1073" s="2" t="s">
        <v>2052</v>
      </c>
      <c r="B1073" s="2" t="s">
        <v>3354</v>
      </c>
    </row>
    <row r="1074" spans="1:2">
      <c r="A1074" s="2" t="s">
        <v>2054</v>
      </c>
      <c r="B1074" s="2" t="s">
        <v>3354</v>
      </c>
    </row>
    <row r="1075" spans="1:2">
      <c r="A1075" s="2" t="s">
        <v>2056</v>
      </c>
      <c r="B1075" s="2" t="s">
        <v>3354</v>
      </c>
    </row>
    <row r="1076" spans="1:2">
      <c r="A1076" s="2" t="s">
        <v>2058</v>
      </c>
      <c r="B1076" s="2" t="s">
        <v>3354</v>
      </c>
    </row>
    <row r="1077" spans="1:2">
      <c r="A1077" s="2" t="s">
        <v>2060</v>
      </c>
      <c r="B1077" s="2" t="s">
        <v>3354</v>
      </c>
    </row>
    <row r="1078" spans="1:2">
      <c r="A1078" s="2" t="s">
        <v>2062</v>
      </c>
      <c r="B1078" s="2" t="s">
        <v>3354</v>
      </c>
    </row>
    <row r="1079" spans="1:2">
      <c r="A1079" s="2" t="s">
        <v>2064</v>
      </c>
      <c r="B1079" s="2" t="s">
        <v>3357</v>
      </c>
    </row>
    <row r="1080" spans="1:2">
      <c r="A1080" s="2" t="s">
        <v>2067</v>
      </c>
      <c r="B1080" s="2" t="s">
        <v>3357</v>
      </c>
    </row>
    <row r="1081" spans="1:2">
      <c r="A1081" s="2" t="s">
        <v>2068</v>
      </c>
      <c r="B1081" s="2" t="s">
        <v>3357</v>
      </c>
    </row>
    <row r="1082" spans="1:2">
      <c r="A1082" s="2" t="s">
        <v>2070</v>
      </c>
      <c r="B1082" s="2" t="s">
        <v>3357</v>
      </c>
    </row>
    <row r="1083" spans="1:2">
      <c r="A1083" s="2" t="s">
        <v>2072</v>
      </c>
      <c r="B1083" s="2" t="s">
        <v>3357</v>
      </c>
    </row>
    <row r="1084" spans="1:2">
      <c r="A1084" s="2" t="s">
        <v>2073</v>
      </c>
      <c r="B1084" s="2" t="s">
        <v>3357</v>
      </c>
    </row>
    <row r="1085" spans="1:2">
      <c r="A1085" s="2" t="s">
        <v>2075</v>
      </c>
      <c r="B1085" s="2" t="s">
        <v>3357</v>
      </c>
    </row>
    <row r="1086" spans="1:2">
      <c r="A1086" s="2" t="s">
        <v>2078</v>
      </c>
      <c r="B1086" s="2" t="s">
        <v>3357</v>
      </c>
    </row>
    <row r="1087" spans="1:2">
      <c r="A1087" s="2" t="s">
        <v>2080</v>
      </c>
      <c r="B1087" s="2" t="s">
        <v>3357</v>
      </c>
    </row>
    <row r="1088" spans="1:2">
      <c r="A1088" s="2" t="s">
        <v>2082</v>
      </c>
      <c r="B1088" s="2" t="s">
        <v>3357</v>
      </c>
    </row>
    <row r="1089" spans="1:2">
      <c r="A1089" s="2" t="s">
        <v>2084</v>
      </c>
      <c r="B1089" s="2" t="s">
        <v>3357</v>
      </c>
    </row>
    <row r="1090" spans="1:2">
      <c r="A1090" s="2" t="s">
        <v>2086</v>
      </c>
      <c r="B1090" s="2" t="s">
        <v>3357</v>
      </c>
    </row>
    <row r="1091" spans="1:2">
      <c r="A1091" s="2" t="s">
        <v>2087</v>
      </c>
      <c r="B1091" s="2" t="s">
        <v>3356</v>
      </c>
    </row>
    <row r="1092" spans="1:2">
      <c r="A1092" s="2" t="s">
        <v>2090</v>
      </c>
      <c r="B1092" s="2" t="s">
        <v>3356</v>
      </c>
    </row>
    <row r="1093" spans="1:2">
      <c r="A1093" s="2" t="s">
        <v>2093</v>
      </c>
      <c r="B1093" s="2" t="s">
        <v>3356</v>
      </c>
    </row>
    <row r="1094" spans="1:2">
      <c r="A1094" s="2" t="s">
        <v>2096</v>
      </c>
      <c r="B1094" s="2" t="s">
        <v>3356</v>
      </c>
    </row>
    <row r="1095" spans="1:2">
      <c r="A1095" s="2" t="s">
        <v>2099</v>
      </c>
      <c r="B1095" s="2" t="s">
        <v>3356</v>
      </c>
    </row>
    <row r="1096" spans="1:2">
      <c r="A1096" s="2" t="s">
        <v>2102</v>
      </c>
      <c r="B1096" s="2" t="s">
        <v>3356</v>
      </c>
    </row>
    <row r="1097" spans="1:2">
      <c r="A1097" s="2" t="s">
        <v>2105</v>
      </c>
      <c r="B1097" s="2" t="s">
        <v>3357</v>
      </c>
    </row>
    <row r="1098" spans="1:2">
      <c r="A1098" s="2" t="s">
        <v>2107</v>
      </c>
      <c r="B1098" s="2" t="s">
        <v>3357</v>
      </c>
    </row>
    <row r="1099" spans="1:2">
      <c r="A1099" s="2" t="s">
        <v>2109</v>
      </c>
      <c r="B1099" s="2" t="s">
        <v>3357</v>
      </c>
    </row>
    <row r="1100" spans="1:2">
      <c r="A1100" s="2" t="s">
        <v>2110</v>
      </c>
      <c r="B1100" s="2" t="s">
        <v>3357</v>
      </c>
    </row>
    <row r="1101" spans="1:2">
      <c r="A1101" s="2" t="s">
        <v>2112</v>
      </c>
      <c r="B1101" s="2" t="s">
        <v>3357</v>
      </c>
    </row>
    <row r="1102" spans="1:2">
      <c r="A1102" s="2" t="s">
        <v>2114</v>
      </c>
      <c r="B1102" s="2" t="s">
        <v>3355</v>
      </c>
    </row>
    <row r="1103" spans="1:2">
      <c r="A1103" s="2" t="s">
        <v>2116</v>
      </c>
      <c r="B1103" s="2" t="s">
        <v>3353</v>
      </c>
    </row>
    <row r="1104" spans="1:2">
      <c r="A1104" s="2" t="s">
        <v>2118</v>
      </c>
      <c r="B1104" s="2" t="s">
        <v>3353</v>
      </c>
    </row>
    <row r="1105" spans="1:2">
      <c r="A1105" s="2" t="s">
        <v>2120</v>
      </c>
      <c r="B1105" s="2"/>
    </row>
    <row r="1106" spans="1:2">
      <c r="A1106" s="2" t="s">
        <v>2122</v>
      </c>
      <c r="B1106" s="2"/>
    </row>
    <row r="1107" spans="1:2">
      <c r="A1107" s="2" t="s">
        <v>2124</v>
      </c>
      <c r="B1107" s="2" t="s">
        <v>3353</v>
      </c>
    </row>
    <row r="1108" spans="1:2">
      <c r="A1108" s="2" t="s">
        <v>2126</v>
      </c>
      <c r="B1108" s="2" t="s">
        <v>3353</v>
      </c>
    </row>
    <row r="1109" spans="1:2">
      <c r="A1109" s="2" t="s">
        <v>2128</v>
      </c>
      <c r="B1109" s="2" t="s">
        <v>177</v>
      </c>
    </row>
    <row r="1110" spans="1:2">
      <c r="A1110" s="2" t="s">
        <v>2130</v>
      </c>
      <c r="B1110" s="2" t="s">
        <v>177</v>
      </c>
    </row>
    <row r="1111" spans="1:2">
      <c r="A1111" s="2" t="s">
        <v>2132</v>
      </c>
      <c r="B1111" s="2" t="s">
        <v>3353</v>
      </c>
    </row>
    <row r="1112" spans="1:2">
      <c r="A1112" s="2" t="s">
        <v>2134</v>
      </c>
      <c r="B1112" s="2" t="s">
        <v>3353</v>
      </c>
    </row>
    <row r="1113" spans="1:2">
      <c r="A1113" s="2" t="s">
        <v>2136</v>
      </c>
      <c r="B1113" s="2" t="s">
        <v>177</v>
      </c>
    </row>
    <row r="1114" spans="1:2">
      <c r="A1114" s="2" t="s">
        <v>2138</v>
      </c>
      <c r="B1114" s="2" t="s">
        <v>177</v>
      </c>
    </row>
    <row r="1115" spans="1:2">
      <c r="A1115" s="2" t="s">
        <v>2140</v>
      </c>
      <c r="B1115" s="2" t="s">
        <v>3353</v>
      </c>
    </row>
    <row r="1116" spans="1:2">
      <c r="A1116" s="2" t="s">
        <v>2142</v>
      </c>
      <c r="B1116" s="2" t="s">
        <v>3353</v>
      </c>
    </row>
    <row r="1117" spans="1:2">
      <c r="A1117" s="2" t="s">
        <v>2144</v>
      </c>
      <c r="B1117" s="2" t="s">
        <v>177</v>
      </c>
    </row>
    <row r="1118" spans="1:2">
      <c r="A1118" s="2" t="s">
        <v>2146</v>
      </c>
      <c r="B1118" s="2" t="s">
        <v>177</v>
      </c>
    </row>
    <row r="1119" spans="1:2">
      <c r="A1119" s="2" t="s">
        <v>2148</v>
      </c>
      <c r="B1119" s="2" t="s">
        <v>3357</v>
      </c>
    </row>
    <row r="1120" spans="1:2">
      <c r="A1120" s="2" t="s">
        <v>2149</v>
      </c>
      <c r="B1120" s="2" t="s">
        <v>3357</v>
      </c>
    </row>
    <row r="1121" spans="1:2">
      <c r="A1121" s="2" t="s">
        <v>2151</v>
      </c>
      <c r="B1121" s="2" t="s">
        <v>3353</v>
      </c>
    </row>
    <row r="1122" spans="1:2">
      <c r="A1122" s="2" t="s">
        <v>2153</v>
      </c>
      <c r="B1122" s="2" t="s">
        <v>177</v>
      </c>
    </row>
    <row r="1123" spans="1:2">
      <c r="A1123" s="2" t="s">
        <v>2155</v>
      </c>
      <c r="B1123" s="2" t="s">
        <v>3353</v>
      </c>
    </row>
    <row r="1124" spans="1:2">
      <c r="A1124" s="2" t="s">
        <v>2157</v>
      </c>
      <c r="B1124" s="2" t="s">
        <v>3353</v>
      </c>
    </row>
    <row r="1125" spans="1:2">
      <c r="A1125" s="2" t="s">
        <v>2159</v>
      </c>
      <c r="B1125" s="2" t="s">
        <v>3352</v>
      </c>
    </row>
    <row r="1126" spans="1:2">
      <c r="A1126" s="2" t="s">
        <v>2161</v>
      </c>
      <c r="B1126" s="2" t="s">
        <v>3352</v>
      </c>
    </row>
    <row r="1127" spans="1:2">
      <c r="A1127" s="2" t="s">
        <v>2163</v>
      </c>
      <c r="B1127" s="2" t="s">
        <v>3352</v>
      </c>
    </row>
    <row r="1128" spans="1:2">
      <c r="A1128" s="2" t="s">
        <v>2165</v>
      </c>
      <c r="B1128" s="2" t="s">
        <v>3352</v>
      </c>
    </row>
    <row r="1129" spans="1:2">
      <c r="A1129" s="2" t="s">
        <v>2167</v>
      </c>
      <c r="B1129" s="2" t="s">
        <v>3352</v>
      </c>
    </row>
    <row r="1130" spans="1:2">
      <c r="A1130" s="2" t="s">
        <v>2169</v>
      </c>
      <c r="B1130" s="2" t="s">
        <v>3352</v>
      </c>
    </row>
    <row r="1131" spans="1:2">
      <c r="A1131" s="2" t="s">
        <v>2171</v>
      </c>
      <c r="B1131" s="2" t="s">
        <v>3352</v>
      </c>
    </row>
    <row r="1132" spans="1:2">
      <c r="A1132" s="2" t="s">
        <v>2173</v>
      </c>
      <c r="B1132" s="2" t="s">
        <v>39</v>
      </c>
    </row>
    <row r="1133" spans="1:2">
      <c r="A1133" s="2" t="s">
        <v>2175</v>
      </c>
      <c r="B1133" s="2" t="s">
        <v>3357</v>
      </c>
    </row>
    <row r="1134" spans="1:2">
      <c r="A1134" s="2" t="s">
        <v>2177</v>
      </c>
      <c r="B1134" s="2" t="s">
        <v>3357</v>
      </c>
    </row>
    <row r="1135" spans="1:2">
      <c r="A1135" s="2" t="s">
        <v>2178</v>
      </c>
      <c r="B1135" s="2" t="s">
        <v>3357</v>
      </c>
    </row>
    <row r="1136" spans="1:2">
      <c r="A1136" s="2" t="s">
        <v>2181</v>
      </c>
      <c r="B1136" s="2" t="s">
        <v>3357</v>
      </c>
    </row>
    <row r="1137" spans="1:2">
      <c r="A1137" s="2" t="s">
        <v>2183</v>
      </c>
      <c r="B1137" s="2" t="s">
        <v>3357</v>
      </c>
    </row>
    <row r="1138" spans="1:2">
      <c r="A1138" s="2" t="s">
        <v>2185</v>
      </c>
      <c r="B1138" s="2" t="s">
        <v>3357</v>
      </c>
    </row>
    <row r="1139" spans="1:2">
      <c r="A1139" s="2" t="s">
        <v>2187</v>
      </c>
      <c r="B1139" s="2" t="s">
        <v>3357</v>
      </c>
    </row>
    <row r="1140" spans="1:2">
      <c r="A1140" s="2" t="s">
        <v>2189</v>
      </c>
      <c r="B1140" s="2" t="s">
        <v>3357</v>
      </c>
    </row>
    <row r="1141" spans="1:2">
      <c r="A1141" s="2" t="s">
        <v>2191</v>
      </c>
      <c r="B1141" s="2" t="s">
        <v>3357</v>
      </c>
    </row>
    <row r="1142" spans="1:2">
      <c r="A1142" s="2" t="s">
        <v>2193</v>
      </c>
      <c r="B1142" s="2" t="s">
        <v>3357</v>
      </c>
    </row>
    <row r="1143" spans="1:2">
      <c r="A1143" s="2" t="s">
        <v>2194</v>
      </c>
      <c r="B1143" s="2" t="s">
        <v>3357</v>
      </c>
    </row>
    <row r="1144" spans="1:2">
      <c r="A1144" s="2" t="s">
        <v>2196</v>
      </c>
      <c r="B1144" s="2" t="s">
        <v>3357</v>
      </c>
    </row>
    <row r="1145" spans="1:2">
      <c r="A1145" s="2" t="s">
        <v>2197</v>
      </c>
      <c r="B1145" s="2" t="s">
        <v>3357</v>
      </c>
    </row>
    <row r="1146" spans="1:2">
      <c r="A1146" s="2" t="s">
        <v>2198</v>
      </c>
      <c r="B1146" s="2" t="s">
        <v>3357</v>
      </c>
    </row>
    <row r="1147" spans="1:2">
      <c r="A1147" s="2" t="s">
        <v>2200</v>
      </c>
      <c r="B1147" s="2" t="s">
        <v>3357</v>
      </c>
    </row>
    <row r="1148" spans="1:2">
      <c r="A1148" s="2" t="s">
        <v>2201</v>
      </c>
      <c r="B1148" s="2" t="s">
        <v>3357</v>
      </c>
    </row>
    <row r="1149" spans="1:2">
      <c r="A1149" s="2" t="s">
        <v>2202</v>
      </c>
      <c r="B1149" s="2" t="s">
        <v>3357</v>
      </c>
    </row>
    <row r="1150" spans="1:2">
      <c r="A1150" s="2" t="s">
        <v>2203</v>
      </c>
      <c r="B1150" s="2" t="s">
        <v>3357</v>
      </c>
    </row>
    <row r="1151" spans="1:2">
      <c r="A1151" s="2" t="s">
        <v>2205</v>
      </c>
      <c r="B1151" s="2" t="s">
        <v>3357</v>
      </c>
    </row>
    <row r="1152" spans="1:2">
      <c r="A1152" s="2" t="s">
        <v>2207</v>
      </c>
      <c r="B1152" s="2" t="s">
        <v>3357</v>
      </c>
    </row>
    <row r="1153" spans="1:2">
      <c r="A1153" s="2" t="s">
        <v>2208</v>
      </c>
      <c r="B1153" s="2" t="s">
        <v>3357</v>
      </c>
    </row>
    <row r="1154" spans="1:2">
      <c r="A1154" s="2" t="s">
        <v>2210</v>
      </c>
      <c r="B1154" s="2" t="s">
        <v>3357</v>
      </c>
    </row>
    <row r="1155" spans="1:2">
      <c r="A1155" s="2" t="s">
        <v>2212</v>
      </c>
      <c r="B1155" s="2" t="s">
        <v>3357</v>
      </c>
    </row>
    <row r="1156" spans="1:2">
      <c r="A1156" s="2" t="s">
        <v>2213</v>
      </c>
      <c r="B1156" s="2" t="s">
        <v>3357</v>
      </c>
    </row>
    <row r="1157" spans="1:2">
      <c r="A1157" s="2" t="s">
        <v>2214</v>
      </c>
      <c r="B1157" s="2" t="s">
        <v>3357</v>
      </c>
    </row>
    <row r="1158" spans="1:2">
      <c r="A1158" s="2" t="s">
        <v>2215</v>
      </c>
      <c r="B1158" s="2" t="s">
        <v>3357</v>
      </c>
    </row>
    <row r="1159" spans="1:2">
      <c r="A1159" s="2" t="s">
        <v>2216</v>
      </c>
      <c r="B1159" s="2" t="s">
        <v>3357</v>
      </c>
    </row>
    <row r="1160" spans="1:2">
      <c r="A1160" s="2" t="s">
        <v>2218</v>
      </c>
      <c r="B1160" s="2" t="s">
        <v>3357</v>
      </c>
    </row>
    <row r="1161" spans="1:2">
      <c r="A1161" s="2" t="s">
        <v>2220</v>
      </c>
      <c r="B1161" s="2" t="s">
        <v>3357</v>
      </c>
    </row>
    <row r="1162" spans="1:2">
      <c r="A1162" s="2" t="s">
        <v>2222</v>
      </c>
      <c r="B1162" s="2" t="s">
        <v>3357</v>
      </c>
    </row>
    <row r="1163" spans="1:2">
      <c r="A1163" s="2" t="s">
        <v>2224</v>
      </c>
      <c r="B1163" s="2" t="s">
        <v>3357</v>
      </c>
    </row>
    <row r="1164" spans="1:2">
      <c r="A1164" s="2" t="s">
        <v>2226</v>
      </c>
      <c r="B1164" s="2" t="s">
        <v>3357</v>
      </c>
    </row>
    <row r="1165" spans="1:2">
      <c r="A1165" s="2" t="s">
        <v>2228</v>
      </c>
      <c r="B1165" s="2" t="s">
        <v>3357</v>
      </c>
    </row>
    <row r="1166" spans="1:2">
      <c r="A1166" s="2" t="s">
        <v>2229</v>
      </c>
      <c r="B1166" s="2" t="s">
        <v>3357</v>
      </c>
    </row>
    <row r="1167" spans="1:2">
      <c r="A1167" s="2" t="s">
        <v>2230</v>
      </c>
      <c r="B1167" s="2" t="s">
        <v>3357</v>
      </c>
    </row>
    <row r="1168" spans="1:2">
      <c r="A1168" s="2" t="s">
        <v>2231</v>
      </c>
      <c r="B1168" s="2" t="s">
        <v>3357</v>
      </c>
    </row>
    <row r="1169" spans="1:2">
      <c r="A1169" s="2" t="s">
        <v>2233</v>
      </c>
      <c r="B1169" s="2" t="s">
        <v>3357</v>
      </c>
    </row>
    <row r="1170" spans="1:2">
      <c r="A1170" s="2" t="s">
        <v>2234</v>
      </c>
      <c r="B1170" s="2" t="s">
        <v>3357</v>
      </c>
    </row>
    <row r="1171" spans="1:2">
      <c r="A1171" s="2" t="s">
        <v>2235</v>
      </c>
      <c r="B1171" s="2" t="s">
        <v>3357</v>
      </c>
    </row>
    <row r="1172" spans="1:2">
      <c r="A1172" s="2" t="s">
        <v>2237</v>
      </c>
      <c r="B1172" s="2" t="s">
        <v>3357</v>
      </c>
    </row>
    <row r="1173" spans="1:2">
      <c r="A1173" s="2" t="s">
        <v>2238</v>
      </c>
      <c r="B1173" s="2" t="s">
        <v>3357</v>
      </c>
    </row>
    <row r="1174" spans="1:2">
      <c r="A1174" s="2" t="s">
        <v>2239</v>
      </c>
      <c r="B1174" s="2" t="s">
        <v>3357</v>
      </c>
    </row>
    <row r="1175" spans="1:2">
      <c r="A1175" s="2" t="s">
        <v>2241</v>
      </c>
      <c r="B1175" s="2" t="s">
        <v>3357</v>
      </c>
    </row>
    <row r="1176" spans="1:2">
      <c r="A1176" s="2" t="s">
        <v>2242</v>
      </c>
      <c r="B1176" s="2" t="s">
        <v>3357</v>
      </c>
    </row>
    <row r="1177" spans="1:2">
      <c r="A1177" s="2" t="s">
        <v>2243</v>
      </c>
      <c r="B1177" s="2" t="s">
        <v>3357</v>
      </c>
    </row>
    <row r="1178" spans="1:2">
      <c r="A1178" s="2" t="s">
        <v>2244</v>
      </c>
      <c r="B1178" s="2" t="s">
        <v>3357</v>
      </c>
    </row>
    <row r="1179" spans="1:2">
      <c r="A1179" s="2" t="s">
        <v>2246</v>
      </c>
      <c r="B1179" s="2" t="s">
        <v>3357</v>
      </c>
    </row>
    <row r="1180" spans="1:2">
      <c r="A1180" s="2" t="s">
        <v>2248</v>
      </c>
      <c r="B1180" s="2" t="s">
        <v>3357</v>
      </c>
    </row>
    <row r="1181" spans="1:2">
      <c r="A1181" s="2" t="s">
        <v>2250</v>
      </c>
      <c r="B1181" s="2" t="s">
        <v>3357</v>
      </c>
    </row>
    <row r="1182" spans="1:2">
      <c r="A1182" s="2" t="s">
        <v>2251</v>
      </c>
      <c r="B1182" s="2" t="s">
        <v>3357</v>
      </c>
    </row>
    <row r="1183" spans="1:2">
      <c r="A1183" s="2" t="s">
        <v>2252</v>
      </c>
      <c r="B1183" s="2" t="s">
        <v>3357</v>
      </c>
    </row>
    <row r="1184" spans="1:2">
      <c r="A1184" s="2" t="s">
        <v>2254</v>
      </c>
      <c r="B1184" s="2" t="s">
        <v>3357</v>
      </c>
    </row>
    <row r="1185" spans="1:2">
      <c r="A1185" s="2" t="s">
        <v>2256</v>
      </c>
      <c r="B1185" s="2" t="s">
        <v>3357</v>
      </c>
    </row>
    <row r="1186" spans="1:2">
      <c r="A1186" s="2" t="s">
        <v>2258</v>
      </c>
      <c r="B1186" s="2" t="s">
        <v>3357</v>
      </c>
    </row>
    <row r="1187" spans="1:2">
      <c r="A1187" s="2" t="s">
        <v>2260</v>
      </c>
      <c r="B1187" s="2" t="s">
        <v>3357</v>
      </c>
    </row>
    <row r="1188" spans="1:2">
      <c r="A1188" s="2" t="s">
        <v>2262</v>
      </c>
      <c r="B1188" s="2" t="s">
        <v>3357</v>
      </c>
    </row>
    <row r="1189" spans="1:2">
      <c r="A1189" s="2" t="s">
        <v>2264</v>
      </c>
      <c r="B1189" s="2" t="s">
        <v>3357</v>
      </c>
    </row>
    <row r="1190" spans="1:2">
      <c r="A1190" s="2" t="s">
        <v>2266</v>
      </c>
      <c r="B1190" s="2" t="s">
        <v>39</v>
      </c>
    </row>
    <row r="1191" spans="1:2">
      <c r="A1191" s="2" t="s">
        <v>2270</v>
      </c>
      <c r="B1191" s="2" t="s">
        <v>39</v>
      </c>
    </row>
    <row r="1192" spans="1:2">
      <c r="A1192" s="2" t="s">
        <v>2272</v>
      </c>
      <c r="B1192" s="2" t="s">
        <v>39</v>
      </c>
    </row>
    <row r="1193" spans="1:2">
      <c r="A1193" s="2" t="s">
        <v>2274</v>
      </c>
      <c r="B1193" s="2" t="s">
        <v>224</v>
      </c>
    </row>
    <row r="1194" spans="1:2">
      <c r="A1194" s="2" t="s">
        <v>2276</v>
      </c>
      <c r="B1194" s="2" t="s">
        <v>224</v>
      </c>
    </row>
    <row r="1195" spans="1:2">
      <c r="A1195" s="2" t="s">
        <v>2284</v>
      </c>
      <c r="B1195" s="2" t="s">
        <v>3357</v>
      </c>
    </row>
    <row r="1196" spans="1:2">
      <c r="A1196" s="2" t="s">
        <v>2288</v>
      </c>
      <c r="B1196" s="2" t="s">
        <v>312</v>
      </c>
    </row>
    <row r="1197" spans="1:2">
      <c r="A1197" s="2" t="s">
        <v>2291</v>
      </c>
      <c r="B1197" s="2" t="s">
        <v>312</v>
      </c>
    </row>
    <row r="1198" spans="1:2">
      <c r="A1198" s="2" t="s">
        <v>2293</v>
      </c>
      <c r="B1198" s="2" t="s">
        <v>177</v>
      </c>
    </row>
    <row r="1199" spans="1:2">
      <c r="A1199" s="2" t="s">
        <v>2296</v>
      </c>
      <c r="B1199" s="2" t="s">
        <v>177</v>
      </c>
    </row>
    <row r="1200" spans="1:2">
      <c r="A1200" s="2" t="s">
        <v>2299</v>
      </c>
      <c r="B1200" s="2" t="s">
        <v>63</v>
      </c>
    </row>
    <row r="1201" spans="1:2">
      <c r="A1201" s="2" t="s">
        <v>2301</v>
      </c>
      <c r="B1201" s="2" t="s">
        <v>63</v>
      </c>
    </row>
    <row r="1202" spans="1:2">
      <c r="A1202" s="2" t="s">
        <v>2303</v>
      </c>
      <c r="B1202" s="2" t="s">
        <v>63</v>
      </c>
    </row>
    <row r="1203" spans="1:2">
      <c r="A1203" s="2" t="s">
        <v>2305</v>
      </c>
      <c r="B1203" s="2" t="s">
        <v>177</v>
      </c>
    </row>
    <row r="1204" spans="1:2">
      <c r="A1204" s="2" t="s">
        <v>3358</v>
      </c>
      <c r="B1204" s="2" t="s">
        <v>39</v>
      </c>
    </row>
    <row r="1205" spans="1:2">
      <c r="A1205" s="2" t="s">
        <v>2307</v>
      </c>
      <c r="B1205" s="2" t="s">
        <v>3355</v>
      </c>
    </row>
    <row r="1206" spans="1:2">
      <c r="A1206" s="2" t="s">
        <v>2309</v>
      </c>
      <c r="B1206" s="2" t="s">
        <v>3355</v>
      </c>
    </row>
    <row r="1207" spans="1:2">
      <c r="A1207" s="2" t="s">
        <v>2311</v>
      </c>
      <c r="B1207" s="2" t="s">
        <v>3353</v>
      </c>
    </row>
    <row r="1208" spans="1:2">
      <c r="A1208" s="2" t="s">
        <v>2313</v>
      </c>
      <c r="B1208" s="2" t="s">
        <v>3353</v>
      </c>
    </row>
    <row r="1209" spans="1:2">
      <c r="A1209" s="2" t="s">
        <v>2315</v>
      </c>
      <c r="B1209" s="2" t="s">
        <v>3355</v>
      </c>
    </row>
    <row r="1210" spans="1:2">
      <c r="A1210" s="2" t="s">
        <v>2317</v>
      </c>
      <c r="B1210" s="2" t="s">
        <v>177</v>
      </c>
    </row>
    <row r="1211" spans="1:2">
      <c r="A1211" s="2" t="s">
        <v>2319</v>
      </c>
      <c r="B1211" s="2" t="s">
        <v>177</v>
      </c>
    </row>
    <row r="1212" spans="1:2">
      <c r="A1212" s="2" t="s">
        <v>2321</v>
      </c>
      <c r="B1212" s="2" t="s">
        <v>177</v>
      </c>
    </row>
    <row r="1213" spans="1:2">
      <c r="A1213" s="2" t="s">
        <v>2323</v>
      </c>
      <c r="B1213" s="2" t="s">
        <v>177</v>
      </c>
    </row>
    <row r="1214" spans="1:2">
      <c r="A1214" s="2" t="s">
        <v>2325</v>
      </c>
      <c r="B1214" s="2" t="s">
        <v>63</v>
      </c>
    </row>
    <row r="1215" spans="1:2">
      <c r="A1215" s="2" t="s">
        <v>2327</v>
      </c>
      <c r="B1215" s="2" t="s">
        <v>63</v>
      </c>
    </row>
    <row r="1216" spans="1:2">
      <c r="A1216" s="2" t="s">
        <v>2329</v>
      </c>
      <c r="B1216" s="2" t="s">
        <v>63</v>
      </c>
    </row>
    <row r="1217" spans="1:2">
      <c r="A1217" s="2" t="s">
        <v>2335</v>
      </c>
      <c r="B1217" s="2" t="s">
        <v>3353</v>
      </c>
    </row>
    <row r="1218" spans="1:2">
      <c r="A1218" s="2" t="s">
        <v>2337</v>
      </c>
      <c r="B1218" s="2" t="s">
        <v>3353</v>
      </c>
    </row>
    <row r="1219" spans="1:2">
      <c r="A1219" s="2" t="s">
        <v>2339</v>
      </c>
      <c r="B1219" s="2" t="s">
        <v>224</v>
      </c>
    </row>
    <row r="1220" spans="1:2">
      <c r="A1220" s="2" t="s">
        <v>2341</v>
      </c>
      <c r="B1220" s="2" t="s">
        <v>3357</v>
      </c>
    </row>
    <row r="1221" spans="1:2">
      <c r="A1221" s="2" t="s">
        <v>2344</v>
      </c>
      <c r="B1221" s="2" t="s">
        <v>3357</v>
      </c>
    </row>
    <row r="1222" spans="1:2">
      <c r="A1222" s="2" t="s">
        <v>2346</v>
      </c>
      <c r="B1222" s="2" t="s">
        <v>3357</v>
      </c>
    </row>
    <row r="1223" spans="1:2">
      <c r="A1223" s="2" t="s">
        <v>2348</v>
      </c>
      <c r="B1223" s="2" t="s">
        <v>3357</v>
      </c>
    </row>
    <row r="1224" spans="1:2">
      <c r="A1224" s="2" t="s">
        <v>2350</v>
      </c>
      <c r="B1224" s="2" t="s">
        <v>3357</v>
      </c>
    </row>
    <row r="1225" spans="1:2">
      <c r="A1225" s="2" t="s">
        <v>2352</v>
      </c>
      <c r="B1225" s="2" t="s">
        <v>3357</v>
      </c>
    </row>
    <row r="1226" spans="1:2">
      <c r="A1226" s="2" t="s">
        <v>2354</v>
      </c>
      <c r="B1226" s="2" t="s">
        <v>3357</v>
      </c>
    </row>
    <row r="1227" spans="1:2">
      <c r="A1227" s="2" t="s">
        <v>2356</v>
      </c>
      <c r="B1227" s="2" t="s">
        <v>3357</v>
      </c>
    </row>
    <row r="1228" spans="1:2">
      <c r="A1228" s="2" t="s">
        <v>2357</v>
      </c>
      <c r="B1228" s="2" t="s">
        <v>3357</v>
      </c>
    </row>
    <row r="1229" spans="1:2">
      <c r="A1229" s="2" t="s">
        <v>2359</v>
      </c>
      <c r="B1229" s="2" t="s">
        <v>3357</v>
      </c>
    </row>
    <row r="1230" spans="1:2">
      <c r="A1230" s="2" t="s">
        <v>2361</v>
      </c>
      <c r="B1230" s="2" t="s">
        <v>3357</v>
      </c>
    </row>
    <row r="1231" spans="1:2">
      <c r="A1231" s="2" t="s">
        <v>2363</v>
      </c>
      <c r="B1231" s="2" t="s">
        <v>3357</v>
      </c>
    </row>
    <row r="1232" spans="1:2">
      <c r="A1232" s="2" t="s">
        <v>2366</v>
      </c>
      <c r="B1232" s="2" t="s">
        <v>3357</v>
      </c>
    </row>
    <row r="1233" spans="1:2">
      <c r="A1233" s="2" t="s">
        <v>2368</v>
      </c>
      <c r="B1233" s="2" t="s">
        <v>3357</v>
      </c>
    </row>
    <row r="1234" spans="1:2">
      <c r="A1234" s="2" t="s">
        <v>2370</v>
      </c>
      <c r="B1234" s="2" t="s">
        <v>3357</v>
      </c>
    </row>
    <row r="1235" spans="1:2">
      <c r="A1235" s="2" t="s">
        <v>2371</v>
      </c>
      <c r="B1235" s="2" t="s">
        <v>3357</v>
      </c>
    </row>
    <row r="1236" spans="1:2">
      <c r="A1236" s="2"/>
      <c r="B1236" s="2"/>
    </row>
    <row r="1237" spans="1:2">
      <c r="A1237" s="2" t="s">
        <v>2373</v>
      </c>
      <c r="B1237" s="2" t="s">
        <v>39</v>
      </c>
    </row>
    <row r="1238" spans="1:2">
      <c r="A1238" s="2" t="s">
        <v>2379</v>
      </c>
      <c r="B1238" s="2" t="s">
        <v>177</v>
      </c>
    </row>
    <row r="1239" spans="1:2">
      <c r="A1239" s="2" t="s">
        <v>2381</v>
      </c>
      <c r="B1239" s="2" t="s">
        <v>177</v>
      </c>
    </row>
    <row r="1240" spans="1:2">
      <c r="A1240" s="2" t="s">
        <v>2383</v>
      </c>
      <c r="B1240" s="2" t="s">
        <v>3353</v>
      </c>
    </row>
    <row r="1241" spans="1:2">
      <c r="A1241" s="2" t="s">
        <v>2385</v>
      </c>
      <c r="B1241" s="2" t="s">
        <v>3353</v>
      </c>
    </row>
    <row r="1242" spans="1:2">
      <c r="A1242" s="2" t="s">
        <v>2387</v>
      </c>
      <c r="B1242" s="2" t="s">
        <v>177</v>
      </c>
    </row>
    <row r="1243" spans="1:2">
      <c r="A1243" s="2" t="s">
        <v>2389</v>
      </c>
      <c r="B1243" s="2" t="s">
        <v>3353</v>
      </c>
    </row>
    <row r="1244" spans="1:2">
      <c r="A1244" s="2" t="s">
        <v>639</v>
      </c>
      <c r="B1244" s="2"/>
    </row>
    <row r="1245" spans="1:2">
      <c r="A1245" s="2" t="s">
        <v>2391</v>
      </c>
      <c r="B1245" s="2"/>
    </row>
    <row r="1246" spans="1:2">
      <c r="A1246" s="2" t="s">
        <v>2394</v>
      </c>
      <c r="B1246" s="2" t="s">
        <v>3352</v>
      </c>
    </row>
    <row r="1247" spans="1:2">
      <c r="A1247" s="2" t="s">
        <v>2396</v>
      </c>
      <c r="B1247" s="2" t="s">
        <v>3352</v>
      </c>
    </row>
    <row r="1248" spans="1:2">
      <c r="A1248" s="2" t="s">
        <v>2398</v>
      </c>
      <c r="B1248" s="2" t="s">
        <v>3352</v>
      </c>
    </row>
    <row r="1249" spans="1:2">
      <c r="A1249" s="2" t="s">
        <v>2400</v>
      </c>
      <c r="B1249" s="2" t="s">
        <v>3352</v>
      </c>
    </row>
    <row r="1250" spans="1:2">
      <c r="A1250" s="2" t="s">
        <v>2402</v>
      </c>
      <c r="B1250" s="2" t="s">
        <v>3352</v>
      </c>
    </row>
    <row r="1251" spans="1:2">
      <c r="A1251" s="2" t="s">
        <v>2404</v>
      </c>
      <c r="B1251" s="2" t="s">
        <v>3352</v>
      </c>
    </row>
    <row r="1252" spans="1:2">
      <c r="A1252" s="2" t="s">
        <v>2406</v>
      </c>
      <c r="B1252" s="2" t="s">
        <v>3353</v>
      </c>
    </row>
    <row r="1253" spans="1:2">
      <c r="A1253" s="2" t="s">
        <v>2408</v>
      </c>
      <c r="B1253" s="2" t="s">
        <v>3353</v>
      </c>
    </row>
    <row r="1254" spans="1:2">
      <c r="A1254" s="2" t="s">
        <v>2410</v>
      </c>
      <c r="B1254" s="2" t="s">
        <v>312</v>
      </c>
    </row>
    <row r="1255" spans="1:2">
      <c r="A1255" s="2" t="s">
        <v>2412</v>
      </c>
      <c r="B1255" s="2" t="s">
        <v>312</v>
      </c>
    </row>
    <row r="1256" spans="1:2">
      <c r="A1256" s="2" t="s">
        <v>2414</v>
      </c>
      <c r="B1256" s="2" t="s">
        <v>3353</v>
      </c>
    </row>
    <row r="1257" spans="1:2">
      <c r="A1257" s="2" t="s">
        <v>2416</v>
      </c>
      <c r="B1257" s="2" t="s">
        <v>3353</v>
      </c>
    </row>
    <row r="1258" spans="1:2">
      <c r="A1258" s="2" t="s">
        <v>2418</v>
      </c>
      <c r="B1258" s="2" t="s">
        <v>3353</v>
      </c>
    </row>
    <row r="1259" spans="1:2">
      <c r="A1259" s="2" t="s">
        <v>2420</v>
      </c>
      <c r="B1259" s="2" t="s">
        <v>3353</v>
      </c>
    </row>
    <row r="1260" spans="1:2">
      <c r="A1260" s="2" t="s">
        <v>2422</v>
      </c>
      <c r="B1260" s="2" t="s">
        <v>1971</v>
      </c>
    </row>
    <row r="1261" spans="1:2">
      <c r="A1261" s="2" t="s">
        <v>2425</v>
      </c>
      <c r="B1261" s="2" t="s">
        <v>312</v>
      </c>
    </row>
    <row r="1262" spans="1:2">
      <c r="A1262" s="2" t="s">
        <v>2427</v>
      </c>
      <c r="B1262" s="2" t="s">
        <v>312</v>
      </c>
    </row>
    <row r="1263" spans="1:2">
      <c r="A1263" s="2" t="s">
        <v>2429</v>
      </c>
      <c r="B1263" s="2" t="s">
        <v>312</v>
      </c>
    </row>
    <row r="1264" spans="1:2">
      <c r="A1264" s="2" t="s">
        <v>2431</v>
      </c>
      <c r="B1264" s="2" t="s">
        <v>312</v>
      </c>
    </row>
    <row r="1265" spans="1:2">
      <c r="A1265" s="2" t="s">
        <v>2433</v>
      </c>
      <c r="B1265" s="2" t="s">
        <v>3357</v>
      </c>
    </row>
    <row r="1266" spans="1:2">
      <c r="A1266" s="2" t="s">
        <v>2436</v>
      </c>
      <c r="B1266" s="2" t="s">
        <v>3357</v>
      </c>
    </row>
    <row r="1267" spans="1:2">
      <c r="A1267" s="2" t="s">
        <v>2438</v>
      </c>
      <c r="B1267" s="2" t="s">
        <v>3357</v>
      </c>
    </row>
    <row r="1268" spans="1:2">
      <c r="A1268" s="2" t="s">
        <v>2440</v>
      </c>
      <c r="B1268" s="2" t="s">
        <v>3357</v>
      </c>
    </row>
    <row r="1269" spans="1:2">
      <c r="A1269" s="2" t="s">
        <v>2442</v>
      </c>
      <c r="B1269" s="2" t="s">
        <v>3357</v>
      </c>
    </row>
    <row r="1270" spans="1:2">
      <c r="A1270" s="2" t="s">
        <v>2445</v>
      </c>
      <c r="B1270" s="2" t="s">
        <v>3357</v>
      </c>
    </row>
    <row r="1271" spans="1:2">
      <c r="A1271" s="2" t="s">
        <v>2447</v>
      </c>
      <c r="B1271" s="2" t="s">
        <v>3357</v>
      </c>
    </row>
    <row r="1272" spans="1:2">
      <c r="A1272" s="2" t="s">
        <v>2448</v>
      </c>
      <c r="B1272" s="2" t="s">
        <v>3357</v>
      </c>
    </row>
    <row r="1273" spans="1:2">
      <c r="A1273" s="2" t="s">
        <v>2450</v>
      </c>
      <c r="B1273" s="2" t="s">
        <v>3357</v>
      </c>
    </row>
    <row r="1274" spans="1:2">
      <c r="A1274" s="2" t="s">
        <v>2452</v>
      </c>
      <c r="B1274" s="2" t="s">
        <v>3357</v>
      </c>
    </row>
    <row r="1275" spans="1:2">
      <c r="A1275" s="2" t="s">
        <v>2453</v>
      </c>
      <c r="B1275" s="2" t="s">
        <v>3357</v>
      </c>
    </row>
    <row r="1276" spans="1:2">
      <c r="A1276" s="2" t="s">
        <v>2455</v>
      </c>
      <c r="B1276" s="2" t="s">
        <v>3357</v>
      </c>
    </row>
    <row r="1277" spans="1:2">
      <c r="A1277" s="2" t="s">
        <v>2456</v>
      </c>
      <c r="B1277" s="2" t="s">
        <v>3357</v>
      </c>
    </row>
    <row r="1278" spans="1:2">
      <c r="A1278" s="2" t="s">
        <v>2458</v>
      </c>
      <c r="B1278" s="2" t="s">
        <v>3357</v>
      </c>
    </row>
    <row r="1279" spans="1:2">
      <c r="A1279" s="2" t="s">
        <v>2460</v>
      </c>
      <c r="B1279" s="2" t="s">
        <v>3357</v>
      </c>
    </row>
    <row r="1280" spans="1:2">
      <c r="A1280" s="2" t="s">
        <v>2461</v>
      </c>
      <c r="B1280" s="2" t="s">
        <v>3357</v>
      </c>
    </row>
    <row r="1281" spans="1:2">
      <c r="A1281" s="2" t="s">
        <v>2463</v>
      </c>
      <c r="B1281" s="2" t="s">
        <v>3357</v>
      </c>
    </row>
    <row r="1282" spans="1:2">
      <c r="A1282" s="2" t="s">
        <v>2464</v>
      </c>
      <c r="B1282" s="2" t="s">
        <v>3357</v>
      </c>
    </row>
    <row r="1283" spans="1:2">
      <c r="A1283" s="2" t="s">
        <v>2465</v>
      </c>
      <c r="B1283" s="2" t="s">
        <v>3357</v>
      </c>
    </row>
    <row r="1284" spans="1:2">
      <c r="A1284" s="2" t="s">
        <v>2467</v>
      </c>
      <c r="B1284" s="2" t="s">
        <v>3357</v>
      </c>
    </row>
    <row r="1285" spans="1:2">
      <c r="A1285" s="2" t="s">
        <v>2469</v>
      </c>
      <c r="B1285" s="2" t="s">
        <v>3357</v>
      </c>
    </row>
    <row r="1286" spans="1:2">
      <c r="A1286" s="2" t="s">
        <v>2470</v>
      </c>
      <c r="B1286" s="2" t="s">
        <v>3357</v>
      </c>
    </row>
    <row r="1287" spans="1:2">
      <c r="A1287" s="2" t="s">
        <v>2471</v>
      </c>
      <c r="B1287" s="2" t="s">
        <v>3357</v>
      </c>
    </row>
    <row r="1288" spans="1:2">
      <c r="A1288" s="2" t="s">
        <v>2472</v>
      </c>
      <c r="B1288" s="2" t="s">
        <v>3357</v>
      </c>
    </row>
    <row r="1289" spans="1:2">
      <c r="A1289" s="2" t="s">
        <v>2474</v>
      </c>
      <c r="B1289" s="2" t="s">
        <v>3357</v>
      </c>
    </row>
    <row r="1290" spans="1:2">
      <c r="A1290" s="2" t="s">
        <v>2475</v>
      </c>
      <c r="B1290" s="2" t="s">
        <v>3357</v>
      </c>
    </row>
    <row r="1291" spans="1:2">
      <c r="A1291" s="2" t="s">
        <v>2476</v>
      </c>
      <c r="B1291" s="2" t="s">
        <v>3357</v>
      </c>
    </row>
    <row r="1292" spans="1:2">
      <c r="A1292" s="2" t="s">
        <v>2477</v>
      </c>
      <c r="B1292" s="2" t="s">
        <v>3357</v>
      </c>
    </row>
    <row r="1293" spans="1:2">
      <c r="A1293" s="2" t="s">
        <v>2479</v>
      </c>
      <c r="B1293" s="2" t="s">
        <v>3357</v>
      </c>
    </row>
    <row r="1294" spans="1:2">
      <c r="A1294" s="2" t="s">
        <v>2480</v>
      </c>
      <c r="B1294" s="2" t="s">
        <v>3357</v>
      </c>
    </row>
    <row r="1295" spans="1:2">
      <c r="A1295" s="2" t="s">
        <v>2481</v>
      </c>
      <c r="B1295" s="2" t="s">
        <v>3357</v>
      </c>
    </row>
    <row r="1296" spans="1:2">
      <c r="A1296" s="2" t="s">
        <v>2482</v>
      </c>
      <c r="B1296" s="2" t="s">
        <v>3357</v>
      </c>
    </row>
    <row r="1297" spans="1:2">
      <c r="A1297" s="2" t="s">
        <v>2483</v>
      </c>
      <c r="B1297" s="2" t="s">
        <v>3357</v>
      </c>
    </row>
    <row r="1298" spans="1:2">
      <c r="A1298" s="2" t="s">
        <v>2484</v>
      </c>
      <c r="B1298" s="2" t="s">
        <v>3357</v>
      </c>
    </row>
    <row r="1299" spans="1:2">
      <c r="A1299" s="2" t="s">
        <v>2485</v>
      </c>
      <c r="B1299" s="2" t="s">
        <v>3357</v>
      </c>
    </row>
    <row r="1300" spans="1:2">
      <c r="A1300" s="2" t="s">
        <v>2486</v>
      </c>
      <c r="B1300" s="2" t="s">
        <v>3357</v>
      </c>
    </row>
    <row r="1301" spans="1:2">
      <c r="A1301" s="2" t="s">
        <v>2487</v>
      </c>
      <c r="B1301" s="2" t="s">
        <v>3357</v>
      </c>
    </row>
    <row r="1302" spans="1:2">
      <c r="A1302" s="2" t="s">
        <v>2488</v>
      </c>
      <c r="B1302" s="2" t="s">
        <v>3357</v>
      </c>
    </row>
    <row r="1303" spans="1:2">
      <c r="A1303" s="2" t="s">
        <v>2489</v>
      </c>
      <c r="B1303" s="2" t="s">
        <v>3357</v>
      </c>
    </row>
    <row r="1304" spans="1:2">
      <c r="A1304" s="2" t="s">
        <v>2491</v>
      </c>
      <c r="B1304" s="2" t="s">
        <v>3352</v>
      </c>
    </row>
    <row r="1305" spans="1:2">
      <c r="A1305" s="2" t="s">
        <v>2493</v>
      </c>
      <c r="B1305" s="2" t="s">
        <v>224</v>
      </c>
    </row>
    <row r="1306" spans="1:2">
      <c r="A1306" s="2" t="s">
        <v>2495</v>
      </c>
      <c r="B1306" s="2" t="s">
        <v>39</v>
      </c>
    </row>
    <row r="1307" spans="1:2">
      <c r="A1307" s="2" t="s">
        <v>2497</v>
      </c>
      <c r="B1307" s="2" t="s">
        <v>177</v>
      </c>
    </row>
    <row r="1308" spans="1:2">
      <c r="A1308" s="2" t="s">
        <v>2499</v>
      </c>
      <c r="B1308" s="2" t="s">
        <v>177</v>
      </c>
    </row>
    <row r="1309" spans="1:2">
      <c r="A1309" s="2" t="s">
        <v>2501</v>
      </c>
      <c r="B1309" s="2" t="s">
        <v>177</v>
      </c>
    </row>
    <row r="1310" spans="1:2">
      <c r="A1310" s="2" t="s">
        <v>2503</v>
      </c>
      <c r="B1310" s="2"/>
    </row>
    <row r="1311" spans="1:2">
      <c r="A1311" s="2" t="s">
        <v>2504</v>
      </c>
      <c r="B1311" s="2" t="s">
        <v>177</v>
      </c>
    </row>
    <row r="1312" spans="1:2">
      <c r="A1312" s="2" t="s">
        <v>2507</v>
      </c>
      <c r="B1312" s="2" t="s">
        <v>224</v>
      </c>
    </row>
    <row r="1313" spans="1:2">
      <c r="A1313" s="2" t="s">
        <v>2509</v>
      </c>
      <c r="B1313" s="2" t="s">
        <v>3356</v>
      </c>
    </row>
    <row r="1314" spans="1:2">
      <c r="A1314" s="2" t="s">
        <v>2512</v>
      </c>
      <c r="B1314" s="2" t="s">
        <v>3356</v>
      </c>
    </row>
    <row r="1315" spans="1:2">
      <c r="A1315" s="2" t="s">
        <v>2515</v>
      </c>
      <c r="B1315" s="2" t="s">
        <v>3356</v>
      </c>
    </row>
    <row r="1316" spans="1:2">
      <c r="A1316" s="2" t="s">
        <v>2518</v>
      </c>
      <c r="B1316" s="2" t="s">
        <v>3356</v>
      </c>
    </row>
    <row r="1317" spans="1:2">
      <c r="A1317" s="2" t="s">
        <v>2521</v>
      </c>
      <c r="B1317" s="2" t="s">
        <v>3356</v>
      </c>
    </row>
    <row r="1318" spans="1:2">
      <c r="A1318" s="2" t="s">
        <v>2526</v>
      </c>
      <c r="B1318" s="2"/>
    </row>
    <row r="1319" spans="1:2">
      <c r="A1319" s="2" t="s">
        <v>2529</v>
      </c>
      <c r="B1319" s="2"/>
    </row>
    <row r="1320" spans="1:2">
      <c r="A1320" s="2" t="s">
        <v>2531</v>
      </c>
      <c r="B1320" s="2"/>
    </row>
    <row r="1321" spans="1:2">
      <c r="A1321" s="2" t="s">
        <v>2532</v>
      </c>
      <c r="B1321" s="2"/>
    </row>
    <row r="1322" spans="1:2">
      <c r="A1322" s="2" t="s">
        <v>2534</v>
      </c>
      <c r="B1322" s="2"/>
    </row>
    <row r="1323" spans="1:2">
      <c r="A1323" s="2" t="s">
        <v>2536</v>
      </c>
      <c r="B1323" s="2"/>
    </row>
    <row r="1324" spans="1:2">
      <c r="A1324" s="2" t="s">
        <v>2537</v>
      </c>
      <c r="B1324" s="2"/>
    </row>
    <row r="1325" spans="1:2">
      <c r="A1325" s="2" t="s">
        <v>2539</v>
      </c>
      <c r="B1325" s="2"/>
    </row>
    <row r="1326" spans="1:2">
      <c r="A1326" s="2" t="s">
        <v>2541</v>
      </c>
      <c r="B1326" s="2"/>
    </row>
    <row r="1327" spans="1:2">
      <c r="A1327" s="2" t="s">
        <v>2543</v>
      </c>
      <c r="B1327" s="2"/>
    </row>
    <row r="1328" spans="1:2">
      <c r="A1328" s="2" t="s">
        <v>2545</v>
      </c>
      <c r="B1328" s="2"/>
    </row>
    <row r="1329" spans="1:2">
      <c r="A1329" s="2" t="s">
        <v>2547</v>
      </c>
      <c r="B1329" s="2"/>
    </row>
    <row r="1330" spans="1:2">
      <c r="A1330" s="2" t="s">
        <v>2549</v>
      </c>
      <c r="B1330" s="2"/>
    </row>
    <row r="1331" spans="1:2">
      <c r="A1331" s="2" t="s">
        <v>2551</v>
      </c>
      <c r="B1331" s="2"/>
    </row>
    <row r="1332" spans="1:2">
      <c r="A1332" s="2" t="s">
        <v>2552</v>
      </c>
      <c r="B1332" s="2"/>
    </row>
    <row r="1333" spans="1:2">
      <c r="A1333" s="2" t="s">
        <v>2553</v>
      </c>
      <c r="B1333" s="2"/>
    </row>
    <row r="1334" spans="1:2">
      <c r="A1334" s="2" t="s">
        <v>2556</v>
      </c>
      <c r="B1334" s="2"/>
    </row>
    <row r="1335" spans="1:2">
      <c r="A1335" s="2" t="s">
        <v>2558</v>
      </c>
      <c r="B1335" s="2"/>
    </row>
    <row r="1336" spans="1:2">
      <c r="A1336" s="2" t="s">
        <v>2559</v>
      </c>
      <c r="B1336" s="2"/>
    </row>
    <row r="1337" spans="1:2">
      <c r="A1337" s="2" t="s">
        <v>2561</v>
      </c>
      <c r="B1337" s="2"/>
    </row>
    <row r="1338" spans="1:2">
      <c r="A1338" s="2" t="s">
        <v>2562</v>
      </c>
      <c r="B1338" s="2"/>
    </row>
    <row r="1339" spans="1:2">
      <c r="A1339" s="2" t="s">
        <v>2563</v>
      </c>
      <c r="B1339" s="2"/>
    </row>
    <row r="1340" spans="1:2">
      <c r="A1340" s="2" t="s">
        <v>2564</v>
      </c>
      <c r="B1340" s="2"/>
    </row>
    <row r="1341" spans="1:2">
      <c r="A1341" s="2" t="s">
        <v>2565</v>
      </c>
      <c r="B1341" s="2"/>
    </row>
    <row r="1342" spans="1:2">
      <c r="A1342" s="2" t="s">
        <v>2567</v>
      </c>
      <c r="B1342" s="2"/>
    </row>
    <row r="1343" spans="1:2">
      <c r="A1343" s="2" t="s">
        <v>2568</v>
      </c>
      <c r="B1343" s="2"/>
    </row>
    <row r="1344" spans="1:2">
      <c r="A1344" s="2" t="s">
        <v>2569</v>
      </c>
      <c r="B1344" s="2"/>
    </row>
    <row r="1345" spans="1:2">
      <c r="A1345" s="2" t="s">
        <v>2570</v>
      </c>
      <c r="B1345" s="2"/>
    </row>
    <row r="1346" spans="1:2">
      <c r="A1346" s="2" t="s">
        <v>2571</v>
      </c>
      <c r="B1346" s="2"/>
    </row>
    <row r="1347" spans="1:2">
      <c r="A1347" s="2" t="s">
        <v>2572</v>
      </c>
      <c r="B1347" s="2"/>
    </row>
    <row r="1348" spans="1:2">
      <c r="A1348" s="2" t="s">
        <v>2573</v>
      </c>
      <c r="B1348" s="2"/>
    </row>
    <row r="1349" spans="1:2">
      <c r="A1349" s="2" t="s">
        <v>2575</v>
      </c>
      <c r="B1349" s="2"/>
    </row>
    <row r="1350" spans="1:2">
      <c r="A1350" s="2" t="s">
        <v>2578</v>
      </c>
      <c r="B1350" s="2" t="s">
        <v>177</v>
      </c>
    </row>
    <row r="1351" spans="1:2">
      <c r="A1351" s="2" t="s">
        <v>2580</v>
      </c>
      <c r="B1351" s="2" t="s">
        <v>177</v>
      </c>
    </row>
    <row r="1352" spans="1:2">
      <c r="A1352" s="2" t="s">
        <v>2582</v>
      </c>
      <c r="B1352" s="2" t="s">
        <v>312</v>
      </c>
    </row>
    <row r="1353" spans="1:2">
      <c r="A1353" s="2" t="s">
        <v>2584</v>
      </c>
      <c r="B1353" s="2" t="s">
        <v>3356</v>
      </c>
    </row>
    <row r="1354" spans="1:2">
      <c r="A1354" s="2" t="s">
        <v>2588</v>
      </c>
      <c r="B1354" s="2" t="s">
        <v>177</v>
      </c>
    </row>
    <row r="1355" spans="1:2">
      <c r="A1355" s="2" t="s">
        <v>2590</v>
      </c>
      <c r="B1355" s="2" t="s">
        <v>177</v>
      </c>
    </row>
    <row r="1356" spans="1:2">
      <c r="A1356" s="2" t="s">
        <v>2592</v>
      </c>
      <c r="B1356" s="2"/>
    </row>
    <row r="1357" spans="1:2">
      <c r="A1357" s="2" t="s">
        <v>2594</v>
      </c>
      <c r="B1357" s="2" t="s">
        <v>177</v>
      </c>
    </row>
    <row r="1358" spans="1:2">
      <c r="A1358" s="2" t="s">
        <v>2596</v>
      </c>
      <c r="B1358" s="2" t="s">
        <v>3353</v>
      </c>
    </row>
    <row r="1359" spans="1:2">
      <c r="A1359" s="2" t="s">
        <v>2598</v>
      </c>
      <c r="B1359" s="2" t="s">
        <v>3353</v>
      </c>
    </row>
    <row r="1360" spans="1:2">
      <c r="A1360" s="2" t="s">
        <v>2600</v>
      </c>
      <c r="B1360" s="2" t="s">
        <v>1971</v>
      </c>
    </row>
    <row r="1361" spans="1:2">
      <c r="A1361" s="2" t="s">
        <v>2602</v>
      </c>
      <c r="B1361" s="2" t="s">
        <v>1971</v>
      </c>
    </row>
    <row r="1362" spans="1:2">
      <c r="A1362" s="2" t="s">
        <v>2604</v>
      </c>
      <c r="B1362" s="2" t="s">
        <v>224</v>
      </c>
    </row>
    <row r="1363" spans="1:2">
      <c r="A1363" s="2" t="s">
        <v>2606</v>
      </c>
      <c r="B1363" s="2" t="s">
        <v>224</v>
      </c>
    </row>
    <row r="1364" spans="1:2">
      <c r="A1364" s="2" t="s">
        <v>2609</v>
      </c>
      <c r="B1364" s="2" t="s">
        <v>177</v>
      </c>
    </row>
    <row r="1365" spans="1:2">
      <c r="A1365" s="2" t="s">
        <v>2611</v>
      </c>
      <c r="B1365" s="2" t="s">
        <v>177</v>
      </c>
    </row>
    <row r="1366" spans="1:2">
      <c r="A1366" s="2" t="s">
        <v>2613</v>
      </c>
      <c r="B1366" s="2" t="s">
        <v>177</v>
      </c>
    </row>
    <row r="1367" spans="1:2">
      <c r="A1367" s="2" t="s">
        <v>2615</v>
      </c>
      <c r="B1367" s="2" t="s">
        <v>177</v>
      </c>
    </row>
    <row r="1368" spans="1:2">
      <c r="A1368" s="2" t="s">
        <v>2617</v>
      </c>
      <c r="B1368" s="2" t="s">
        <v>3357</v>
      </c>
    </row>
    <row r="1369" spans="1:2">
      <c r="A1369" s="2" t="s">
        <v>2620</v>
      </c>
      <c r="B1369" s="2" t="s">
        <v>3357</v>
      </c>
    </row>
    <row r="1370" spans="1:2">
      <c r="A1370" s="2" t="s">
        <v>2622</v>
      </c>
      <c r="B1370" s="2" t="s">
        <v>3357</v>
      </c>
    </row>
    <row r="1371" spans="1:2">
      <c r="A1371" s="2" t="s">
        <v>2624</v>
      </c>
      <c r="B1371" s="2" t="s">
        <v>3357</v>
      </c>
    </row>
    <row r="1372" spans="1:2">
      <c r="A1372" s="2" t="s">
        <v>2625</v>
      </c>
      <c r="B1372" s="2" t="s">
        <v>3357</v>
      </c>
    </row>
    <row r="1373" spans="1:2">
      <c r="A1373" s="2" t="s">
        <v>2627</v>
      </c>
      <c r="B1373" s="2" t="s">
        <v>3357</v>
      </c>
    </row>
    <row r="1374" spans="1:2">
      <c r="A1374" s="2" t="s">
        <v>2628</v>
      </c>
      <c r="B1374" s="2" t="s">
        <v>3357</v>
      </c>
    </row>
    <row r="1375" spans="1:2">
      <c r="A1375" s="2" t="s">
        <v>2630</v>
      </c>
      <c r="B1375" s="2" t="s">
        <v>3357</v>
      </c>
    </row>
    <row r="1376" spans="1:2">
      <c r="A1376" s="2" t="s">
        <v>2631</v>
      </c>
      <c r="B1376" s="2" t="s">
        <v>3357</v>
      </c>
    </row>
    <row r="1377" spans="1:2">
      <c r="A1377" s="2" t="s">
        <v>2633</v>
      </c>
      <c r="B1377" s="2" t="s">
        <v>3357</v>
      </c>
    </row>
    <row r="1378" spans="1:2">
      <c r="A1378" s="2" t="s">
        <v>2634</v>
      </c>
      <c r="B1378" s="2" t="s">
        <v>3357</v>
      </c>
    </row>
    <row r="1379" spans="1:2">
      <c r="A1379" s="2" t="s">
        <v>2636</v>
      </c>
      <c r="B1379" s="2" t="s">
        <v>3357</v>
      </c>
    </row>
    <row r="1380" spans="1:2">
      <c r="A1380" s="2" t="s">
        <v>2637</v>
      </c>
      <c r="B1380" s="2" t="s">
        <v>3357</v>
      </c>
    </row>
    <row r="1381" spans="1:2">
      <c r="A1381" s="2" t="s">
        <v>2639</v>
      </c>
      <c r="B1381" s="2" t="s">
        <v>3357</v>
      </c>
    </row>
    <row r="1382" spans="1:2">
      <c r="A1382" s="2" t="s">
        <v>2640</v>
      </c>
      <c r="B1382" s="2" t="s">
        <v>3357</v>
      </c>
    </row>
    <row r="1383" spans="1:2">
      <c r="A1383" s="2" t="s">
        <v>2641</v>
      </c>
      <c r="B1383" s="2" t="s">
        <v>3357</v>
      </c>
    </row>
    <row r="1384" spans="1:2">
      <c r="A1384" s="2" t="s">
        <v>2643</v>
      </c>
      <c r="B1384" s="2" t="s">
        <v>3357</v>
      </c>
    </row>
    <row r="1385" spans="1:2">
      <c r="A1385" s="2" t="s">
        <v>2645</v>
      </c>
      <c r="B1385" s="2" t="s">
        <v>3357</v>
      </c>
    </row>
    <row r="1386" spans="1:2">
      <c r="A1386" s="2" t="s">
        <v>2647</v>
      </c>
      <c r="B1386" s="2" t="s">
        <v>3357</v>
      </c>
    </row>
    <row r="1387" spans="1:2">
      <c r="A1387" s="2" t="s">
        <v>2649</v>
      </c>
      <c r="B1387" s="2" t="s">
        <v>3357</v>
      </c>
    </row>
    <row r="1388" spans="1:2">
      <c r="A1388" s="2" t="s">
        <v>2650</v>
      </c>
      <c r="B1388" s="2" t="s">
        <v>3357</v>
      </c>
    </row>
    <row r="1389" spans="1:2">
      <c r="A1389" s="2" t="s">
        <v>2651</v>
      </c>
      <c r="B1389" s="2" t="s">
        <v>3357</v>
      </c>
    </row>
    <row r="1390" spans="1:2">
      <c r="A1390" s="2" t="s">
        <v>2652</v>
      </c>
      <c r="B1390" s="2" t="s">
        <v>3357</v>
      </c>
    </row>
    <row r="1391" spans="1:2">
      <c r="A1391" s="2" t="s">
        <v>2653</v>
      </c>
      <c r="B1391" s="2" t="s">
        <v>3357</v>
      </c>
    </row>
    <row r="1392" spans="1:2">
      <c r="A1392" s="2" t="s">
        <v>2654</v>
      </c>
      <c r="B1392" s="2" t="s">
        <v>3357</v>
      </c>
    </row>
    <row r="1393" spans="1:2">
      <c r="A1393" s="2" t="s">
        <v>2655</v>
      </c>
      <c r="B1393" s="2" t="s">
        <v>3357</v>
      </c>
    </row>
    <row r="1394" spans="1:2">
      <c r="A1394" s="2" t="s">
        <v>2657</v>
      </c>
      <c r="B1394" s="2" t="s">
        <v>3357</v>
      </c>
    </row>
    <row r="1395" spans="1:2">
      <c r="A1395" s="2" t="s">
        <v>2659</v>
      </c>
      <c r="B1395" s="2" t="s">
        <v>3357</v>
      </c>
    </row>
    <row r="1396" spans="1:2">
      <c r="A1396" s="2" t="s">
        <v>2660</v>
      </c>
      <c r="B1396" s="2" t="s">
        <v>3357</v>
      </c>
    </row>
    <row r="1397" spans="1:2">
      <c r="A1397" s="2" t="s">
        <v>2661</v>
      </c>
      <c r="B1397" s="2" t="s">
        <v>3357</v>
      </c>
    </row>
    <row r="1398" spans="1:2">
      <c r="A1398" s="2" t="s">
        <v>2662</v>
      </c>
      <c r="B1398" s="2" t="s">
        <v>3357</v>
      </c>
    </row>
    <row r="1399" spans="1:2">
      <c r="A1399" s="2" t="s">
        <v>2665</v>
      </c>
      <c r="B1399" s="2" t="s">
        <v>3357</v>
      </c>
    </row>
    <row r="1400" spans="1:2">
      <c r="A1400" s="2" t="s">
        <v>2666</v>
      </c>
      <c r="B1400" s="2" t="s">
        <v>3357</v>
      </c>
    </row>
    <row r="1401" spans="1:2">
      <c r="A1401" s="2" t="s">
        <v>2667</v>
      </c>
      <c r="B1401" s="2" t="s">
        <v>3357</v>
      </c>
    </row>
    <row r="1402" spans="1:2">
      <c r="A1402" s="2" t="s">
        <v>2669</v>
      </c>
      <c r="B1402" s="2" t="s">
        <v>3357</v>
      </c>
    </row>
    <row r="1403" spans="1:2">
      <c r="A1403" s="2" t="s">
        <v>2671</v>
      </c>
      <c r="B1403" s="2" t="s">
        <v>3357</v>
      </c>
    </row>
    <row r="1404" spans="1:2">
      <c r="A1404" s="2" t="s">
        <v>2672</v>
      </c>
      <c r="B1404" s="2" t="s">
        <v>3357</v>
      </c>
    </row>
    <row r="1405" spans="1:2">
      <c r="A1405" s="2" t="s">
        <v>2674</v>
      </c>
      <c r="B1405" s="2" t="s">
        <v>3357</v>
      </c>
    </row>
    <row r="1406" spans="1:2">
      <c r="A1406" s="2" t="s">
        <v>2676</v>
      </c>
      <c r="B1406" s="2" t="s">
        <v>3357</v>
      </c>
    </row>
    <row r="1407" spans="1:2">
      <c r="A1407" s="2" t="s">
        <v>2678</v>
      </c>
      <c r="B1407" s="2" t="s">
        <v>3357</v>
      </c>
    </row>
    <row r="1408" spans="1:2">
      <c r="A1408" s="2" t="s">
        <v>2680</v>
      </c>
      <c r="B1408" s="2" t="s">
        <v>3357</v>
      </c>
    </row>
    <row r="1409" spans="1:2">
      <c r="A1409" s="2" t="s">
        <v>2682</v>
      </c>
      <c r="B1409" s="2" t="s">
        <v>3357</v>
      </c>
    </row>
    <row r="1410" spans="1:2">
      <c r="A1410" s="2" t="s">
        <v>2684</v>
      </c>
      <c r="B1410" s="2" t="s">
        <v>3357</v>
      </c>
    </row>
    <row r="1411" spans="1:2">
      <c r="A1411" s="2" t="s">
        <v>2685</v>
      </c>
      <c r="B1411" s="2" t="s">
        <v>3357</v>
      </c>
    </row>
    <row r="1412" spans="1:2">
      <c r="A1412" s="2" t="s">
        <v>2686</v>
      </c>
      <c r="B1412" s="2" t="s">
        <v>3357</v>
      </c>
    </row>
    <row r="1413" spans="1:2">
      <c r="A1413" s="2" t="s">
        <v>2688</v>
      </c>
      <c r="B1413" s="2" t="s">
        <v>3357</v>
      </c>
    </row>
    <row r="1414" spans="1:2">
      <c r="A1414" s="2" t="s">
        <v>2690</v>
      </c>
      <c r="B1414" s="2" t="s">
        <v>3357</v>
      </c>
    </row>
    <row r="1415" spans="1:2">
      <c r="A1415" s="2" t="s">
        <v>2692</v>
      </c>
      <c r="B1415" s="2" t="s">
        <v>3357</v>
      </c>
    </row>
    <row r="1416" spans="1:2">
      <c r="A1416" s="2" t="s">
        <v>2693</v>
      </c>
      <c r="B1416" s="2" t="s">
        <v>3357</v>
      </c>
    </row>
    <row r="1417" spans="1:2">
      <c r="A1417" s="2" t="s">
        <v>2694</v>
      </c>
      <c r="B1417" s="2" t="s">
        <v>3357</v>
      </c>
    </row>
    <row r="1418" spans="1:2">
      <c r="A1418" s="2" t="s">
        <v>2696</v>
      </c>
      <c r="B1418" s="2" t="s">
        <v>3357</v>
      </c>
    </row>
    <row r="1419" spans="1:2">
      <c r="A1419" s="2" t="s">
        <v>2698</v>
      </c>
      <c r="B1419" s="2" t="s">
        <v>3357</v>
      </c>
    </row>
    <row r="1420" spans="1:2">
      <c r="A1420" s="2" t="s">
        <v>2699</v>
      </c>
      <c r="B1420" s="2" t="s">
        <v>3357</v>
      </c>
    </row>
    <row r="1421" spans="1:2">
      <c r="A1421" s="2" t="s">
        <v>2700</v>
      </c>
      <c r="B1421" s="2" t="s">
        <v>3357</v>
      </c>
    </row>
    <row r="1422" spans="1:2">
      <c r="A1422" s="2" t="s">
        <v>2702</v>
      </c>
      <c r="B1422" s="2" t="s">
        <v>3357</v>
      </c>
    </row>
    <row r="1423" spans="1:2">
      <c r="A1423" s="2" t="s">
        <v>2705</v>
      </c>
      <c r="B1423" s="2" t="s">
        <v>3357</v>
      </c>
    </row>
    <row r="1424" spans="1:2">
      <c r="A1424" s="2" t="s">
        <v>2707</v>
      </c>
      <c r="B1424" s="2" t="s">
        <v>3352</v>
      </c>
    </row>
    <row r="1425" spans="1:2">
      <c r="A1425" s="2" t="s">
        <v>2709</v>
      </c>
      <c r="B1425" s="2" t="s">
        <v>177</v>
      </c>
    </row>
    <row r="1426" spans="1:2">
      <c r="A1426" s="2" t="s">
        <v>2711</v>
      </c>
      <c r="B1426" s="2" t="s">
        <v>177</v>
      </c>
    </row>
    <row r="1427" spans="1:2">
      <c r="A1427" s="2" t="s">
        <v>2713</v>
      </c>
      <c r="B1427" s="2"/>
    </row>
    <row r="1428" spans="1:2">
      <c r="A1428" s="2" t="s">
        <v>2714</v>
      </c>
      <c r="B1428" s="2" t="s">
        <v>177</v>
      </c>
    </row>
    <row r="1429" spans="1:2">
      <c r="A1429" s="2" t="s">
        <v>2716</v>
      </c>
      <c r="B1429" s="2" t="s">
        <v>3357</v>
      </c>
    </row>
    <row r="1430" spans="1:2">
      <c r="A1430" s="2" t="s">
        <v>2719</v>
      </c>
      <c r="B1430" s="2" t="s">
        <v>3357</v>
      </c>
    </row>
    <row r="1431" spans="1:2">
      <c r="A1431" s="2" t="s">
        <v>2720</v>
      </c>
      <c r="B1431" s="2" t="s">
        <v>3357</v>
      </c>
    </row>
    <row r="1432" spans="1:2">
      <c r="A1432" s="2" t="s">
        <v>2722</v>
      </c>
      <c r="B1432" s="2" t="s">
        <v>3357</v>
      </c>
    </row>
    <row r="1433" spans="1:2">
      <c r="A1433" s="2" t="s">
        <v>2723</v>
      </c>
      <c r="B1433" s="2" t="s">
        <v>3357</v>
      </c>
    </row>
    <row r="1434" spans="1:2">
      <c r="A1434" s="2" t="s">
        <v>2724</v>
      </c>
      <c r="B1434" s="2" t="s">
        <v>3357</v>
      </c>
    </row>
    <row r="1435" spans="1:2">
      <c r="A1435" s="2" t="s">
        <v>2726</v>
      </c>
      <c r="B1435" s="2" t="s">
        <v>3357</v>
      </c>
    </row>
    <row r="1436" spans="1:2">
      <c r="A1436" s="2" t="s">
        <v>2727</v>
      </c>
      <c r="B1436" s="2" t="s">
        <v>3357</v>
      </c>
    </row>
    <row r="1437" spans="1:2">
      <c r="A1437" s="2" t="s">
        <v>2728</v>
      </c>
      <c r="B1437" s="2" t="s">
        <v>3357</v>
      </c>
    </row>
    <row r="1438" spans="1:2">
      <c r="A1438" s="2" t="s">
        <v>2730</v>
      </c>
      <c r="B1438" s="2" t="s">
        <v>3357</v>
      </c>
    </row>
    <row r="1439" spans="1:2">
      <c r="A1439" s="2" t="s">
        <v>2732</v>
      </c>
      <c r="B1439" s="2" t="s">
        <v>3357</v>
      </c>
    </row>
    <row r="1440" spans="1:2">
      <c r="A1440" s="2" t="s">
        <v>2734</v>
      </c>
      <c r="B1440" s="2" t="s">
        <v>3357</v>
      </c>
    </row>
    <row r="1441" spans="1:2">
      <c r="A1441" s="2" t="s">
        <v>2736</v>
      </c>
      <c r="B1441" s="2" t="s">
        <v>3357</v>
      </c>
    </row>
    <row r="1442" spans="1:2">
      <c r="A1442" s="2" t="s">
        <v>2738</v>
      </c>
      <c r="B1442" s="2" t="s">
        <v>3357</v>
      </c>
    </row>
    <row r="1443" spans="1:2">
      <c r="A1443" s="2" t="s">
        <v>2739</v>
      </c>
      <c r="B1443" s="2" t="s">
        <v>3357</v>
      </c>
    </row>
    <row r="1444" spans="1:2">
      <c r="A1444" s="2" t="s">
        <v>2740</v>
      </c>
      <c r="B1444" s="2" t="s">
        <v>39</v>
      </c>
    </row>
    <row r="1445" spans="1:2">
      <c r="A1445" s="2" t="s">
        <v>2742</v>
      </c>
      <c r="B1445" s="2" t="s">
        <v>39</v>
      </c>
    </row>
    <row r="1446" spans="1:2">
      <c r="A1446" s="2" t="s">
        <v>2745</v>
      </c>
      <c r="B1446" s="2" t="s">
        <v>177</v>
      </c>
    </row>
    <row r="1447" spans="1:2">
      <c r="A1447" s="2" t="s">
        <v>2747</v>
      </c>
      <c r="B1447" s="2" t="s">
        <v>224</v>
      </c>
    </row>
    <row r="1448" spans="1:2">
      <c r="A1448" s="2" t="s">
        <v>2749</v>
      </c>
      <c r="B1448" s="2" t="s">
        <v>177</v>
      </c>
    </row>
    <row r="1449" spans="1:2">
      <c r="A1449" s="2" t="s">
        <v>2752</v>
      </c>
      <c r="B1449" s="2" t="s">
        <v>3359</v>
      </c>
    </row>
    <row r="1450" spans="1:2">
      <c r="A1450" s="2" t="s">
        <v>2755</v>
      </c>
      <c r="B1450" s="2" t="s">
        <v>39</v>
      </c>
    </row>
    <row r="1451" spans="1:2">
      <c r="A1451" s="2" t="s">
        <v>2758</v>
      </c>
      <c r="B1451" s="2" t="s">
        <v>39</v>
      </c>
    </row>
    <row r="1452" spans="1:2">
      <c r="A1452" s="2" t="s">
        <v>2761</v>
      </c>
      <c r="B1452" s="2" t="s">
        <v>39</v>
      </c>
    </row>
    <row r="1453" spans="1:2">
      <c r="A1453" s="2" t="s">
        <v>2763</v>
      </c>
      <c r="B1453" s="2" t="s">
        <v>39</v>
      </c>
    </row>
    <row r="1454" spans="1:2">
      <c r="A1454" s="2" t="s">
        <v>2765</v>
      </c>
      <c r="B1454" s="2" t="s">
        <v>39</v>
      </c>
    </row>
    <row r="1455" spans="1:2">
      <c r="A1455" s="2" t="s">
        <v>2767</v>
      </c>
      <c r="B1455" s="2" t="s">
        <v>177</v>
      </c>
    </row>
    <row r="1456" spans="1:2">
      <c r="A1456" s="2" t="s">
        <v>2769</v>
      </c>
      <c r="B1456" s="2" t="s">
        <v>224</v>
      </c>
    </row>
    <row r="1457" spans="1:2">
      <c r="A1457" s="2" t="s">
        <v>2772</v>
      </c>
      <c r="B1457" s="2" t="s">
        <v>39</v>
      </c>
    </row>
    <row r="1458" spans="1:2">
      <c r="A1458" s="2" t="s">
        <v>2776</v>
      </c>
      <c r="B1458" s="2" t="s">
        <v>39</v>
      </c>
    </row>
    <row r="1459" spans="1:2">
      <c r="A1459" s="2" t="s">
        <v>2778</v>
      </c>
      <c r="B1459" s="2" t="s">
        <v>39</v>
      </c>
    </row>
    <row r="1460" spans="1:2">
      <c r="A1460" s="2" t="s">
        <v>2780</v>
      </c>
      <c r="B1460" s="2" t="s">
        <v>3352</v>
      </c>
    </row>
    <row r="1461" spans="1:2">
      <c r="A1461" s="2" t="s">
        <v>2781</v>
      </c>
      <c r="B1461" s="2" t="s">
        <v>3357</v>
      </c>
    </row>
    <row r="1462" spans="1:2">
      <c r="A1462" s="2" t="s">
        <v>2783</v>
      </c>
      <c r="B1462" s="2" t="s">
        <v>3357</v>
      </c>
    </row>
    <row r="1463" spans="1:2">
      <c r="A1463" s="2" t="s">
        <v>2786</v>
      </c>
      <c r="B1463" s="2" t="s">
        <v>3357</v>
      </c>
    </row>
    <row r="1464" spans="1:2">
      <c r="A1464" s="2" t="s">
        <v>2787</v>
      </c>
      <c r="B1464" s="2" t="s">
        <v>3357</v>
      </c>
    </row>
    <row r="1465" spans="1:2">
      <c r="A1465" s="2" t="s">
        <v>2788</v>
      </c>
      <c r="B1465" s="2" t="s">
        <v>3357</v>
      </c>
    </row>
    <row r="1466" spans="1:2">
      <c r="A1466" s="2" t="s">
        <v>2790</v>
      </c>
      <c r="B1466" s="2" t="s">
        <v>3357</v>
      </c>
    </row>
    <row r="1467" spans="1:2">
      <c r="A1467" s="2" t="s">
        <v>2792</v>
      </c>
      <c r="B1467" s="2" t="s">
        <v>3357</v>
      </c>
    </row>
    <row r="1468" spans="1:2">
      <c r="A1468" s="2" t="s">
        <v>2794</v>
      </c>
      <c r="B1468" s="2" t="s">
        <v>3357</v>
      </c>
    </row>
    <row r="1469" spans="1:2">
      <c r="A1469" s="2" t="s">
        <v>2796</v>
      </c>
      <c r="B1469" s="2" t="s">
        <v>3357</v>
      </c>
    </row>
    <row r="1470" spans="1:2">
      <c r="A1470" s="2" t="s">
        <v>2798</v>
      </c>
      <c r="B1470" s="2" t="s">
        <v>3357</v>
      </c>
    </row>
    <row r="1471" spans="1:2">
      <c r="A1471" s="2" t="s">
        <v>2799</v>
      </c>
      <c r="B1471" s="2" t="s">
        <v>3357</v>
      </c>
    </row>
    <row r="1472" spans="1:2">
      <c r="A1472" s="2" t="s">
        <v>2801</v>
      </c>
      <c r="B1472" s="2" t="s">
        <v>3357</v>
      </c>
    </row>
    <row r="1473" spans="1:2">
      <c r="A1473" s="2" t="s">
        <v>2803</v>
      </c>
      <c r="B1473" s="2" t="s">
        <v>3357</v>
      </c>
    </row>
    <row r="1474" spans="1:2">
      <c r="A1474" s="2" t="s">
        <v>2805</v>
      </c>
      <c r="B1474" s="2" t="s">
        <v>3357</v>
      </c>
    </row>
    <row r="1475" spans="1:2">
      <c r="A1475" s="2" t="s">
        <v>2806</v>
      </c>
      <c r="B1475" s="2" t="s">
        <v>3357</v>
      </c>
    </row>
    <row r="1476" spans="1:2">
      <c r="A1476" s="2" t="s">
        <v>2808</v>
      </c>
      <c r="B1476" s="2" t="s">
        <v>3357</v>
      </c>
    </row>
    <row r="1477" spans="1:2">
      <c r="A1477" s="2" t="s">
        <v>2810</v>
      </c>
      <c r="B1477" s="2" t="s">
        <v>3357</v>
      </c>
    </row>
    <row r="1478" spans="1:2">
      <c r="A1478" s="2" t="s">
        <v>2812</v>
      </c>
      <c r="B1478" s="2" t="s">
        <v>3357</v>
      </c>
    </row>
    <row r="1479" spans="1:2">
      <c r="A1479" s="2" t="s">
        <v>2814</v>
      </c>
      <c r="B1479" s="2" t="s">
        <v>3357</v>
      </c>
    </row>
    <row r="1480" spans="1:2">
      <c r="A1480" s="2" t="s">
        <v>2816</v>
      </c>
      <c r="B1480" s="2" t="s">
        <v>3357</v>
      </c>
    </row>
    <row r="1481" spans="1:2">
      <c r="A1481" s="2" t="s">
        <v>2818</v>
      </c>
      <c r="B1481" s="2" t="s">
        <v>224</v>
      </c>
    </row>
    <row r="1482" spans="1:2">
      <c r="A1482" s="2" t="s">
        <v>2820</v>
      </c>
      <c r="B1482" s="2" t="s">
        <v>3356</v>
      </c>
    </row>
    <row r="1483" spans="1:2">
      <c r="A1483" s="2" t="s">
        <v>2822</v>
      </c>
      <c r="B1483" s="2" t="s">
        <v>3356</v>
      </c>
    </row>
    <row r="1484" spans="1:2">
      <c r="A1484" s="2" t="s">
        <v>2825</v>
      </c>
      <c r="B1484" s="2" t="s">
        <v>3356</v>
      </c>
    </row>
    <row r="1485" spans="1:2">
      <c r="A1485" s="2" t="s">
        <v>2827</v>
      </c>
      <c r="B1485" s="2" t="s">
        <v>39</v>
      </c>
    </row>
    <row r="1486" spans="1:2">
      <c r="A1486" s="2" t="s">
        <v>2829</v>
      </c>
      <c r="B1486" s="2" t="s">
        <v>39</v>
      </c>
    </row>
    <row r="1487" spans="1:2">
      <c r="A1487" s="2" t="s">
        <v>2831</v>
      </c>
      <c r="B1487" s="2" t="s">
        <v>3352</v>
      </c>
    </row>
    <row r="1488" spans="1:2">
      <c r="A1488" s="2" t="s">
        <v>2834</v>
      </c>
      <c r="B1488" s="2" t="s">
        <v>312</v>
      </c>
    </row>
    <row r="1489" spans="1:2">
      <c r="A1489" s="2" t="s">
        <v>2836</v>
      </c>
      <c r="B1489" s="2" t="s">
        <v>312</v>
      </c>
    </row>
    <row r="1490" spans="1:2">
      <c r="A1490" s="2" t="s">
        <v>2838</v>
      </c>
      <c r="B1490" s="2" t="s">
        <v>312</v>
      </c>
    </row>
    <row r="1491" spans="1:2">
      <c r="A1491" s="2" t="s">
        <v>2840</v>
      </c>
      <c r="B1491" s="2" t="s">
        <v>177</v>
      </c>
    </row>
    <row r="1492" spans="1:2">
      <c r="A1492" s="2" t="s">
        <v>2842</v>
      </c>
      <c r="B1492" s="2" t="s">
        <v>177</v>
      </c>
    </row>
    <row r="1493" spans="1:2">
      <c r="A1493" s="2" t="s">
        <v>2844</v>
      </c>
      <c r="B1493" s="2" t="s">
        <v>300</v>
      </c>
    </row>
    <row r="1494" spans="1:2">
      <c r="A1494" s="2" t="s">
        <v>2846</v>
      </c>
      <c r="B1494" s="2" t="s">
        <v>3357</v>
      </c>
    </row>
    <row r="1495" spans="1:2">
      <c r="A1495" s="2" t="s">
        <v>2849</v>
      </c>
      <c r="B1495" s="2" t="s">
        <v>3357</v>
      </c>
    </row>
    <row r="1496" spans="1:2">
      <c r="A1496" s="2" t="s">
        <v>2852</v>
      </c>
      <c r="B1496" s="2" t="s">
        <v>3357</v>
      </c>
    </row>
    <row r="1497" spans="1:2">
      <c r="A1497" s="2" t="s">
        <v>2855</v>
      </c>
      <c r="B1497" s="2" t="s">
        <v>3357</v>
      </c>
    </row>
    <row r="1498" spans="1:2">
      <c r="A1498" s="2" t="s">
        <v>2856</v>
      </c>
      <c r="B1498" s="2" t="s">
        <v>3357</v>
      </c>
    </row>
    <row r="1499" spans="1:2">
      <c r="A1499" s="2" t="s">
        <v>2858</v>
      </c>
      <c r="B1499" s="2" t="s">
        <v>3357</v>
      </c>
    </row>
    <row r="1500" spans="1:2">
      <c r="A1500" s="2" t="s">
        <v>2859</v>
      </c>
      <c r="B1500" s="2" t="s">
        <v>3357</v>
      </c>
    </row>
    <row r="1501" spans="1:2">
      <c r="A1501" s="2" t="s">
        <v>2861</v>
      </c>
      <c r="B1501" s="2" t="s">
        <v>3357</v>
      </c>
    </row>
    <row r="1502" spans="1:2">
      <c r="A1502" s="2" t="s">
        <v>2862</v>
      </c>
      <c r="B1502" s="2" t="s">
        <v>3357</v>
      </c>
    </row>
    <row r="1503" spans="1:2">
      <c r="A1503" s="2" t="s">
        <v>2864</v>
      </c>
      <c r="B1503" s="2" t="s">
        <v>3357</v>
      </c>
    </row>
    <row r="1504" spans="1:2">
      <c r="A1504" s="2" t="s">
        <v>2865</v>
      </c>
      <c r="B1504" s="2" t="s">
        <v>3357</v>
      </c>
    </row>
    <row r="1505" spans="1:2">
      <c r="A1505" s="2" t="s">
        <v>2867</v>
      </c>
      <c r="B1505" s="2" t="s">
        <v>3357</v>
      </c>
    </row>
    <row r="1506" spans="1:2">
      <c r="A1506" s="2" t="s">
        <v>2868</v>
      </c>
      <c r="B1506" s="2" t="s">
        <v>3357</v>
      </c>
    </row>
    <row r="1507" spans="1:2">
      <c r="A1507" s="2" t="s">
        <v>2869</v>
      </c>
      <c r="B1507" s="2" t="s">
        <v>3357</v>
      </c>
    </row>
    <row r="1508" spans="1:2">
      <c r="A1508" s="2" t="s">
        <v>2871</v>
      </c>
      <c r="B1508" s="2" t="s">
        <v>3357</v>
      </c>
    </row>
    <row r="1509" spans="1:2">
      <c r="A1509" s="2" t="s">
        <v>2873</v>
      </c>
      <c r="B1509" s="2" t="s">
        <v>3357</v>
      </c>
    </row>
    <row r="1510" spans="1:2">
      <c r="A1510" s="2" t="s">
        <v>2875</v>
      </c>
      <c r="B1510" s="2" t="s">
        <v>3357</v>
      </c>
    </row>
    <row r="1511" spans="1:2">
      <c r="A1511" s="2" t="s">
        <v>2877</v>
      </c>
      <c r="B1511" s="2" t="s">
        <v>3357</v>
      </c>
    </row>
    <row r="1512" spans="1:2">
      <c r="A1512" s="2" t="s">
        <v>2878</v>
      </c>
      <c r="B1512" s="2" t="s">
        <v>3357</v>
      </c>
    </row>
    <row r="1513" spans="1:2">
      <c r="A1513" s="2" t="s">
        <v>2880</v>
      </c>
      <c r="B1513" s="2" t="s">
        <v>3357</v>
      </c>
    </row>
    <row r="1514" spans="1:2">
      <c r="A1514" s="2" t="s">
        <v>2882</v>
      </c>
      <c r="B1514" s="2" t="s">
        <v>3357</v>
      </c>
    </row>
    <row r="1515" spans="1:2">
      <c r="A1515" s="2" t="s">
        <v>2883</v>
      </c>
      <c r="B1515" s="2" t="s">
        <v>3357</v>
      </c>
    </row>
    <row r="1516" spans="1:2">
      <c r="A1516" s="2" t="s">
        <v>2884</v>
      </c>
      <c r="B1516" s="2" t="s">
        <v>3357</v>
      </c>
    </row>
    <row r="1517" spans="1:2">
      <c r="A1517" s="2" t="s">
        <v>2885</v>
      </c>
      <c r="B1517" s="2" t="s">
        <v>3357</v>
      </c>
    </row>
    <row r="1518" spans="1:2">
      <c r="A1518" s="2" t="s">
        <v>2886</v>
      </c>
      <c r="B1518" s="2" t="s">
        <v>3357</v>
      </c>
    </row>
    <row r="1519" spans="1:2">
      <c r="A1519" s="2" t="s">
        <v>2887</v>
      </c>
      <c r="B1519" s="2" t="s">
        <v>3357</v>
      </c>
    </row>
    <row r="1520" spans="1:2">
      <c r="A1520" s="2" t="s">
        <v>2888</v>
      </c>
      <c r="B1520" s="2" t="s">
        <v>3357</v>
      </c>
    </row>
    <row r="1521" spans="1:2">
      <c r="A1521" s="2" t="s">
        <v>2889</v>
      </c>
      <c r="B1521" s="2" t="s">
        <v>3357</v>
      </c>
    </row>
    <row r="1522" spans="1:2">
      <c r="A1522" s="2" t="s">
        <v>2890</v>
      </c>
      <c r="B1522" s="2" t="s">
        <v>3357</v>
      </c>
    </row>
    <row r="1523" spans="1:2">
      <c r="A1523" s="2" t="s">
        <v>2891</v>
      </c>
      <c r="B1523" s="2" t="s">
        <v>3357</v>
      </c>
    </row>
    <row r="1524" spans="1:2">
      <c r="A1524" s="2" t="s">
        <v>2892</v>
      </c>
      <c r="B1524" s="2" t="s">
        <v>3357</v>
      </c>
    </row>
    <row r="1525" spans="1:2">
      <c r="A1525" s="2" t="s">
        <v>2893</v>
      </c>
      <c r="B1525" s="2" t="s">
        <v>3357</v>
      </c>
    </row>
    <row r="1526" spans="1:2">
      <c r="A1526" s="2" t="s">
        <v>2894</v>
      </c>
      <c r="B1526" s="2" t="s">
        <v>3357</v>
      </c>
    </row>
    <row r="1527" spans="1:2">
      <c r="A1527" s="2" t="s">
        <v>2895</v>
      </c>
      <c r="B1527" s="2" t="s">
        <v>3357</v>
      </c>
    </row>
    <row r="1528" spans="1:2">
      <c r="A1528" s="2" t="s">
        <v>2896</v>
      </c>
      <c r="B1528" s="2" t="s">
        <v>3357</v>
      </c>
    </row>
    <row r="1529" spans="1:2">
      <c r="A1529" s="2" t="s">
        <v>2897</v>
      </c>
      <c r="B1529" s="2" t="s">
        <v>3357</v>
      </c>
    </row>
    <row r="1530" spans="1:2">
      <c r="A1530" s="2" t="s">
        <v>2898</v>
      </c>
      <c r="B1530" s="2" t="s">
        <v>3357</v>
      </c>
    </row>
    <row r="1531" spans="1:2">
      <c r="A1531" s="2" t="s">
        <v>2899</v>
      </c>
      <c r="B1531" s="2" t="s">
        <v>3357</v>
      </c>
    </row>
    <row r="1532" spans="1:2">
      <c r="A1532" s="2" t="s">
        <v>2902</v>
      </c>
      <c r="B1532" s="2" t="s">
        <v>3357</v>
      </c>
    </row>
    <row r="1533" spans="1:2">
      <c r="A1533" s="2" t="s">
        <v>2904</v>
      </c>
      <c r="B1533" s="2" t="s">
        <v>3357</v>
      </c>
    </row>
    <row r="1534" spans="1:2">
      <c r="A1534" s="2" t="s">
        <v>2906</v>
      </c>
      <c r="B1534" s="2" t="s">
        <v>3357</v>
      </c>
    </row>
    <row r="1535" spans="1:2">
      <c r="A1535" s="2" t="s">
        <v>2908</v>
      </c>
      <c r="B1535" s="2" t="s">
        <v>3357</v>
      </c>
    </row>
    <row r="1536" spans="1:2">
      <c r="A1536" s="2" t="s">
        <v>2910</v>
      </c>
      <c r="B1536" s="2" t="s">
        <v>3357</v>
      </c>
    </row>
    <row r="1537" spans="1:2">
      <c r="A1537" s="2" t="s">
        <v>2912</v>
      </c>
      <c r="B1537" s="2" t="s">
        <v>3357</v>
      </c>
    </row>
    <row r="1538" spans="1:2">
      <c r="A1538" s="2" t="s">
        <v>2914</v>
      </c>
      <c r="B1538" s="2" t="s">
        <v>3357</v>
      </c>
    </row>
    <row r="1539" spans="1:2">
      <c r="A1539" s="2" t="s">
        <v>2916</v>
      </c>
      <c r="B1539" s="2" t="s">
        <v>3357</v>
      </c>
    </row>
    <row r="1540" spans="1:2">
      <c r="A1540" s="2" t="s">
        <v>2917</v>
      </c>
      <c r="B1540" s="2" t="s">
        <v>3357</v>
      </c>
    </row>
    <row r="1541" spans="1:2">
      <c r="A1541" s="2" t="s">
        <v>2918</v>
      </c>
      <c r="B1541" s="2" t="s">
        <v>3357</v>
      </c>
    </row>
    <row r="1542" spans="1:2">
      <c r="A1542" s="2" t="s">
        <v>2919</v>
      </c>
      <c r="B1542" s="2" t="s">
        <v>3357</v>
      </c>
    </row>
    <row r="1543" spans="1:2">
      <c r="A1543" s="2" t="s">
        <v>2920</v>
      </c>
      <c r="B1543" s="2" t="s">
        <v>3356</v>
      </c>
    </row>
    <row r="1544" spans="1:2">
      <c r="A1544" s="2" t="s">
        <v>2923</v>
      </c>
      <c r="B1544" s="2" t="s">
        <v>3357</v>
      </c>
    </row>
    <row r="1545" spans="1:2">
      <c r="A1545" s="2" t="s">
        <v>2926</v>
      </c>
      <c r="B1545" s="2" t="s">
        <v>3357</v>
      </c>
    </row>
    <row r="1546" spans="1:2">
      <c r="A1546" s="2" t="s">
        <v>2928</v>
      </c>
      <c r="B1546" s="2" t="s">
        <v>3357</v>
      </c>
    </row>
    <row r="1547" spans="1:2">
      <c r="A1547" s="2" t="s">
        <v>2930</v>
      </c>
      <c r="B1547" s="2" t="s">
        <v>224</v>
      </c>
    </row>
    <row r="1548" spans="1:2">
      <c r="A1548" s="2" t="s">
        <v>2932</v>
      </c>
      <c r="B1548" s="2" t="s">
        <v>3357</v>
      </c>
    </row>
    <row r="1549" spans="1:2">
      <c r="A1549" s="2" t="s">
        <v>2934</v>
      </c>
      <c r="B1549" s="2" t="s">
        <v>177</v>
      </c>
    </row>
    <row r="1550" spans="1:2">
      <c r="A1550" s="2" t="s">
        <v>2937</v>
      </c>
      <c r="B1550" s="2"/>
    </row>
    <row r="1551" spans="1:2">
      <c r="A1551" s="2" t="s">
        <v>2938</v>
      </c>
      <c r="B1551" s="2" t="s">
        <v>3356</v>
      </c>
    </row>
    <row r="1552" spans="1:2">
      <c r="A1552" s="2" t="s">
        <v>2940</v>
      </c>
      <c r="B1552" s="2" t="s">
        <v>3357</v>
      </c>
    </row>
    <row r="1553" spans="1:2">
      <c r="A1553" s="2" t="s">
        <v>2942</v>
      </c>
      <c r="B1553" s="2" t="s">
        <v>3357</v>
      </c>
    </row>
    <row r="1554" spans="1:2">
      <c r="A1554" s="2" t="s">
        <v>2945</v>
      </c>
      <c r="B1554" s="2" t="s">
        <v>3357</v>
      </c>
    </row>
    <row r="1555" spans="1:2">
      <c r="A1555" s="2" t="s">
        <v>2947</v>
      </c>
      <c r="B1555" s="2" t="s">
        <v>3357</v>
      </c>
    </row>
    <row r="1556" spans="1:2">
      <c r="A1556" s="2" t="s">
        <v>2949</v>
      </c>
      <c r="B1556" s="2" t="s">
        <v>3357</v>
      </c>
    </row>
    <row r="1557" spans="1:2">
      <c r="A1557" s="2" t="s">
        <v>2951</v>
      </c>
      <c r="B1557" s="2" t="s">
        <v>3357</v>
      </c>
    </row>
    <row r="1558" spans="1:2">
      <c r="A1558" s="2" t="s">
        <v>2953</v>
      </c>
      <c r="B1558" s="2" t="s">
        <v>312</v>
      </c>
    </row>
    <row r="1559" spans="1:2">
      <c r="A1559" s="2" t="s">
        <v>2955</v>
      </c>
      <c r="B1559" s="2" t="s">
        <v>3357</v>
      </c>
    </row>
    <row r="1560" spans="1:2">
      <c r="A1560" s="2" t="s">
        <v>2956</v>
      </c>
      <c r="B1560" s="2" t="s">
        <v>312</v>
      </c>
    </row>
    <row r="1561" spans="1:2">
      <c r="A1561" s="2" t="s">
        <v>2962</v>
      </c>
      <c r="B1561" s="2" t="s">
        <v>3357</v>
      </c>
    </row>
    <row r="1562" spans="1:2">
      <c r="A1562" s="2" t="s">
        <v>2963</v>
      </c>
      <c r="B1562" s="2" t="s">
        <v>3357</v>
      </c>
    </row>
    <row r="1563" spans="1:2">
      <c r="A1563" s="2" t="s">
        <v>2965</v>
      </c>
      <c r="B1563" s="2" t="s">
        <v>3357</v>
      </c>
    </row>
    <row r="1564" spans="1:2">
      <c r="A1564" s="2" t="s">
        <v>2967</v>
      </c>
      <c r="B1564" s="2" t="s">
        <v>3357</v>
      </c>
    </row>
    <row r="1565" spans="1:2">
      <c r="A1565" s="2" t="s">
        <v>2968</v>
      </c>
      <c r="B1565" s="2" t="s">
        <v>3357</v>
      </c>
    </row>
    <row r="1566" spans="1:2">
      <c r="A1566" s="2" t="s">
        <v>2969</v>
      </c>
      <c r="B1566" s="2" t="s">
        <v>177</v>
      </c>
    </row>
    <row r="1567" spans="1:2">
      <c r="A1567" s="2" t="s">
        <v>2971</v>
      </c>
      <c r="B1567" s="2" t="s">
        <v>224</v>
      </c>
    </row>
    <row r="1568" spans="1:2">
      <c r="A1568" s="2" t="s">
        <v>2973</v>
      </c>
      <c r="B1568" s="2" t="s">
        <v>224</v>
      </c>
    </row>
    <row r="1569" spans="1:2">
      <c r="A1569" s="2" t="s">
        <v>2975</v>
      </c>
      <c r="B1569" s="2" t="s">
        <v>224</v>
      </c>
    </row>
    <row r="1570" spans="1:2">
      <c r="A1570" s="2" t="s">
        <v>2977</v>
      </c>
      <c r="B1570" s="2" t="s">
        <v>3357</v>
      </c>
    </row>
    <row r="1571" spans="1:2">
      <c r="A1571" s="2" t="s">
        <v>2980</v>
      </c>
      <c r="B1571" s="2" t="s">
        <v>3357</v>
      </c>
    </row>
    <row r="1572" spans="1:2">
      <c r="A1572" s="2" t="s">
        <v>2982</v>
      </c>
      <c r="B1572" s="2" t="s">
        <v>3357</v>
      </c>
    </row>
    <row r="1573" spans="1:2">
      <c r="A1573" s="2" t="s">
        <v>2984</v>
      </c>
      <c r="B1573" s="2" t="s">
        <v>3357</v>
      </c>
    </row>
    <row r="1574" spans="1:2">
      <c r="A1574" s="2" t="s">
        <v>2986</v>
      </c>
      <c r="B1574" s="2" t="s">
        <v>3357</v>
      </c>
    </row>
    <row r="1575" spans="1:2">
      <c r="A1575" s="2" t="s">
        <v>2987</v>
      </c>
      <c r="B1575" s="2" t="s">
        <v>3357</v>
      </c>
    </row>
    <row r="1576" spans="1:2">
      <c r="A1576" s="2" t="s">
        <v>2989</v>
      </c>
      <c r="B1576" s="2" t="s">
        <v>3357</v>
      </c>
    </row>
    <row r="1577" spans="1:2">
      <c r="A1577" s="2" t="s">
        <v>2990</v>
      </c>
      <c r="B1577" s="2" t="s">
        <v>3357</v>
      </c>
    </row>
    <row r="1578" spans="1:2">
      <c r="A1578" s="2" t="s">
        <v>2991</v>
      </c>
      <c r="B1578" s="2" t="s">
        <v>3357</v>
      </c>
    </row>
    <row r="1579" spans="1:2">
      <c r="A1579" s="2" t="s">
        <v>2992</v>
      </c>
      <c r="B1579" s="2" t="s">
        <v>3357</v>
      </c>
    </row>
    <row r="1580" spans="1:2">
      <c r="A1580" s="2" t="s">
        <v>2994</v>
      </c>
      <c r="B1580" s="2" t="s">
        <v>3357</v>
      </c>
    </row>
    <row r="1581" spans="1:2">
      <c r="A1581" s="2" t="s">
        <v>2996</v>
      </c>
      <c r="B1581" s="2" t="s">
        <v>3357</v>
      </c>
    </row>
    <row r="1582" spans="1:2">
      <c r="A1582" s="2" t="s">
        <v>2997</v>
      </c>
      <c r="B1582" s="2" t="s">
        <v>3357</v>
      </c>
    </row>
    <row r="1583" spans="1:2">
      <c r="A1583" s="2" t="s">
        <v>2999</v>
      </c>
      <c r="B1583" s="2" t="s">
        <v>3357</v>
      </c>
    </row>
    <row r="1584" spans="1:2">
      <c r="A1584" s="2" t="s">
        <v>3000</v>
      </c>
      <c r="B1584" s="2" t="s">
        <v>3357</v>
      </c>
    </row>
    <row r="1585" spans="1:2">
      <c r="A1585" s="2" t="s">
        <v>3001</v>
      </c>
      <c r="B1585" s="2" t="s">
        <v>3357</v>
      </c>
    </row>
    <row r="1586" spans="1:2">
      <c r="A1586" s="2" t="s">
        <v>3003</v>
      </c>
      <c r="B1586" s="2" t="s">
        <v>3359</v>
      </c>
    </row>
    <row r="1587" spans="1:2">
      <c r="A1587" s="2" t="s">
        <v>3005</v>
      </c>
      <c r="B1587" s="2" t="s">
        <v>3359</v>
      </c>
    </row>
    <row r="1588" spans="1:2">
      <c r="A1588" s="2" t="s">
        <v>3009</v>
      </c>
      <c r="B1588" s="2" t="s">
        <v>3353</v>
      </c>
    </row>
    <row r="1589" spans="1:2">
      <c r="A1589" s="2" t="s">
        <v>3011</v>
      </c>
      <c r="B1589" s="2" t="s">
        <v>3353</v>
      </c>
    </row>
    <row r="1590" spans="1:2">
      <c r="A1590" s="2" t="s">
        <v>3014</v>
      </c>
      <c r="B1590" s="2" t="s">
        <v>177</v>
      </c>
    </row>
    <row r="1591" spans="1:2">
      <c r="A1591" s="2" t="s">
        <v>3018</v>
      </c>
      <c r="B1591" s="2" t="s">
        <v>177</v>
      </c>
    </row>
    <row r="1592" spans="1:2">
      <c r="A1592" s="2" t="s">
        <v>3021</v>
      </c>
      <c r="B1592" s="2" t="s">
        <v>1971</v>
      </c>
    </row>
    <row r="1593" spans="1:2">
      <c r="A1593" s="2" t="s">
        <v>3023</v>
      </c>
      <c r="B1593" s="2" t="s">
        <v>177</v>
      </c>
    </row>
    <row r="1594" spans="1:2">
      <c r="A1594" s="2" t="s">
        <v>3025</v>
      </c>
      <c r="B1594" s="2" t="s">
        <v>177</v>
      </c>
    </row>
    <row r="1595" spans="1:2">
      <c r="A1595" s="2" t="s">
        <v>3027</v>
      </c>
      <c r="B1595" s="2" t="s">
        <v>39</v>
      </c>
    </row>
    <row r="1596" spans="1:2">
      <c r="A1596" s="2" t="s">
        <v>3029</v>
      </c>
      <c r="B1596" s="2" t="s">
        <v>39</v>
      </c>
    </row>
    <row r="1597" spans="1:2">
      <c r="A1597" s="2" t="s">
        <v>3031</v>
      </c>
      <c r="B1597" s="2" t="s">
        <v>177</v>
      </c>
    </row>
    <row r="1598" spans="1:2">
      <c r="A1598" s="2" t="s">
        <v>3033</v>
      </c>
      <c r="B1598" s="2" t="s">
        <v>3356</v>
      </c>
    </row>
    <row r="1599" spans="1:2">
      <c r="A1599" s="2" t="s">
        <v>3037</v>
      </c>
      <c r="B1599" s="2" t="s">
        <v>3356</v>
      </c>
    </row>
    <row r="1600" spans="1:2">
      <c r="A1600" s="2" t="s">
        <v>3039</v>
      </c>
      <c r="B1600" s="2" t="s">
        <v>3352</v>
      </c>
    </row>
    <row r="1601" spans="1:2">
      <c r="A1601" s="2" t="s">
        <v>3041</v>
      </c>
      <c r="B1601" s="2" t="s">
        <v>3352</v>
      </c>
    </row>
    <row r="1602" spans="1:2">
      <c r="A1602" s="2" t="s">
        <v>3043</v>
      </c>
      <c r="B1602" s="2" t="s">
        <v>312</v>
      </c>
    </row>
    <row r="1603" spans="1:2">
      <c r="A1603" s="2" t="s">
        <v>3045</v>
      </c>
      <c r="B1603" s="2" t="s">
        <v>3353</v>
      </c>
    </row>
    <row r="1604" spans="1:2">
      <c r="A1604" s="2" t="s">
        <v>3047</v>
      </c>
      <c r="B1604" s="2" t="s">
        <v>3353</v>
      </c>
    </row>
    <row r="1605" spans="1:2">
      <c r="A1605" s="2" t="s">
        <v>3049</v>
      </c>
      <c r="B1605" s="2" t="s">
        <v>3353</v>
      </c>
    </row>
    <row r="1606" spans="1:2">
      <c r="A1606" s="2" t="s">
        <v>3051</v>
      </c>
      <c r="B1606" s="2" t="s">
        <v>3353</v>
      </c>
    </row>
    <row r="1607" spans="1:2">
      <c r="A1607" s="2" t="s">
        <v>3053</v>
      </c>
      <c r="B1607" s="2" t="s">
        <v>1971</v>
      </c>
    </row>
    <row r="1608" spans="1:2">
      <c r="A1608" s="2" t="s">
        <v>3056</v>
      </c>
      <c r="B1608" s="2" t="s">
        <v>1971</v>
      </c>
    </row>
    <row r="1609" spans="1:2">
      <c r="A1609" s="2" t="s">
        <v>3059</v>
      </c>
      <c r="B1609" s="2" t="s">
        <v>3357</v>
      </c>
    </row>
    <row r="1610" spans="1:2">
      <c r="A1610" s="2" t="s">
        <v>3061</v>
      </c>
      <c r="B1610" s="2" t="s">
        <v>3357</v>
      </c>
    </row>
    <row r="1611" spans="1:2">
      <c r="A1611" s="2" t="s">
        <v>3063</v>
      </c>
      <c r="B1611" s="2" t="s">
        <v>3357</v>
      </c>
    </row>
    <row r="1612" spans="1:2">
      <c r="A1612" s="2" t="s">
        <v>3064</v>
      </c>
      <c r="B1612" s="2" t="s">
        <v>3357</v>
      </c>
    </row>
    <row r="1613" spans="1:2">
      <c r="A1613" s="2" t="s">
        <v>3066</v>
      </c>
      <c r="B1613" s="2" t="s">
        <v>3357</v>
      </c>
    </row>
    <row r="1614" spans="1:2">
      <c r="A1614" s="2" t="s">
        <v>3067</v>
      </c>
      <c r="B1614" s="2" t="s">
        <v>3357</v>
      </c>
    </row>
    <row r="1615" spans="1:2">
      <c r="A1615" s="2" t="s">
        <v>3068</v>
      </c>
      <c r="B1615" s="2" t="s">
        <v>3357</v>
      </c>
    </row>
    <row r="1616" spans="1:2">
      <c r="A1616" s="2" t="s">
        <v>3070</v>
      </c>
      <c r="B1616" s="2" t="s">
        <v>3357</v>
      </c>
    </row>
    <row r="1617" spans="1:2">
      <c r="A1617" s="2" t="s">
        <v>3072</v>
      </c>
      <c r="B1617" s="2" t="s">
        <v>3357</v>
      </c>
    </row>
    <row r="1618" spans="1:2">
      <c r="A1618" s="2" t="s">
        <v>3073</v>
      </c>
      <c r="B1618" s="2" t="s">
        <v>3357</v>
      </c>
    </row>
    <row r="1619" spans="1:2">
      <c r="A1619" s="2" t="s">
        <v>3074</v>
      </c>
      <c r="B1619" s="2" t="s">
        <v>3357</v>
      </c>
    </row>
    <row r="1620" spans="1:2">
      <c r="A1620" s="2" t="s">
        <v>3075</v>
      </c>
      <c r="B1620" s="2" t="s">
        <v>3357</v>
      </c>
    </row>
    <row r="1621" spans="1:2">
      <c r="A1621" s="2" t="s">
        <v>3076</v>
      </c>
      <c r="B1621" s="2" t="s">
        <v>3357</v>
      </c>
    </row>
    <row r="1622" spans="1:2">
      <c r="A1622" s="2" t="s">
        <v>3078</v>
      </c>
      <c r="B1622" s="2" t="s">
        <v>3357</v>
      </c>
    </row>
    <row r="1623" spans="1:2">
      <c r="A1623" s="2" t="s">
        <v>3079</v>
      </c>
      <c r="B1623" s="2" t="s">
        <v>3357</v>
      </c>
    </row>
    <row r="1624" spans="1:2">
      <c r="A1624" s="2" t="s">
        <v>3080</v>
      </c>
      <c r="B1624" s="2" t="s">
        <v>3357</v>
      </c>
    </row>
    <row r="1625" spans="1:2">
      <c r="A1625" s="2" t="s">
        <v>3082</v>
      </c>
      <c r="B1625" s="2" t="s">
        <v>3357</v>
      </c>
    </row>
    <row r="1626" spans="1:2">
      <c r="A1626" s="2" t="s">
        <v>3084</v>
      </c>
      <c r="B1626" s="2" t="s">
        <v>3357</v>
      </c>
    </row>
    <row r="1627" spans="1:2">
      <c r="A1627" s="2" t="s">
        <v>3086</v>
      </c>
      <c r="B1627" s="2" t="s">
        <v>3357</v>
      </c>
    </row>
    <row r="1628" spans="1:2">
      <c r="A1628" s="2" t="s">
        <v>3087</v>
      </c>
      <c r="B1628" s="2" t="s">
        <v>3357</v>
      </c>
    </row>
    <row r="1629" spans="1:2">
      <c r="A1629" s="2" t="s">
        <v>3088</v>
      </c>
      <c r="B1629" s="2" t="s">
        <v>3357</v>
      </c>
    </row>
    <row r="1630" spans="1:2">
      <c r="A1630" s="2" t="s">
        <v>3089</v>
      </c>
      <c r="B1630" s="2" t="s">
        <v>3357</v>
      </c>
    </row>
    <row r="1631" spans="1:2">
      <c r="A1631" s="2" t="s">
        <v>3090</v>
      </c>
      <c r="B1631" s="2" t="s">
        <v>3357</v>
      </c>
    </row>
    <row r="1632" spans="1:2">
      <c r="A1632" s="2" t="s">
        <v>3091</v>
      </c>
      <c r="B1632" s="2" t="s">
        <v>3357</v>
      </c>
    </row>
    <row r="1633" spans="1:2">
      <c r="A1633" s="2" t="s">
        <v>3093</v>
      </c>
      <c r="B1633" s="2" t="s">
        <v>3357</v>
      </c>
    </row>
    <row r="1634" spans="1:2">
      <c r="A1634" s="2" t="s">
        <v>3094</v>
      </c>
      <c r="B1634" s="2" t="s">
        <v>312</v>
      </c>
    </row>
    <row r="1635" spans="1:2">
      <c r="A1635" s="2" t="s">
        <v>3096</v>
      </c>
      <c r="B1635" s="2" t="s">
        <v>312</v>
      </c>
    </row>
    <row r="1636" spans="1:2">
      <c r="A1636" s="2" t="s">
        <v>3098</v>
      </c>
      <c r="B1636" s="2" t="s">
        <v>312</v>
      </c>
    </row>
    <row r="1637" spans="1:2">
      <c r="A1637" s="2" t="s">
        <v>3100</v>
      </c>
      <c r="B1637" s="2" t="s">
        <v>312</v>
      </c>
    </row>
    <row r="1638" spans="1:2">
      <c r="A1638" s="2" t="s">
        <v>3102</v>
      </c>
      <c r="B1638" s="2" t="s">
        <v>3353</v>
      </c>
    </row>
    <row r="1639" spans="1:2">
      <c r="A1639" s="2" t="s">
        <v>3104</v>
      </c>
      <c r="B1639" s="2" t="s">
        <v>3353</v>
      </c>
    </row>
    <row r="1640" spans="1:2">
      <c r="A1640" s="2" t="s">
        <v>3106</v>
      </c>
      <c r="B1640" s="2" t="s">
        <v>224</v>
      </c>
    </row>
    <row r="1641" spans="1:2">
      <c r="A1641" s="2" t="s">
        <v>3108</v>
      </c>
      <c r="B1641" s="2" t="s">
        <v>3353</v>
      </c>
    </row>
    <row r="1642" spans="1:2">
      <c r="A1642" s="2" t="s">
        <v>3110</v>
      </c>
      <c r="B1642" s="2" t="s">
        <v>3353</v>
      </c>
    </row>
    <row r="1643" spans="1:2">
      <c r="A1643" s="2" t="s">
        <v>3112</v>
      </c>
      <c r="B1643" s="2" t="s">
        <v>3353</v>
      </c>
    </row>
    <row r="1644" spans="1:2">
      <c r="A1644" s="2" t="s">
        <v>3114</v>
      </c>
      <c r="B1644" s="2" t="s">
        <v>3353</v>
      </c>
    </row>
    <row r="1645" spans="1:2">
      <c r="A1645" s="2" t="s">
        <v>3116</v>
      </c>
      <c r="B1645" s="2" t="s">
        <v>177</v>
      </c>
    </row>
    <row r="1646" spans="1:2">
      <c r="A1646" s="2" t="s">
        <v>3118</v>
      </c>
      <c r="B1646" s="2" t="s">
        <v>177</v>
      </c>
    </row>
    <row r="1647" spans="1:2">
      <c r="A1647" s="2" t="s">
        <v>3120</v>
      </c>
      <c r="B1647" s="2" t="s">
        <v>177</v>
      </c>
    </row>
    <row r="1648" spans="1:2">
      <c r="A1648" s="2" t="s">
        <v>3122</v>
      </c>
      <c r="B1648" s="2" t="s">
        <v>177</v>
      </c>
    </row>
    <row r="1649" spans="1:2">
      <c r="A1649" s="2" t="s">
        <v>3124</v>
      </c>
      <c r="B1649" s="2" t="s">
        <v>3356</v>
      </c>
    </row>
    <row r="1650" spans="1:2">
      <c r="A1650" s="2" t="s">
        <v>3126</v>
      </c>
      <c r="B1650" s="2" t="s">
        <v>3356</v>
      </c>
    </row>
    <row r="1651" spans="1:2">
      <c r="A1651" s="2" t="s">
        <v>3128</v>
      </c>
      <c r="B1651" s="2" t="s">
        <v>3357</v>
      </c>
    </row>
    <row r="1652" spans="1:2">
      <c r="A1652" s="2" t="s">
        <v>3130</v>
      </c>
      <c r="B1652" s="2" t="s">
        <v>3357</v>
      </c>
    </row>
    <row r="1653" spans="1:2">
      <c r="A1653" s="2" t="s">
        <v>3132</v>
      </c>
      <c r="B1653" s="2" t="s">
        <v>3357</v>
      </c>
    </row>
    <row r="1654" spans="1:2">
      <c r="A1654" s="2" t="s">
        <v>3134</v>
      </c>
      <c r="B1654" s="2" t="s">
        <v>3357</v>
      </c>
    </row>
    <row r="1655" spans="1:2">
      <c r="A1655" s="2" t="s">
        <v>3136</v>
      </c>
      <c r="B1655" s="2" t="s">
        <v>3356</v>
      </c>
    </row>
    <row r="1656" spans="1:2">
      <c r="A1656" s="2" t="s">
        <v>3138</v>
      </c>
      <c r="B1656" s="2" t="s">
        <v>177</v>
      </c>
    </row>
    <row r="1657" spans="1:2">
      <c r="A1657" s="2" t="s">
        <v>3360</v>
      </c>
      <c r="B1657" s="2" t="s">
        <v>3357</v>
      </c>
    </row>
    <row r="1658" spans="1:2">
      <c r="A1658" s="2" t="s">
        <v>3361</v>
      </c>
      <c r="B1658" s="2" t="s">
        <v>3357</v>
      </c>
    </row>
    <row r="1659" spans="1:2">
      <c r="A1659" s="2" t="s">
        <v>3362</v>
      </c>
      <c r="B1659" s="2" t="s">
        <v>3357</v>
      </c>
    </row>
    <row r="1660" spans="1:2">
      <c r="A1660" s="2" t="s">
        <v>3363</v>
      </c>
      <c r="B1660" s="2" t="s">
        <v>3357</v>
      </c>
    </row>
    <row r="1661" spans="1:2">
      <c r="A1661" s="2" t="s">
        <v>3364</v>
      </c>
      <c r="B1661" s="2" t="s">
        <v>177</v>
      </c>
    </row>
    <row r="1662" spans="1:2">
      <c r="A1662" s="2" t="s">
        <v>3365</v>
      </c>
      <c r="B1662" s="2" t="s">
        <v>312</v>
      </c>
    </row>
    <row r="1663" spans="1:2">
      <c r="A1663" s="2" t="s">
        <v>3366</v>
      </c>
      <c r="B1663" s="2" t="s">
        <v>224</v>
      </c>
    </row>
    <row r="1664" spans="1:2">
      <c r="A1664" s="2" t="s">
        <v>3367</v>
      </c>
      <c r="B1664" s="2" t="s">
        <v>224</v>
      </c>
    </row>
    <row r="1665" spans="1:2">
      <c r="A1665" s="2" t="s">
        <v>3368</v>
      </c>
      <c r="B1665" s="2" t="s">
        <v>312</v>
      </c>
    </row>
    <row r="1666" spans="1:2">
      <c r="A1666" s="2" t="s">
        <v>3369</v>
      </c>
      <c r="B1666" s="2" t="s">
        <v>312</v>
      </c>
    </row>
    <row r="1667" spans="1:2">
      <c r="A1667" s="2" t="s">
        <v>3370</v>
      </c>
      <c r="B1667" s="2" t="s">
        <v>177</v>
      </c>
    </row>
    <row r="1668" spans="1:2">
      <c r="A1668" s="2" t="s">
        <v>3371</v>
      </c>
      <c r="B1668" s="2" t="s">
        <v>177</v>
      </c>
    </row>
    <row r="1669" spans="1:2">
      <c r="A1669" s="2" t="s">
        <v>3372</v>
      </c>
      <c r="B1669" s="2" t="s">
        <v>177</v>
      </c>
    </row>
    <row r="1670" spans="1:2">
      <c r="A1670" s="2" t="s">
        <v>3373</v>
      </c>
      <c r="B1670" s="2" t="s">
        <v>177</v>
      </c>
    </row>
    <row r="1671" spans="1:2">
      <c r="A1671" s="2" t="s">
        <v>3374</v>
      </c>
      <c r="B1671" s="2" t="s">
        <v>39</v>
      </c>
    </row>
    <row r="1672" spans="1:2">
      <c r="A1672" s="2" t="s">
        <v>3375</v>
      </c>
      <c r="B1672" s="2" t="s">
        <v>39</v>
      </c>
    </row>
    <row r="1673" spans="1:2">
      <c r="A1673" s="2" t="s">
        <v>3376</v>
      </c>
      <c r="B1673" s="2" t="s">
        <v>224</v>
      </c>
    </row>
    <row r="1674" spans="1:2">
      <c r="A1674" s="2" t="s">
        <v>3377</v>
      </c>
      <c r="B1674" s="2" t="s">
        <v>3357</v>
      </c>
    </row>
    <row r="1675" spans="1:2">
      <c r="A1675" s="2" t="s">
        <v>3378</v>
      </c>
      <c r="B1675" s="2" t="s">
        <v>3357</v>
      </c>
    </row>
    <row r="1676" spans="1:2">
      <c r="A1676" s="2" t="s">
        <v>3379</v>
      </c>
      <c r="B1676" s="2" t="s">
        <v>3357</v>
      </c>
    </row>
    <row r="1677" spans="1:2">
      <c r="A1677" s="2" t="s">
        <v>3380</v>
      </c>
      <c r="B1677" s="2" t="s">
        <v>3357</v>
      </c>
    </row>
    <row r="1678" spans="1:2">
      <c r="A1678" s="2" t="s">
        <v>3381</v>
      </c>
      <c r="B1678" s="2" t="s">
        <v>3357</v>
      </c>
    </row>
    <row r="1679" spans="1:2">
      <c r="A1679" s="2" t="s">
        <v>3382</v>
      </c>
      <c r="B1679" s="2" t="s">
        <v>3357</v>
      </c>
    </row>
    <row r="1680" spans="1:2">
      <c r="A1680" s="2" t="s">
        <v>3383</v>
      </c>
      <c r="B1680" s="2" t="s">
        <v>3357</v>
      </c>
    </row>
    <row r="1681" spans="1:2">
      <c r="A1681" s="2" t="s">
        <v>3384</v>
      </c>
      <c r="B1681" s="2" t="s">
        <v>3357</v>
      </c>
    </row>
    <row r="1682" spans="1:2">
      <c r="A1682" s="2" t="s">
        <v>3385</v>
      </c>
      <c r="B1682" s="2" t="s">
        <v>3357</v>
      </c>
    </row>
    <row r="1683" spans="1:2">
      <c r="A1683" s="2" t="s">
        <v>3386</v>
      </c>
      <c r="B1683" s="2" t="s">
        <v>3357</v>
      </c>
    </row>
    <row r="1684" spans="1:2">
      <c r="A1684" s="2" t="s">
        <v>3387</v>
      </c>
      <c r="B1684" s="2" t="s">
        <v>3357</v>
      </c>
    </row>
    <row r="1685" spans="1:2">
      <c r="A1685" s="2" t="s">
        <v>3388</v>
      </c>
      <c r="B1685" s="2" t="s">
        <v>3357</v>
      </c>
    </row>
    <row r="1686" spans="1:2">
      <c r="A1686" s="2" t="s">
        <v>3389</v>
      </c>
      <c r="B1686" s="2" t="s">
        <v>3357</v>
      </c>
    </row>
    <row r="1687" spans="1:2">
      <c r="A1687" s="2" t="s">
        <v>3390</v>
      </c>
      <c r="B1687" s="2" t="s">
        <v>3357</v>
      </c>
    </row>
    <row r="1688" spans="1:2">
      <c r="A1688" s="2" t="s">
        <v>3391</v>
      </c>
      <c r="B1688" s="2" t="s">
        <v>3357</v>
      </c>
    </row>
    <row r="1689" spans="1:2">
      <c r="A1689" s="2" t="s">
        <v>3392</v>
      </c>
      <c r="B1689" s="2" t="s">
        <v>3357</v>
      </c>
    </row>
    <row r="1690" spans="1:2">
      <c r="A1690" s="2" t="s">
        <v>3393</v>
      </c>
      <c r="B1690" s="2" t="s">
        <v>3357</v>
      </c>
    </row>
    <row r="1691" spans="1:2">
      <c r="A1691" s="2" t="s">
        <v>3394</v>
      </c>
      <c r="B1691" s="2" t="s">
        <v>3357</v>
      </c>
    </row>
    <row r="1692" spans="1:2">
      <c r="A1692" s="2" t="s">
        <v>3395</v>
      </c>
      <c r="B1692" s="2" t="s">
        <v>3357</v>
      </c>
    </row>
    <row r="1693" spans="1:2">
      <c r="A1693" s="2" t="s">
        <v>3396</v>
      </c>
      <c r="B1693" s="2" t="s">
        <v>3357</v>
      </c>
    </row>
    <row r="1694" spans="1:2">
      <c r="A1694" s="2" t="s">
        <v>3397</v>
      </c>
      <c r="B1694" s="2" t="s">
        <v>3357</v>
      </c>
    </row>
    <row r="1695" spans="1:2">
      <c r="A1695" s="2" t="s">
        <v>3398</v>
      </c>
      <c r="B1695" s="2" t="s">
        <v>3357</v>
      </c>
    </row>
    <row r="1696" spans="1:2">
      <c r="A1696" s="2" t="s">
        <v>3399</v>
      </c>
      <c r="B1696" s="2" t="s">
        <v>3357</v>
      </c>
    </row>
    <row r="1697" spans="1:2">
      <c r="A1697" s="2" t="s">
        <v>3400</v>
      </c>
      <c r="B1697" s="2" t="s">
        <v>3357</v>
      </c>
    </row>
    <row r="1698" spans="1:2">
      <c r="A1698" s="2" t="s">
        <v>3401</v>
      </c>
      <c r="B1698" s="2" t="s">
        <v>3357</v>
      </c>
    </row>
    <row r="1699" spans="1:2">
      <c r="A1699" s="2" t="s">
        <v>3402</v>
      </c>
      <c r="B1699" s="2" t="s">
        <v>3357</v>
      </c>
    </row>
    <row r="1700" spans="1:2">
      <c r="A1700" s="2" t="s">
        <v>3403</v>
      </c>
      <c r="B1700" s="2" t="s">
        <v>3357</v>
      </c>
    </row>
    <row r="1701" spans="1:2">
      <c r="A1701" s="2" t="s">
        <v>3404</v>
      </c>
      <c r="B1701" s="2" t="s">
        <v>3357</v>
      </c>
    </row>
    <row r="1702" spans="1:2">
      <c r="A1702" s="2" t="s">
        <v>3405</v>
      </c>
      <c r="B1702" s="2" t="s">
        <v>3357</v>
      </c>
    </row>
    <row r="1703" spans="1:2">
      <c r="A1703" s="2" t="s">
        <v>3406</v>
      </c>
      <c r="B1703" s="2" t="s">
        <v>3357</v>
      </c>
    </row>
    <row r="1704" spans="1:2">
      <c r="A1704" s="2" t="s">
        <v>3407</v>
      </c>
      <c r="B1704" s="2" t="s">
        <v>3357</v>
      </c>
    </row>
    <row r="1705" spans="1:2">
      <c r="A1705" s="2" t="s">
        <v>3408</v>
      </c>
      <c r="B1705" s="2" t="s">
        <v>3357</v>
      </c>
    </row>
    <row r="1706" spans="1:2">
      <c r="A1706" s="2" t="s">
        <v>3409</v>
      </c>
      <c r="B1706" s="2" t="s">
        <v>3357</v>
      </c>
    </row>
    <row r="1707" spans="1:2">
      <c r="A1707" s="2" t="s">
        <v>3410</v>
      </c>
      <c r="B1707" s="2" t="s">
        <v>3357</v>
      </c>
    </row>
    <row r="1708" spans="1:2">
      <c r="A1708" s="2" t="s">
        <v>3411</v>
      </c>
      <c r="B1708" s="2" t="s">
        <v>3357</v>
      </c>
    </row>
    <row r="1709" spans="1:2">
      <c r="A1709" s="2" t="s">
        <v>3412</v>
      </c>
      <c r="B1709" s="2" t="s">
        <v>3357</v>
      </c>
    </row>
    <row r="1710" spans="1:2">
      <c r="A1710" s="2" t="s">
        <v>3413</v>
      </c>
      <c r="B1710" s="2" t="s">
        <v>3357</v>
      </c>
    </row>
    <row r="1711" spans="1:2">
      <c r="A1711" s="2" t="s">
        <v>3414</v>
      </c>
      <c r="B1711" s="2" t="s">
        <v>3357</v>
      </c>
    </row>
    <row r="1712" spans="1:2">
      <c r="A1712" s="2" t="s">
        <v>3415</v>
      </c>
      <c r="B1712" s="2" t="s">
        <v>3357</v>
      </c>
    </row>
    <row r="1713" spans="1:2">
      <c r="A1713" s="2" t="s">
        <v>3416</v>
      </c>
      <c r="B1713" s="2" t="s">
        <v>3357</v>
      </c>
    </row>
    <row r="1714" spans="1:2">
      <c r="A1714" s="2" t="s">
        <v>3417</v>
      </c>
      <c r="B1714" s="2" t="s">
        <v>3357</v>
      </c>
    </row>
    <row r="1715" spans="1:2">
      <c r="A1715" s="2" t="s">
        <v>3418</v>
      </c>
      <c r="B1715" s="2" t="s">
        <v>3357</v>
      </c>
    </row>
    <row r="1716" spans="1:2">
      <c r="A1716" s="2" t="s">
        <v>3419</v>
      </c>
      <c r="B1716" s="2" t="s">
        <v>3357</v>
      </c>
    </row>
    <row r="1717" spans="1:2">
      <c r="A1717" s="2" t="s">
        <v>3420</v>
      </c>
      <c r="B1717" s="2" t="s">
        <v>3357</v>
      </c>
    </row>
    <row r="1718" spans="1:2">
      <c r="A1718" s="2" t="s">
        <v>3421</v>
      </c>
      <c r="B1718" s="2" t="s">
        <v>3357</v>
      </c>
    </row>
    <row r="1719" spans="1:2">
      <c r="A1719" s="2" t="s">
        <v>3422</v>
      </c>
      <c r="B1719" s="2" t="s">
        <v>3357</v>
      </c>
    </row>
    <row r="1720" spans="1:2">
      <c r="A1720" s="2" t="s">
        <v>3423</v>
      </c>
      <c r="B1720" s="2" t="s">
        <v>3357</v>
      </c>
    </row>
    <row r="1721" spans="1:2">
      <c r="A1721" s="2" t="s">
        <v>3424</v>
      </c>
      <c r="B1721" s="2" t="s">
        <v>3357</v>
      </c>
    </row>
    <row r="1722" spans="1:2">
      <c r="A1722" s="2" t="s">
        <v>3425</v>
      </c>
      <c r="B1722" s="2" t="s">
        <v>3357</v>
      </c>
    </row>
    <row r="1723" spans="1:2">
      <c r="A1723" s="2" t="s">
        <v>3426</v>
      </c>
      <c r="B1723" s="2" t="s">
        <v>3357</v>
      </c>
    </row>
    <row r="1724" spans="1:2">
      <c r="A1724" s="2" t="s">
        <v>3427</v>
      </c>
      <c r="B1724" s="2" t="s">
        <v>3357</v>
      </c>
    </row>
    <row r="1725" spans="1:2">
      <c r="A1725" s="2" t="s">
        <v>3428</v>
      </c>
      <c r="B1725" s="2" t="s">
        <v>3357</v>
      </c>
    </row>
    <row r="1726" spans="1:2">
      <c r="A1726" s="2" t="s">
        <v>3429</v>
      </c>
      <c r="B1726" s="2" t="s">
        <v>3357</v>
      </c>
    </row>
    <row r="1727" spans="1:2">
      <c r="A1727" s="2" t="s">
        <v>3430</v>
      </c>
      <c r="B1727" s="2" t="s">
        <v>3357</v>
      </c>
    </row>
    <row r="1728" spans="1:2">
      <c r="A1728" s="2" t="s">
        <v>3431</v>
      </c>
      <c r="B1728" s="2" t="s">
        <v>3357</v>
      </c>
    </row>
    <row r="1729" spans="1:2">
      <c r="A1729" s="2" t="s">
        <v>3432</v>
      </c>
      <c r="B1729" s="2" t="s">
        <v>3357</v>
      </c>
    </row>
    <row r="1730" spans="1:2">
      <c r="A1730" s="2" t="s">
        <v>3433</v>
      </c>
      <c r="B1730" s="2" t="s">
        <v>3357</v>
      </c>
    </row>
    <row r="1731" spans="1:2">
      <c r="A1731" s="2" t="s">
        <v>3434</v>
      </c>
      <c r="B1731" s="2" t="s">
        <v>3357</v>
      </c>
    </row>
    <row r="1732" spans="1:2">
      <c r="A1732" s="2" t="s">
        <v>3435</v>
      </c>
      <c r="B1732" s="2" t="s">
        <v>3357</v>
      </c>
    </row>
    <row r="1733" spans="1:2">
      <c r="A1733" s="2" t="s">
        <v>3436</v>
      </c>
      <c r="B1733" s="2" t="s">
        <v>3357</v>
      </c>
    </row>
    <row r="1734" spans="1:2">
      <c r="A1734" s="2" t="s">
        <v>3437</v>
      </c>
      <c r="B1734" s="2" t="s">
        <v>3357</v>
      </c>
    </row>
    <row r="1735" spans="1:2">
      <c r="A1735" s="2" t="s">
        <v>3438</v>
      </c>
      <c r="B1735" s="2" t="s">
        <v>39</v>
      </c>
    </row>
    <row r="1736" spans="1:2">
      <c r="A1736" s="2" t="s">
        <v>3439</v>
      </c>
      <c r="B1736" s="2" t="s">
        <v>39</v>
      </c>
    </row>
    <row r="1737" spans="1:2">
      <c r="A1737" s="2" t="s">
        <v>3440</v>
      </c>
      <c r="B1737" s="2" t="s">
        <v>3357</v>
      </c>
    </row>
    <row r="1738" spans="1:2">
      <c r="A1738" s="2" t="s">
        <v>3441</v>
      </c>
      <c r="B1738" s="2" t="s">
        <v>3357</v>
      </c>
    </row>
    <row r="1739" spans="1:2">
      <c r="A1739" s="2" t="s">
        <v>3442</v>
      </c>
      <c r="B1739" s="2" t="s">
        <v>3357</v>
      </c>
    </row>
    <row r="1740" spans="1:2">
      <c r="A1740" s="2" t="s">
        <v>3443</v>
      </c>
      <c r="B1740" s="2" t="s">
        <v>3357</v>
      </c>
    </row>
    <row r="1741" spans="1:2">
      <c r="A1741" s="2" t="s">
        <v>3444</v>
      </c>
      <c r="B1741" s="2" t="s">
        <v>3357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3E3-D229-2041-8FC1-627A5BF67D7E}">
  <sheetPr>
    <pageSetUpPr fitToPage="1"/>
  </sheetPr>
  <dimension ref="A1:Q128"/>
  <sheetViews>
    <sheetView topLeftCell="A2" zoomScale="90" zoomScaleNormal="90" zoomScaleSheetLayoutView="100" zoomScalePageLayoutView="117" workbookViewId="0">
      <pane xSplit="2" ySplit="1" topLeftCell="C3" activePane="bottomRight" state="frozen"/>
      <selection pane="topRight" activeCell="C2" sqref="C2"/>
      <selection pane="bottomLeft" activeCell="A3" sqref="A3"/>
      <selection pane="bottomRight" activeCell="R2" sqref="R1:S1048576"/>
    </sheetView>
  </sheetViews>
  <sheetFormatPr baseColWidth="10" defaultColWidth="10.83203125" defaultRowHeight="18"/>
  <cols>
    <col min="1" max="2" width="6.1640625" style="9" customWidth="1"/>
    <col min="3" max="3" width="1.83203125" style="3" customWidth="1"/>
    <col min="4" max="4" width="25.33203125" style="8" customWidth="1"/>
    <col min="5" max="5" width="15.5" style="7" customWidth="1"/>
    <col min="6" max="6" width="13.6640625" style="6" customWidth="1"/>
    <col min="7" max="7" width="20.1640625" style="6" bestFit="1" customWidth="1"/>
    <col min="8" max="8" width="15.5" style="6" customWidth="1"/>
    <col min="9" max="9" width="1.83203125" style="3" customWidth="1"/>
    <col min="10" max="10" width="10.83203125" style="5" customWidth="1"/>
    <col min="11" max="11" width="1.83203125" style="3" customWidth="1"/>
    <col min="12" max="12" width="17.83203125" style="4" customWidth="1"/>
    <col min="13" max="13" width="1.83203125" style="3" customWidth="1"/>
    <col min="14" max="15" width="26.6640625" style="3" customWidth="1"/>
    <col min="16" max="16" width="54" style="3" customWidth="1"/>
    <col min="17" max="17" width="31.83203125" style="3" customWidth="1"/>
    <col min="18" max="16384" width="10.83203125" style="3"/>
  </cols>
  <sheetData>
    <row r="1" spans="1:16" s="48" customFormat="1" ht="32" hidden="1" customHeight="1">
      <c r="A1" s="134"/>
      <c r="B1" s="135"/>
      <c r="D1" s="119" t="s">
        <v>3313</v>
      </c>
      <c r="E1" s="117"/>
      <c r="F1" s="118" t="s">
        <v>3311</v>
      </c>
      <c r="G1" s="117" t="s">
        <v>3310</v>
      </c>
      <c r="H1" s="117" t="s">
        <v>3309</v>
      </c>
      <c r="J1" s="116"/>
      <c r="L1" s="115"/>
    </row>
    <row r="2" spans="1:16" s="48" customFormat="1" ht="79" customHeight="1" thickBot="1">
      <c r="A2" s="136" t="s">
        <v>3314</v>
      </c>
      <c r="B2" s="137"/>
      <c r="C2" s="51"/>
      <c r="D2" s="114" t="s">
        <v>3313</v>
      </c>
      <c r="E2" s="113" t="s">
        <v>3312</v>
      </c>
      <c r="F2" s="113" t="s">
        <v>3311</v>
      </c>
      <c r="G2" s="113" t="s">
        <v>3310</v>
      </c>
      <c r="H2" s="112" t="s">
        <v>3309</v>
      </c>
      <c r="I2" s="51"/>
      <c r="J2" s="111" t="s">
        <v>3308</v>
      </c>
      <c r="K2" s="51"/>
      <c r="L2" s="111" t="s">
        <v>3307</v>
      </c>
      <c r="N2" s="110" t="s">
        <v>3306</v>
      </c>
      <c r="O2" s="110" t="s">
        <v>3305</v>
      </c>
      <c r="P2" s="110" t="s">
        <v>3304</v>
      </c>
    </row>
    <row r="3" spans="1:16" s="48" customFormat="1" ht="5" customHeight="1" thickBot="1">
      <c r="A3" s="52"/>
      <c r="B3" s="52"/>
      <c r="C3" s="51"/>
      <c r="D3" s="52"/>
      <c r="E3" s="52"/>
      <c r="F3" s="52"/>
      <c r="G3" s="52"/>
      <c r="H3" s="52"/>
      <c r="I3" s="51"/>
      <c r="J3" s="50"/>
      <c r="K3" s="51"/>
      <c r="L3" s="50"/>
      <c r="N3" s="49"/>
    </row>
    <row r="4" spans="1:16" s="48" customFormat="1" ht="27" thickBot="1">
      <c r="A4" s="52"/>
      <c r="B4" s="52"/>
      <c r="C4" s="51"/>
      <c r="D4" s="52"/>
      <c r="E4" s="52"/>
      <c r="F4" s="52"/>
      <c r="G4" s="52"/>
      <c r="H4" s="52"/>
      <c r="I4" s="51"/>
      <c r="J4" s="50"/>
      <c r="K4" s="51"/>
      <c r="L4" s="107" t="s">
        <v>3303</v>
      </c>
      <c r="N4" s="109">
        <v>0.3</v>
      </c>
      <c r="O4" s="108">
        <v>0.29499999999999998</v>
      </c>
    </row>
    <row r="5" spans="1:16" s="48" customFormat="1" ht="27" thickBot="1">
      <c r="A5" s="52"/>
      <c r="B5" s="52"/>
      <c r="C5" s="51"/>
      <c r="D5" s="52"/>
      <c r="E5" s="52"/>
      <c r="F5" s="52"/>
      <c r="G5" s="52"/>
      <c r="H5" s="52"/>
      <c r="I5" s="51"/>
      <c r="J5" s="50"/>
      <c r="K5" s="51"/>
      <c r="L5" s="107" t="s">
        <v>3302</v>
      </c>
      <c r="N5" s="106">
        <v>0.3</v>
      </c>
      <c r="O5" s="105">
        <v>0.22</v>
      </c>
    </row>
    <row r="6" spans="1:16" s="48" customFormat="1" ht="5" customHeight="1" thickBot="1">
      <c r="A6" s="52"/>
      <c r="B6" s="52"/>
      <c r="C6" s="51"/>
      <c r="D6" s="52"/>
      <c r="E6" s="52"/>
      <c r="F6" s="52"/>
      <c r="G6" s="52"/>
      <c r="H6" s="52"/>
      <c r="I6" s="51"/>
      <c r="J6" s="50"/>
      <c r="K6" s="51"/>
      <c r="L6" s="50"/>
      <c r="N6" s="49"/>
    </row>
    <row r="7" spans="1:16" ht="85" customHeight="1">
      <c r="A7" s="138" t="s">
        <v>3301</v>
      </c>
      <c r="B7" s="104" t="s">
        <v>3300</v>
      </c>
      <c r="D7" s="47" t="s">
        <v>819</v>
      </c>
      <c r="E7" s="103"/>
      <c r="F7" s="62" t="s">
        <v>26</v>
      </c>
      <c r="G7" s="62" t="s">
        <v>3142</v>
      </c>
      <c r="H7" s="61" t="s">
        <v>3299</v>
      </c>
      <c r="J7" s="42">
        <v>0.56000000000000005</v>
      </c>
      <c r="L7" s="60">
        <v>149</v>
      </c>
      <c r="N7" s="88">
        <f t="shared" ref="N7:N26" si="0">L7*(100%-$N$4)</f>
        <v>104.3</v>
      </c>
      <c r="O7" s="88">
        <f t="shared" ref="O7:O26" si="1">N7*(100%-$O$4)+J7</f>
        <v>74.091500000000011</v>
      </c>
      <c r="P7" s="88"/>
    </row>
    <row r="8" spans="1:16" ht="85" customHeight="1">
      <c r="A8" s="139"/>
      <c r="B8" s="130" t="s">
        <v>3241</v>
      </c>
      <c r="D8" s="30" t="s">
        <v>2435</v>
      </c>
      <c r="E8" s="102"/>
      <c r="F8" s="91" t="s">
        <v>2335</v>
      </c>
      <c r="G8" s="91" t="s">
        <v>3154</v>
      </c>
      <c r="H8" s="90">
        <v>7630850301694</v>
      </c>
      <c r="J8" s="101">
        <v>0.56000000000000005</v>
      </c>
      <c r="L8" s="100">
        <v>239</v>
      </c>
      <c r="N8" s="84">
        <f t="shared" si="0"/>
        <v>167.29999999999998</v>
      </c>
      <c r="O8" s="84">
        <f t="shared" si="1"/>
        <v>118.5065</v>
      </c>
      <c r="P8" s="84"/>
    </row>
    <row r="9" spans="1:16" ht="85" customHeight="1">
      <c r="A9" s="139"/>
      <c r="B9" s="131"/>
      <c r="D9" s="30" t="s">
        <v>2468</v>
      </c>
      <c r="E9" s="102"/>
      <c r="F9" s="91" t="s">
        <v>2337</v>
      </c>
      <c r="G9" s="91" t="s">
        <v>3154</v>
      </c>
      <c r="H9" s="90">
        <v>7630850301731</v>
      </c>
      <c r="J9" s="101">
        <v>0.56000000000000005</v>
      </c>
      <c r="L9" s="100">
        <v>349</v>
      </c>
      <c r="N9" s="84">
        <f t="shared" si="0"/>
        <v>244.29999999999998</v>
      </c>
      <c r="O9" s="84">
        <f t="shared" si="1"/>
        <v>172.79150000000001</v>
      </c>
      <c r="P9" s="84"/>
    </row>
    <row r="10" spans="1:16" ht="33.75" customHeight="1">
      <c r="A10" s="140"/>
      <c r="B10" s="131"/>
      <c r="D10" s="129" t="s">
        <v>867</v>
      </c>
      <c r="E10" s="126"/>
      <c r="F10" s="35" t="s">
        <v>478</v>
      </c>
      <c r="G10" s="35" t="s">
        <v>3142</v>
      </c>
      <c r="H10" s="98" t="s">
        <v>3298</v>
      </c>
      <c r="J10" s="26">
        <v>0.56000000000000005</v>
      </c>
      <c r="L10" s="19">
        <v>129</v>
      </c>
      <c r="N10" s="84">
        <f t="shared" si="0"/>
        <v>90.3</v>
      </c>
      <c r="O10" s="84">
        <f t="shared" si="1"/>
        <v>64.221500000000006</v>
      </c>
      <c r="P10" s="84"/>
    </row>
    <row r="11" spans="1:16" ht="33.75" customHeight="1">
      <c r="A11" s="140"/>
      <c r="B11" s="131"/>
      <c r="D11" s="129"/>
      <c r="E11" s="126"/>
      <c r="F11" s="35" t="s">
        <v>480</v>
      </c>
      <c r="G11" s="35" t="s">
        <v>3154</v>
      </c>
      <c r="H11" s="98" t="s">
        <v>3297</v>
      </c>
      <c r="J11" s="26">
        <v>0.56000000000000005</v>
      </c>
      <c r="L11" s="19">
        <v>129</v>
      </c>
      <c r="N11" s="84">
        <f t="shared" si="0"/>
        <v>90.3</v>
      </c>
      <c r="O11" s="84">
        <f t="shared" si="1"/>
        <v>64.221500000000006</v>
      </c>
      <c r="P11" s="84"/>
    </row>
    <row r="12" spans="1:16" ht="33.75" customHeight="1">
      <c r="A12" s="140"/>
      <c r="B12" s="131"/>
      <c r="D12" s="129" t="s">
        <v>864</v>
      </c>
      <c r="E12" s="126"/>
      <c r="F12" s="35" t="s">
        <v>52</v>
      </c>
      <c r="G12" s="35" t="s">
        <v>3142</v>
      </c>
      <c r="H12" s="34" t="s">
        <v>3296</v>
      </c>
      <c r="J12" s="26">
        <v>0.56000000000000005</v>
      </c>
      <c r="L12" s="19">
        <v>169</v>
      </c>
      <c r="N12" s="84">
        <f t="shared" si="0"/>
        <v>118.3</v>
      </c>
      <c r="O12" s="84">
        <f t="shared" si="1"/>
        <v>83.961500000000015</v>
      </c>
      <c r="P12" s="84"/>
    </row>
    <row r="13" spans="1:16" ht="33.75" customHeight="1">
      <c r="A13" s="140"/>
      <c r="B13" s="131"/>
      <c r="D13" s="129"/>
      <c r="E13" s="126"/>
      <c r="F13" s="35" t="s">
        <v>56</v>
      </c>
      <c r="G13" s="35" t="s">
        <v>3154</v>
      </c>
      <c r="H13" s="34" t="s">
        <v>3295</v>
      </c>
      <c r="J13" s="26">
        <v>0.56000000000000005</v>
      </c>
      <c r="L13" s="19">
        <v>169</v>
      </c>
      <c r="N13" s="84">
        <f t="shared" si="0"/>
        <v>118.3</v>
      </c>
      <c r="O13" s="84">
        <f t="shared" si="1"/>
        <v>83.961500000000015</v>
      </c>
      <c r="P13" s="84"/>
    </row>
    <row r="14" spans="1:16" ht="35" customHeight="1">
      <c r="A14" s="140"/>
      <c r="B14" s="131"/>
      <c r="D14" s="129" t="s">
        <v>870</v>
      </c>
      <c r="E14" s="126"/>
      <c r="F14" s="35" t="s">
        <v>218</v>
      </c>
      <c r="G14" s="35" t="s">
        <v>3142</v>
      </c>
      <c r="H14" s="34" t="s">
        <v>3294</v>
      </c>
      <c r="J14" s="26">
        <v>0.56000000000000005</v>
      </c>
      <c r="L14" s="19">
        <v>239</v>
      </c>
      <c r="M14" s="99"/>
      <c r="N14" s="84">
        <f t="shared" si="0"/>
        <v>167.29999999999998</v>
      </c>
      <c r="O14" s="84">
        <f t="shared" si="1"/>
        <v>118.5065</v>
      </c>
      <c r="P14" s="84"/>
    </row>
    <row r="15" spans="1:16" ht="35" customHeight="1">
      <c r="A15" s="140"/>
      <c r="B15" s="132"/>
      <c r="D15" s="129"/>
      <c r="E15" s="126"/>
      <c r="F15" s="35" t="s">
        <v>220</v>
      </c>
      <c r="G15" s="35" t="s">
        <v>3154</v>
      </c>
      <c r="H15" s="34" t="s">
        <v>3293</v>
      </c>
      <c r="J15" s="26">
        <v>0.56000000000000005</v>
      </c>
      <c r="L15" s="19">
        <v>239</v>
      </c>
      <c r="N15" s="84">
        <f t="shared" si="0"/>
        <v>167.29999999999998</v>
      </c>
      <c r="O15" s="84">
        <f t="shared" si="1"/>
        <v>118.5065</v>
      </c>
      <c r="P15" s="84"/>
    </row>
    <row r="16" spans="1:16" ht="34.5" customHeight="1">
      <c r="A16" s="140"/>
      <c r="B16" s="142" t="s">
        <v>3292</v>
      </c>
      <c r="D16" s="129" t="s">
        <v>3291</v>
      </c>
      <c r="E16" s="126"/>
      <c r="F16" s="35" t="s">
        <v>2025</v>
      </c>
      <c r="G16" s="35" t="s">
        <v>3142</v>
      </c>
      <c r="H16" s="34">
        <v>7630850300833</v>
      </c>
      <c r="J16" s="26">
        <v>0.56000000000000005</v>
      </c>
      <c r="L16" s="19">
        <v>199</v>
      </c>
      <c r="N16" s="84">
        <f t="shared" si="0"/>
        <v>139.29999999999998</v>
      </c>
      <c r="O16" s="84">
        <f t="shared" si="1"/>
        <v>98.766499999999994</v>
      </c>
      <c r="P16" s="84"/>
    </row>
    <row r="17" spans="1:17" ht="34.5" customHeight="1">
      <c r="A17" s="140"/>
      <c r="B17" s="143"/>
      <c r="D17" s="129"/>
      <c r="E17" s="126"/>
      <c r="F17" s="35" t="s">
        <v>2027</v>
      </c>
      <c r="G17" s="35" t="s">
        <v>3154</v>
      </c>
      <c r="H17" s="34">
        <v>7630850300819</v>
      </c>
      <c r="J17" s="26">
        <v>0.56000000000000005</v>
      </c>
      <c r="L17" s="19">
        <v>199</v>
      </c>
      <c r="N17" s="84">
        <f t="shared" si="0"/>
        <v>139.29999999999998</v>
      </c>
      <c r="O17" s="84">
        <f t="shared" si="1"/>
        <v>98.766499999999994</v>
      </c>
      <c r="P17" s="84"/>
    </row>
    <row r="18" spans="1:17" ht="35" customHeight="1">
      <c r="A18" s="140"/>
      <c r="B18" s="143"/>
      <c r="D18" s="129" t="s">
        <v>816</v>
      </c>
      <c r="E18" s="126"/>
      <c r="F18" s="35" t="s">
        <v>645</v>
      </c>
      <c r="G18" s="35" t="s">
        <v>3142</v>
      </c>
      <c r="H18" s="34" t="s">
        <v>3290</v>
      </c>
      <c r="J18" s="26">
        <v>0.56000000000000005</v>
      </c>
      <c r="L18" s="19">
        <v>149</v>
      </c>
      <c r="N18" s="84">
        <f t="shared" si="0"/>
        <v>104.3</v>
      </c>
      <c r="O18" s="84">
        <f t="shared" si="1"/>
        <v>74.091500000000011</v>
      </c>
      <c r="P18" s="84"/>
    </row>
    <row r="19" spans="1:17" ht="35" customHeight="1">
      <c r="A19" s="140"/>
      <c r="B19" s="143"/>
      <c r="D19" s="129"/>
      <c r="E19" s="126"/>
      <c r="F19" s="35" t="s">
        <v>647</v>
      </c>
      <c r="G19" s="35" t="s">
        <v>3154</v>
      </c>
      <c r="H19" s="34" t="s">
        <v>3289</v>
      </c>
      <c r="J19" s="26">
        <v>0.56000000000000005</v>
      </c>
      <c r="L19" s="19">
        <v>149</v>
      </c>
      <c r="N19" s="84">
        <f t="shared" si="0"/>
        <v>104.3</v>
      </c>
      <c r="O19" s="84">
        <f t="shared" si="1"/>
        <v>74.091500000000011</v>
      </c>
      <c r="P19" s="84"/>
    </row>
    <row r="20" spans="1:17" ht="35" customHeight="1">
      <c r="A20" s="140"/>
      <c r="B20" s="143"/>
      <c r="D20" s="129" t="s">
        <v>2236</v>
      </c>
      <c r="E20" s="124"/>
      <c r="F20" s="35" t="s">
        <v>1986</v>
      </c>
      <c r="G20" s="35" t="s">
        <v>3142</v>
      </c>
      <c r="H20" s="34">
        <v>7630850300673</v>
      </c>
      <c r="J20" s="26">
        <v>0.56000000000000005</v>
      </c>
      <c r="L20" s="19">
        <v>129</v>
      </c>
      <c r="N20" s="84">
        <f t="shared" si="0"/>
        <v>90.3</v>
      </c>
      <c r="O20" s="84">
        <f t="shared" si="1"/>
        <v>64.221500000000006</v>
      </c>
      <c r="P20" s="84"/>
    </row>
    <row r="21" spans="1:17" ht="35" customHeight="1">
      <c r="A21" s="140"/>
      <c r="B21" s="143"/>
      <c r="D21" s="129"/>
      <c r="E21" s="125"/>
      <c r="F21" s="35" t="s">
        <v>1988</v>
      </c>
      <c r="G21" s="69" t="s">
        <v>3154</v>
      </c>
      <c r="H21" s="34">
        <v>7630850300680</v>
      </c>
      <c r="J21" s="26">
        <v>0.56000000000000005</v>
      </c>
      <c r="L21" s="19">
        <v>129</v>
      </c>
      <c r="N21" s="84">
        <f t="shared" si="0"/>
        <v>90.3</v>
      </c>
      <c r="O21" s="84">
        <f t="shared" si="1"/>
        <v>64.221500000000006</v>
      </c>
      <c r="P21" s="84"/>
    </row>
    <row r="22" spans="1:17" ht="30" customHeight="1" thickBot="1">
      <c r="A22" s="140"/>
      <c r="B22" s="143"/>
      <c r="D22" s="129" t="s">
        <v>3288</v>
      </c>
      <c r="E22" s="126"/>
      <c r="F22" s="35" t="s">
        <v>980</v>
      </c>
      <c r="G22" s="35" t="s">
        <v>3142</v>
      </c>
      <c r="H22" s="98">
        <v>802322001341</v>
      </c>
      <c r="J22" s="26">
        <v>0.56000000000000005</v>
      </c>
      <c r="L22" s="19">
        <v>39</v>
      </c>
      <c r="N22" s="84">
        <f t="shared" si="0"/>
        <v>27.299999999999997</v>
      </c>
      <c r="O22" s="84">
        <f t="shared" si="1"/>
        <v>19.8065</v>
      </c>
      <c r="P22" s="84"/>
    </row>
    <row r="23" spans="1:17" ht="30" customHeight="1">
      <c r="A23" s="140"/>
      <c r="B23" s="144"/>
      <c r="D23" s="129"/>
      <c r="E23" s="126"/>
      <c r="F23" s="69" t="s">
        <v>983</v>
      </c>
      <c r="G23" s="69" t="s">
        <v>3154</v>
      </c>
      <c r="H23" s="98">
        <v>802322001327</v>
      </c>
      <c r="J23" s="26">
        <v>0.56000000000000005</v>
      </c>
      <c r="L23" s="19">
        <v>39</v>
      </c>
      <c r="N23" s="84">
        <f t="shared" si="0"/>
        <v>27.299999999999997</v>
      </c>
      <c r="O23" s="84">
        <f t="shared" si="1"/>
        <v>19.8065</v>
      </c>
      <c r="P23" s="88">
        <f>(O23-J23)*0.96+J23</f>
        <v>19.036639999999998</v>
      </c>
      <c r="Q23" s="3" t="s">
        <v>3261</v>
      </c>
    </row>
    <row r="24" spans="1:17" ht="40" customHeight="1">
      <c r="A24" s="140"/>
      <c r="B24" s="130" t="s">
        <v>3287</v>
      </c>
      <c r="D24" s="122" t="s">
        <v>885</v>
      </c>
      <c r="E24" s="124"/>
      <c r="F24" s="35" t="s">
        <v>305</v>
      </c>
      <c r="G24" s="69" t="s">
        <v>3154</v>
      </c>
      <c r="H24" s="98">
        <v>802322002584</v>
      </c>
      <c r="J24" s="26">
        <v>2.31</v>
      </c>
      <c r="L24" s="19">
        <v>599</v>
      </c>
      <c r="N24" s="84">
        <f t="shared" si="0"/>
        <v>419.29999999999995</v>
      </c>
      <c r="O24" s="84">
        <f t="shared" si="1"/>
        <v>297.91649999999998</v>
      </c>
      <c r="P24" s="84"/>
    </row>
    <row r="25" spans="1:17" ht="40" customHeight="1">
      <c r="A25" s="140"/>
      <c r="B25" s="131"/>
      <c r="D25" s="123"/>
      <c r="E25" s="125"/>
      <c r="F25" s="35" t="s">
        <v>500</v>
      </c>
      <c r="G25" s="69" t="s">
        <v>3286</v>
      </c>
      <c r="H25" s="98">
        <v>802322006032</v>
      </c>
      <c r="J25" s="26">
        <v>2.31</v>
      </c>
      <c r="L25" s="19">
        <v>599</v>
      </c>
      <c r="N25" s="84">
        <f t="shared" si="0"/>
        <v>419.29999999999995</v>
      </c>
      <c r="O25" s="84">
        <f t="shared" si="1"/>
        <v>297.91649999999998</v>
      </c>
      <c r="P25" s="84"/>
    </row>
    <row r="26" spans="1:17" ht="80" customHeight="1">
      <c r="A26" s="141"/>
      <c r="B26" s="132"/>
      <c r="D26" s="33" t="s">
        <v>822</v>
      </c>
      <c r="E26" s="97"/>
      <c r="F26" s="35" t="s">
        <v>973</v>
      </c>
      <c r="G26" s="35" t="s">
        <v>3142</v>
      </c>
      <c r="H26" s="38" t="s">
        <v>3285</v>
      </c>
      <c r="J26" s="26">
        <v>2.31</v>
      </c>
      <c r="L26" s="19">
        <v>249</v>
      </c>
      <c r="N26" s="84">
        <f t="shared" si="0"/>
        <v>174.29999999999998</v>
      </c>
      <c r="O26" s="84">
        <f t="shared" si="1"/>
        <v>125.1915</v>
      </c>
      <c r="P26" s="84"/>
    </row>
    <row r="27" spans="1:17" ht="51" customHeight="1">
      <c r="A27" s="155" t="s">
        <v>3284</v>
      </c>
      <c r="B27" s="156"/>
      <c r="D27" s="33" t="s">
        <v>3283</v>
      </c>
      <c r="E27" s="29"/>
      <c r="F27" s="28" t="s">
        <v>49</v>
      </c>
      <c r="G27" s="35" t="s">
        <v>3282</v>
      </c>
      <c r="H27" s="34" t="s">
        <v>3281</v>
      </c>
      <c r="J27" s="26">
        <v>0</v>
      </c>
      <c r="L27" s="19">
        <v>14.9</v>
      </c>
      <c r="N27" s="84">
        <f t="shared" ref="N27:N35" si="2">L27*(100%-$N$5)</f>
        <v>10.43</v>
      </c>
      <c r="O27" s="84">
        <f t="shared" ref="O27:O35" si="3">N27*(100%-$O$5)+J27</f>
        <v>8.1354000000000006</v>
      </c>
      <c r="P27" s="84"/>
    </row>
    <row r="28" spans="1:17" ht="51" customHeight="1">
      <c r="A28" s="157"/>
      <c r="B28" s="158"/>
      <c r="D28" s="33" t="s">
        <v>3280</v>
      </c>
      <c r="E28" s="29"/>
      <c r="F28" s="35" t="s">
        <v>100</v>
      </c>
      <c r="G28" s="35" t="s">
        <v>3279</v>
      </c>
      <c r="H28" s="34" t="s">
        <v>3278</v>
      </c>
      <c r="J28" s="26">
        <v>0</v>
      </c>
      <c r="L28" s="19">
        <v>16.899999999999999</v>
      </c>
      <c r="N28" s="84">
        <f t="shared" si="2"/>
        <v>11.829999999999998</v>
      </c>
      <c r="O28" s="84">
        <f t="shared" si="3"/>
        <v>9.2273999999999994</v>
      </c>
      <c r="P28" s="84"/>
    </row>
    <row r="29" spans="1:17" ht="51" customHeight="1">
      <c r="A29" s="157"/>
      <c r="B29" s="158"/>
      <c r="D29" s="33" t="s">
        <v>3277</v>
      </c>
      <c r="E29" s="29"/>
      <c r="F29" s="35" t="s">
        <v>992</v>
      </c>
      <c r="G29" s="35" t="s">
        <v>3265</v>
      </c>
      <c r="H29" s="34" t="s">
        <v>3276</v>
      </c>
      <c r="J29" s="26">
        <v>0</v>
      </c>
      <c r="L29" s="19">
        <v>16.899999999999999</v>
      </c>
      <c r="N29" s="84">
        <f t="shared" si="2"/>
        <v>11.829999999999998</v>
      </c>
      <c r="O29" s="84">
        <f t="shared" si="3"/>
        <v>9.2273999999999994</v>
      </c>
      <c r="P29" s="84"/>
    </row>
    <row r="30" spans="1:17" ht="51" customHeight="1">
      <c r="A30" s="157"/>
      <c r="B30" s="158"/>
      <c r="D30" s="33" t="s">
        <v>3275</v>
      </c>
      <c r="E30" s="29"/>
      <c r="F30" s="35" t="s">
        <v>1831</v>
      </c>
      <c r="G30" s="35" t="s">
        <v>3265</v>
      </c>
      <c r="H30" s="87">
        <v>802322001655</v>
      </c>
      <c r="J30" s="26">
        <v>0</v>
      </c>
      <c r="L30" s="19">
        <v>25.9</v>
      </c>
      <c r="N30" s="84">
        <f t="shared" si="2"/>
        <v>18.13</v>
      </c>
      <c r="O30" s="84">
        <f t="shared" si="3"/>
        <v>14.141399999999999</v>
      </c>
      <c r="P30" s="84"/>
    </row>
    <row r="31" spans="1:17" ht="51" customHeight="1">
      <c r="A31" s="157"/>
      <c r="B31" s="158"/>
      <c r="D31" s="33" t="s">
        <v>3274</v>
      </c>
      <c r="E31" s="29"/>
      <c r="F31" s="35" t="s">
        <v>2422</v>
      </c>
      <c r="G31" s="35" t="s">
        <v>3265</v>
      </c>
      <c r="H31" s="34">
        <v>76030850301922</v>
      </c>
      <c r="J31" s="26">
        <v>0</v>
      </c>
      <c r="L31" s="19">
        <v>16.899999999999999</v>
      </c>
      <c r="N31" s="84">
        <f t="shared" si="2"/>
        <v>11.829999999999998</v>
      </c>
      <c r="O31" s="84">
        <f t="shared" si="3"/>
        <v>9.2273999999999994</v>
      </c>
      <c r="P31" s="84"/>
    </row>
    <row r="32" spans="1:17" ht="51" customHeight="1">
      <c r="A32" s="157"/>
      <c r="B32" s="158"/>
      <c r="D32" s="33" t="s">
        <v>3273</v>
      </c>
      <c r="E32" s="29"/>
      <c r="F32" s="35" t="s">
        <v>58</v>
      </c>
      <c r="G32" s="35" t="s">
        <v>3272</v>
      </c>
      <c r="H32" s="34" t="s">
        <v>3271</v>
      </c>
      <c r="J32" s="26">
        <v>0</v>
      </c>
      <c r="L32" s="19">
        <v>16.899999999999999</v>
      </c>
      <c r="N32" s="84">
        <f t="shared" si="2"/>
        <v>11.829999999999998</v>
      </c>
      <c r="O32" s="84">
        <f t="shared" si="3"/>
        <v>9.2273999999999994</v>
      </c>
      <c r="P32" s="84">
        <f>O32*0.96</f>
        <v>8.8583039999999986</v>
      </c>
      <c r="Q32" s="3" t="s">
        <v>3261</v>
      </c>
    </row>
    <row r="33" spans="1:17" ht="51" customHeight="1">
      <c r="A33" s="157"/>
      <c r="B33" s="158"/>
      <c r="D33" s="33" t="s">
        <v>3270</v>
      </c>
      <c r="E33" s="29"/>
      <c r="F33" s="35" t="s">
        <v>233</v>
      </c>
      <c r="G33" s="35" t="s">
        <v>3267</v>
      </c>
      <c r="H33" s="34" t="s">
        <v>3269</v>
      </c>
      <c r="J33" s="26">
        <v>0</v>
      </c>
      <c r="L33" s="19">
        <v>28.9</v>
      </c>
      <c r="N33" s="84">
        <f t="shared" si="2"/>
        <v>20.229999999999997</v>
      </c>
      <c r="O33" s="84">
        <f t="shared" si="3"/>
        <v>15.779399999999999</v>
      </c>
      <c r="P33" s="84"/>
    </row>
    <row r="34" spans="1:17" ht="58" customHeight="1">
      <c r="A34" s="157"/>
      <c r="B34" s="158"/>
      <c r="D34" s="33" t="s">
        <v>3268</v>
      </c>
      <c r="E34" s="23"/>
      <c r="F34" s="35" t="s">
        <v>1658</v>
      </c>
      <c r="G34" s="35" t="s">
        <v>3267</v>
      </c>
      <c r="H34" s="96">
        <v>802322002133</v>
      </c>
      <c r="J34" s="20">
        <v>0</v>
      </c>
      <c r="L34" s="19">
        <v>49.9</v>
      </c>
      <c r="N34" s="84">
        <f t="shared" si="2"/>
        <v>34.93</v>
      </c>
      <c r="O34" s="84">
        <f t="shared" si="3"/>
        <v>27.2454</v>
      </c>
      <c r="P34" s="84"/>
    </row>
    <row r="35" spans="1:17" ht="51" customHeight="1" thickBot="1">
      <c r="A35" s="159"/>
      <c r="B35" s="160"/>
      <c r="D35" s="17" t="s">
        <v>3266</v>
      </c>
      <c r="E35" s="54"/>
      <c r="F35" s="16" t="s">
        <v>976</v>
      </c>
      <c r="G35" s="16" t="s">
        <v>3265</v>
      </c>
      <c r="H35" s="64" t="s">
        <v>3264</v>
      </c>
      <c r="J35" s="14">
        <v>0</v>
      </c>
      <c r="L35" s="12">
        <v>12.9</v>
      </c>
      <c r="N35" s="81">
        <f t="shared" si="2"/>
        <v>9.0299999999999994</v>
      </c>
      <c r="O35" s="81">
        <f t="shared" si="3"/>
        <v>7.0434000000000001</v>
      </c>
      <c r="P35" s="81"/>
    </row>
    <row r="36" spans="1:17" s="48" customFormat="1" ht="16" customHeight="1" thickBot="1">
      <c r="A36" s="52"/>
      <c r="B36" s="52"/>
      <c r="C36" s="51"/>
      <c r="D36" s="52"/>
      <c r="E36" s="52"/>
      <c r="F36" s="52"/>
      <c r="G36" s="52"/>
      <c r="H36" s="52"/>
      <c r="I36" s="51"/>
      <c r="J36" s="50"/>
      <c r="K36" s="51"/>
      <c r="L36" s="50"/>
      <c r="N36" s="49"/>
      <c r="O36" s="49"/>
      <c r="P36" s="49"/>
    </row>
    <row r="37" spans="1:17" ht="22.5" customHeight="1">
      <c r="A37" s="161" t="s">
        <v>300</v>
      </c>
      <c r="B37" s="162"/>
      <c r="D37" s="153" t="s">
        <v>3263</v>
      </c>
      <c r="E37" s="154"/>
      <c r="F37" s="62" t="s">
        <v>298</v>
      </c>
      <c r="G37" s="62" t="s">
        <v>3142</v>
      </c>
      <c r="H37" s="61" t="s">
        <v>3262</v>
      </c>
      <c r="J37" s="95">
        <v>0.19</v>
      </c>
      <c r="L37" s="60">
        <v>29</v>
      </c>
      <c r="N37" s="94">
        <f>L37*(100%-$N$4)</f>
        <v>20.299999999999997</v>
      </c>
      <c r="O37" s="88">
        <f>N37*(100%-$O$4)+J37</f>
        <v>14.501499999999998</v>
      </c>
      <c r="P37" s="88">
        <f>(O37-J37)*0.96+J37</f>
        <v>13.929039999999997</v>
      </c>
      <c r="Q37" s="3" t="s">
        <v>3261</v>
      </c>
    </row>
    <row r="38" spans="1:17" ht="22.5" customHeight="1">
      <c r="A38" s="163"/>
      <c r="B38" s="164"/>
      <c r="D38" s="129"/>
      <c r="E38" s="126"/>
      <c r="F38" s="28" t="s">
        <v>302</v>
      </c>
      <c r="G38" s="35" t="s">
        <v>3154</v>
      </c>
      <c r="H38" s="34" t="s">
        <v>3260</v>
      </c>
      <c r="J38" s="93">
        <v>0.19</v>
      </c>
      <c r="L38" s="19">
        <v>29</v>
      </c>
      <c r="N38" s="92">
        <f>L38*(100%-$N$4)</f>
        <v>20.299999999999997</v>
      </c>
      <c r="O38" s="84">
        <f>N38*(100%-$O$4)+J38</f>
        <v>14.501499999999998</v>
      </c>
      <c r="P38" s="84"/>
    </row>
    <row r="39" spans="1:17" ht="23" customHeight="1">
      <c r="A39" s="163"/>
      <c r="B39" s="164"/>
      <c r="D39" s="123" t="s">
        <v>3259</v>
      </c>
      <c r="E39" s="125"/>
      <c r="F39" s="91" t="s">
        <v>611</v>
      </c>
      <c r="G39" s="91" t="s">
        <v>3142</v>
      </c>
      <c r="H39" s="90" t="s">
        <v>3258</v>
      </c>
      <c r="J39" s="26">
        <v>0.19</v>
      </c>
      <c r="L39" s="19">
        <v>18</v>
      </c>
      <c r="N39" s="25">
        <f>L39*(100%-$N$4)</f>
        <v>12.6</v>
      </c>
      <c r="O39" s="84">
        <f>N39*(100%-$O$4)+J39</f>
        <v>9.0730000000000004</v>
      </c>
      <c r="P39" s="84"/>
    </row>
    <row r="40" spans="1:17" ht="23" customHeight="1" thickBot="1">
      <c r="A40" s="165"/>
      <c r="B40" s="166"/>
      <c r="D40" s="167"/>
      <c r="E40" s="133"/>
      <c r="F40" s="89" t="s">
        <v>613</v>
      </c>
      <c r="G40" s="16" t="s">
        <v>3154</v>
      </c>
      <c r="H40" s="64" t="s">
        <v>3257</v>
      </c>
      <c r="J40" s="14">
        <v>0.19</v>
      </c>
      <c r="L40" s="12">
        <v>18</v>
      </c>
      <c r="N40" s="10">
        <f>L40*(100%-$N$4)</f>
        <v>12.6</v>
      </c>
      <c r="O40" s="81">
        <f>N40*(100%-$O$4)+J40</f>
        <v>9.0730000000000004</v>
      </c>
      <c r="P40" s="81"/>
    </row>
    <row r="41" spans="1:17" s="48" customFormat="1" ht="16" customHeight="1" thickBot="1">
      <c r="A41" s="52"/>
      <c r="B41" s="52"/>
      <c r="C41" s="51"/>
      <c r="D41" s="52"/>
      <c r="E41" s="52"/>
      <c r="F41" s="52"/>
      <c r="G41" s="52"/>
      <c r="H41" s="52"/>
      <c r="I41" s="51"/>
      <c r="J41" s="50"/>
      <c r="K41" s="51"/>
      <c r="L41" s="50"/>
      <c r="N41" s="49"/>
      <c r="O41" s="49"/>
      <c r="P41" s="49"/>
    </row>
    <row r="42" spans="1:17" ht="35" customHeight="1">
      <c r="A42" s="147" t="s">
        <v>3256</v>
      </c>
      <c r="B42" s="150" t="s">
        <v>3255</v>
      </c>
      <c r="D42" s="153" t="s">
        <v>825</v>
      </c>
      <c r="E42" s="154"/>
      <c r="F42" s="63" t="s">
        <v>180</v>
      </c>
      <c r="G42" s="62" t="s">
        <v>3142</v>
      </c>
      <c r="H42" s="61" t="s">
        <v>3254</v>
      </c>
      <c r="J42" s="42">
        <v>0.56000000000000005</v>
      </c>
      <c r="L42" s="60">
        <v>49</v>
      </c>
      <c r="N42" s="88">
        <f t="shared" ref="N42:N55" si="4">L42*(100%-$N$4)</f>
        <v>34.299999999999997</v>
      </c>
      <c r="O42" s="88">
        <f t="shared" ref="O42:O55" si="5">N42*(100%-$O$4)+J42</f>
        <v>24.741499999999998</v>
      </c>
      <c r="P42" s="88"/>
    </row>
    <row r="43" spans="1:17" ht="35" customHeight="1">
      <c r="A43" s="148"/>
      <c r="B43" s="151"/>
      <c r="D43" s="129"/>
      <c r="E43" s="126"/>
      <c r="F43" s="28" t="s">
        <v>182</v>
      </c>
      <c r="G43" s="35" t="s">
        <v>3154</v>
      </c>
      <c r="H43" s="34" t="s">
        <v>3253</v>
      </c>
      <c r="J43" s="26">
        <v>0.56000000000000005</v>
      </c>
      <c r="L43" s="19">
        <v>49</v>
      </c>
      <c r="N43" s="84">
        <f t="shared" si="4"/>
        <v>34.299999999999997</v>
      </c>
      <c r="O43" s="84">
        <f t="shared" si="5"/>
        <v>24.741499999999998</v>
      </c>
      <c r="P43" s="84"/>
    </row>
    <row r="44" spans="1:17" ht="58" customHeight="1">
      <c r="A44" s="148"/>
      <c r="B44" s="151"/>
      <c r="D44" s="39" t="s">
        <v>3252</v>
      </c>
      <c r="E44" s="23"/>
      <c r="F44" s="28" t="s">
        <v>574</v>
      </c>
      <c r="G44" s="35" t="s">
        <v>3142</v>
      </c>
      <c r="H44" s="34" t="s">
        <v>3251</v>
      </c>
      <c r="J44" s="26">
        <v>0.56000000000000005</v>
      </c>
      <c r="L44" s="19">
        <v>79</v>
      </c>
      <c r="N44" s="84">
        <f t="shared" si="4"/>
        <v>55.3</v>
      </c>
      <c r="O44" s="84">
        <f t="shared" si="5"/>
        <v>39.546500000000002</v>
      </c>
      <c r="P44" s="84"/>
    </row>
    <row r="45" spans="1:17" ht="34" customHeight="1">
      <c r="A45" s="148"/>
      <c r="B45" s="151"/>
      <c r="D45" s="122" t="s">
        <v>851</v>
      </c>
      <c r="E45" s="124"/>
      <c r="F45" s="28" t="s">
        <v>570</v>
      </c>
      <c r="G45" s="35" t="s">
        <v>3142</v>
      </c>
      <c r="H45" s="34" t="s">
        <v>3250</v>
      </c>
      <c r="J45" s="26">
        <v>0.56000000000000005</v>
      </c>
      <c r="L45" s="19">
        <v>39</v>
      </c>
      <c r="N45" s="84">
        <f t="shared" si="4"/>
        <v>27.299999999999997</v>
      </c>
      <c r="O45" s="84">
        <f t="shared" si="5"/>
        <v>19.8065</v>
      </c>
      <c r="P45" s="84"/>
    </row>
    <row r="46" spans="1:17" ht="34" customHeight="1">
      <c r="A46" s="148"/>
      <c r="B46" s="151"/>
      <c r="D46" s="127"/>
      <c r="E46" s="128"/>
      <c r="F46" s="28" t="s">
        <v>572</v>
      </c>
      <c r="G46" s="35" t="s">
        <v>3154</v>
      </c>
      <c r="H46" s="34" t="s">
        <v>3249</v>
      </c>
      <c r="J46" s="26">
        <v>0.56000000000000005</v>
      </c>
      <c r="L46" s="19">
        <v>39</v>
      </c>
      <c r="N46" s="84">
        <f t="shared" si="4"/>
        <v>27.299999999999997</v>
      </c>
      <c r="O46" s="84">
        <f t="shared" si="5"/>
        <v>19.8065</v>
      </c>
      <c r="P46" s="84"/>
    </row>
    <row r="47" spans="1:17" ht="34" customHeight="1">
      <c r="A47" s="148"/>
      <c r="B47" s="151"/>
      <c r="D47" s="122" t="s">
        <v>1922</v>
      </c>
      <c r="E47" s="124"/>
      <c r="F47" s="35" t="s">
        <v>1820</v>
      </c>
      <c r="G47" s="35" t="s">
        <v>3142</v>
      </c>
      <c r="H47" s="38" t="s">
        <v>3248</v>
      </c>
      <c r="J47" s="26">
        <v>0.56000000000000005</v>
      </c>
      <c r="L47" s="19">
        <v>49</v>
      </c>
      <c r="N47" s="84">
        <f t="shared" si="4"/>
        <v>34.299999999999997</v>
      </c>
      <c r="O47" s="84">
        <f t="shared" si="5"/>
        <v>24.741499999999998</v>
      </c>
      <c r="P47" s="84"/>
    </row>
    <row r="48" spans="1:17" ht="34" customHeight="1">
      <c r="A48" s="148"/>
      <c r="B48" s="151"/>
      <c r="D48" s="123"/>
      <c r="E48" s="125"/>
      <c r="F48" s="35" t="s">
        <v>1822</v>
      </c>
      <c r="G48" s="35" t="s">
        <v>3154</v>
      </c>
      <c r="H48" s="38" t="s">
        <v>3247</v>
      </c>
      <c r="J48" s="26">
        <v>0.56000000000000005</v>
      </c>
      <c r="L48" s="19">
        <v>49</v>
      </c>
      <c r="N48" s="84">
        <f t="shared" si="4"/>
        <v>34.299999999999997</v>
      </c>
      <c r="O48" s="84">
        <f t="shared" si="5"/>
        <v>24.741499999999998</v>
      </c>
      <c r="P48" s="84"/>
    </row>
    <row r="49" spans="1:16" ht="24" customHeight="1">
      <c r="A49" s="148"/>
      <c r="B49" s="151"/>
      <c r="D49" s="122" t="s">
        <v>2217</v>
      </c>
      <c r="E49" s="124"/>
      <c r="F49" s="28" t="s">
        <v>1990</v>
      </c>
      <c r="G49" s="35" t="s">
        <v>3142</v>
      </c>
      <c r="H49" s="38" t="s">
        <v>3246</v>
      </c>
      <c r="J49" s="26">
        <v>0.56000000000000005</v>
      </c>
      <c r="L49" s="19">
        <v>49</v>
      </c>
      <c r="N49" s="84">
        <f t="shared" si="4"/>
        <v>34.299999999999997</v>
      </c>
      <c r="O49" s="84">
        <f t="shared" si="5"/>
        <v>24.741499999999998</v>
      </c>
      <c r="P49" s="84"/>
    </row>
    <row r="50" spans="1:16" ht="24" customHeight="1">
      <c r="A50" s="148"/>
      <c r="B50" s="151"/>
      <c r="D50" s="127"/>
      <c r="E50" s="125"/>
      <c r="F50" s="28" t="s">
        <v>1992</v>
      </c>
      <c r="G50" s="35" t="s">
        <v>3154</v>
      </c>
      <c r="H50" s="38" t="s">
        <v>3245</v>
      </c>
      <c r="J50" s="26">
        <v>0.56000000000000005</v>
      </c>
      <c r="L50" s="19">
        <v>49</v>
      </c>
      <c r="N50" s="84">
        <f t="shared" si="4"/>
        <v>34.299999999999997</v>
      </c>
      <c r="O50" s="84">
        <f t="shared" si="5"/>
        <v>24.741499999999998</v>
      </c>
      <c r="P50" s="84"/>
    </row>
    <row r="51" spans="1:16" ht="59" customHeight="1">
      <c r="A51" s="148"/>
      <c r="B51" s="151"/>
      <c r="D51" s="33" t="s">
        <v>2718</v>
      </c>
      <c r="E51" s="37"/>
      <c r="F51" s="28" t="s">
        <v>2504</v>
      </c>
      <c r="G51" s="73" t="s">
        <v>3160</v>
      </c>
      <c r="H51" s="38" t="s">
        <v>3244</v>
      </c>
      <c r="J51" s="26">
        <v>0.56000000000000005</v>
      </c>
      <c r="L51" s="19">
        <v>79</v>
      </c>
      <c r="N51" s="84">
        <f t="shared" si="4"/>
        <v>55.3</v>
      </c>
      <c r="O51" s="84">
        <f t="shared" si="5"/>
        <v>39.546500000000002</v>
      </c>
      <c r="P51" s="84"/>
    </row>
    <row r="52" spans="1:16" ht="35" customHeight="1">
      <c r="A52" s="148"/>
      <c r="B52" s="151"/>
      <c r="D52" s="122" t="s">
        <v>2979</v>
      </c>
      <c r="E52" s="124"/>
      <c r="F52" s="28" t="s">
        <v>2934</v>
      </c>
      <c r="G52" s="35" t="s">
        <v>3142</v>
      </c>
      <c r="H52" s="38" t="s">
        <v>3243</v>
      </c>
      <c r="J52" s="26">
        <v>0.56000000000000005</v>
      </c>
      <c r="L52" s="19">
        <v>59</v>
      </c>
      <c r="N52" s="84">
        <f t="shared" si="4"/>
        <v>41.3</v>
      </c>
      <c r="O52" s="84">
        <f t="shared" si="5"/>
        <v>29.676500000000001</v>
      </c>
      <c r="P52" s="84"/>
    </row>
    <row r="53" spans="1:16" ht="35" customHeight="1">
      <c r="A53" s="148"/>
      <c r="B53" s="152"/>
      <c r="D53" s="123"/>
      <c r="E53" s="125"/>
      <c r="F53" s="28" t="s">
        <v>3018</v>
      </c>
      <c r="G53" s="35" t="s">
        <v>3154</v>
      </c>
      <c r="H53" s="38" t="s">
        <v>3242</v>
      </c>
      <c r="J53" s="26">
        <v>0.56000000000000005</v>
      </c>
      <c r="L53" s="19">
        <v>59</v>
      </c>
      <c r="N53" s="84">
        <f t="shared" si="4"/>
        <v>41.3</v>
      </c>
      <c r="O53" s="84">
        <f t="shared" si="5"/>
        <v>29.676500000000001</v>
      </c>
      <c r="P53" s="84"/>
    </row>
    <row r="54" spans="1:16" ht="48" customHeight="1">
      <c r="A54" s="148"/>
      <c r="B54" s="168" t="s">
        <v>3241</v>
      </c>
      <c r="D54" s="33" t="s">
        <v>2199</v>
      </c>
      <c r="E54" s="29"/>
      <c r="F54" s="28" t="s">
        <v>1840</v>
      </c>
      <c r="G54" s="35" t="s">
        <v>3142</v>
      </c>
      <c r="H54" s="38" t="s">
        <v>3240</v>
      </c>
      <c r="J54" s="26">
        <v>0.56000000000000005</v>
      </c>
      <c r="L54" s="19">
        <v>29</v>
      </c>
      <c r="N54" s="84">
        <f t="shared" si="4"/>
        <v>20.299999999999997</v>
      </c>
      <c r="O54" s="84">
        <f t="shared" si="5"/>
        <v>14.871499999999999</v>
      </c>
      <c r="P54" s="84"/>
    </row>
    <row r="55" spans="1:16" ht="48" customHeight="1" thickBot="1">
      <c r="A55" s="149"/>
      <c r="B55" s="152"/>
      <c r="D55" s="33" t="s">
        <v>2180</v>
      </c>
      <c r="E55" s="29"/>
      <c r="F55" s="28" t="s">
        <v>1838</v>
      </c>
      <c r="G55" s="35" t="s">
        <v>3142</v>
      </c>
      <c r="H55" s="38" t="s">
        <v>3239</v>
      </c>
      <c r="J55" s="26">
        <v>0.56000000000000005</v>
      </c>
      <c r="L55" s="19">
        <v>29</v>
      </c>
      <c r="N55" s="84">
        <f t="shared" si="4"/>
        <v>20.299999999999997</v>
      </c>
      <c r="O55" s="84">
        <f t="shared" si="5"/>
        <v>14.871499999999999</v>
      </c>
      <c r="P55" s="84"/>
    </row>
    <row r="56" spans="1:16" ht="14" customHeight="1">
      <c r="A56" s="147" t="s">
        <v>3238</v>
      </c>
      <c r="B56" s="169"/>
      <c r="D56" s="129" t="s">
        <v>3237</v>
      </c>
      <c r="E56" s="126"/>
      <c r="F56" s="28" t="s">
        <v>2509</v>
      </c>
      <c r="G56" s="35" t="s">
        <v>3236</v>
      </c>
      <c r="H56" s="34">
        <v>7630850302196</v>
      </c>
      <c r="J56" s="26">
        <v>0</v>
      </c>
      <c r="L56" s="19">
        <v>9.9</v>
      </c>
      <c r="N56" s="84">
        <f t="shared" ref="N56:N72" si="6">L56*(100%-$N$5)</f>
        <v>6.93</v>
      </c>
      <c r="O56" s="84">
        <f t="shared" ref="O56:O71" si="7">N56*(100%-$O$5)+J56</f>
        <v>5.4054000000000002</v>
      </c>
      <c r="P56" s="84"/>
    </row>
    <row r="57" spans="1:16" ht="15" customHeight="1">
      <c r="A57" s="148"/>
      <c r="B57" s="170"/>
      <c r="D57" s="129"/>
      <c r="E57" s="126"/>
      <c r="F57" s="28" t="s">
        <v>2512</v>
      </c>
      <c r="G57" s="35" t="s">
        <v>3235</v>
      </c>
      <c r="H57" s="34">
        <v>7630850302219</v>
      </c>
      <c r="J57" s="26">
        <v>0</v>
      </c>
      <c r="L57" s="19">
        <v>9.9</v>
      </c>
      <c r="N57" s="84">
        <f t="shared" si="6"/>
        <v>6.93</v>
      </c>
      <c r="O57" s="84">
        <f t="shared" si="7"/>
        <v>5.4054000000000002</v>
      </c>
      <c r="P57" s="84"/>
    </row>
    <row r="58" spans="1:16" ht="15" customHeight="1">
      <c r="A58" s="148"/>
      <c r="B58" s="170"/>
      <c r="D58" s="129"/>
      <c r="E58" s="126"/>
      <c r="F58" s="28" t="s">
        <v>2515</v>
      </c>
      <c r="G58" s="35" t="s">
        <v>3234</v>
      </c>
      <c r="H58" s="34">
        <v>7630850302233</v>
      </c>
      <c r="J58" s="26">
        <v>0</v>
      </c>
      <c r="L58" s="19">
        <v>9.9</v>
      </c>
      <c r="N58" s="84">
        <f t="shared" si="6"/>
        <v>6.93</v>
      </c>
      <c r="O58" s="84">
        <f t="shared" si="7"/>
        <v>5.4054000000000002</v>
      </c>
      <c r="P58" s="84"/>
    </row>
    <row r="59" spans="1:16" ht="15" customHeight="1">
      <c r="A59" s="148"/>
      <c r="B59" s="170"/>
      <c r="D59" s="129"/>
      <c r="E59" s="126"/>
      <c r="F59" s="28" t="s">
        <v>2518</v>
      </c>
      <c r="G59" s="35" t="s">
        <v>3233</v>
      </c>
      <c r="H59" s="34">
        <v>7630850302257</v>
      </c>
      <c r="J59" s="26">
        <v>0</v>
      </c>
      <c r="L59" s="19">
        <v>9.9</v>
      </c>
      <c r="N59" s="84">
        <f t="shared" si="6"/>
        <v>6.93</v>
      </c>
      <c r="O59" s="84">
        <f t="shared" si="7"/>
        <v>5.4054000000000002</v>
      </c>
      <c r="P59" s="84"/>
    </row>
    <row r="60" spans="1:16" ht="15" customHeight="1">
      <c r="A60" s="148"/>
      <c r="B60" s="170"/>
      <c r="D60" s="129"/>
      <c r="E60" s="126"/>
      <c r="F60" s="28" t="s">
        <v>2521</v>
      </c>
      <c r="G60" s="35" t="s">
        <v>3232</v>
      </c>
      <c r="H60" s="34">
        <v>7630850302271</v>
      </c>
      <c r="J60" s="26">
        <v>0</v>
      </c>
      <c r="L60" s="19">
        <v>9.9</v>
      </c>
      <c r="N60" s="84">
        <f t="shared" si="6"/>
        <v>6.93</v>
      </c>
      <c r="O60" s="84">
        <f t="shared" si="7"/>
        <v>5.4054000000000002</v>
      </c>
      <c r="P60" s="84"/>
    </row>
    <row r="61" spans="1:16" ht="15" customHeight="1">
      <c r="A61" s="148"/>
      <c r="B61" s="170"/>
      <c r="D61" s="129"/>
      <c r="E61" s="126"/>
      <c r="F61" s="28" t="s">
        <v>2820</v>
      </c>
      <c r="G61" s="35" t="s">
        <v>3231</v>
      </c>
      <c r="H61" s="34">
        <v>7630850302820</v>
      </c>
      <c r="J61" s="26">
        <v>0</v>
      </c>
      <c r="L61" s="19">
        <v>23.9</v>
      </c>
      <c r="N61" s="84">
        <f t="shared" si="6"/>
        <v>16.729999999999997</v>
      </c>
      <c r="O61" s="84">
        <f t="shared" si="7"/>
        <v>13.049399999999999</v>
      </c>
      <c r="P61" s="84"/>
    </row>
    <row r="62" spans="1:16" ht="15" customHeight="1">
      <c r="A62" s="148"/>
      <c r="B62" s="170"/>
      <c r="D62" s="129"/>
      <c r="E62" s="126"/>
      <c r="F62" s="28" t="s">
        <v>2822</v>
      </c>
      <c r="G62" s="35" t="s">
        <v>3230</v>
      </c>
      <c r="H62" s="34">
        <v>7630850302844</v>
      </c>
      <c r="J62" s="26">
        <v>0</v>
      </c>
      <c r="L62" s="19">
        <v>9.9</v>
      </c>
      <c r="N62" s="84">
        <f t="shared" si="6"/>
        <v>6.93</v>
      </c>
      <c r="O62" s="84">
        <f t="shared" si="7"/>
        <v>5.4054000000000002</v>
      </c>
      <c r="P62" s="84"/>
    </row>
    <row r="63" spans="1:16" ht="15" customHeight="1">
      <c r="A63" s="148"/>
      <c r="B63" s="170"/>
      <c r="D63" s="129"/>
      <c r="E63" s="126"/>
      <c r="F63" s="28" t="s">
        <v>2825</v>
      </c>
      <c r="G63" s="35" t="s">
        <v>3229</v>
      </c>
      <c r="H63" s="34">
        <v>7630850302868</v>
      </c>
      <c r="J63" s="26">
        <v>0</v>
      </c>
      <c r="L63" s="19">
        <v>9.9</v>
      </c>
      <c r="N63" s="84">
        <f t="shared" si="6"/>
        <v>6.93</v>
      </c>
      <c r="O63" s="84">
        <f t="shared" si="7"/>
        <v>5.4054000000000002</v>
      </c>
      <c r="P63" s="84"/>
    </row>
    <row r="64" spans="1:16" ht="15" customHeight="1">
      <c r="A64" s="148"/>
      <c r="B64" s="170"/>
      <c r="D64" s="129"/>
      <c r="E64" s="126"/>
      <c r="F64" s="28" t="s">
        <v>2920</v>
      </c>
      <c r="G64" s="35" t="s">
        <v>3228</v>
      </c>
      <c r="H64" s="34">
        <v>7630850303025</v>
      </c>
      <c r="J64" s="26">
        <v>0</v>
      </c>
      <c r="L64" s="19">
        <v>9.9</v>
      </c>
      <c r="N64" s="84">
        <f t="shared" si="6"/>
        <v>6.93</v>
      </c>
      <c r="O64" s="84">
        <f t="shared" si="7"/>
        <v>5.4054000000000002</v>
      </c>
      <c r="P64" s="84"/>
    </row>
    <row r="65" spans="1:16" ht="45">
      <c r="A65" s="148"/>
      <c r="B65" s="170"/>
      <c r="D65" s="129"/>
      <c r="E65" s="126"/>
      <c r="F65" s="28" t="s">
        <v>3033</v>
      </c>
      <c r="G65" s="35" t="s">
        <v>3227</v>
      </c>
      <c r="H65" s="34">
        <v>7630850303551</v>
      </c>
      <c r="J65" s="26">
        <v>0</v>
      </c>
      <c r="L65" s="19">
        <v>39</v>
      </c>
      <c r="N65" s="84">
        <f t="shared" si="6"/>
        <v>27.299999999999997</v>
      </c>
      <c r="O65" s="84">
        <f t="shared" si="7"/>
        <v>21.293999999999997</v>
      </c>
      <c r="P65" s="84"/>
    </row>
    <row r="66" spans="1:16" ht="15" customHeight="1">
      <c r="A66" s="148"/>
      <c r="B66" s="170"/>
      <c r="D66" s="122" t="s">
        <v>3226</v>
      </c>
      <c r="E66" s="124"/>
      <c r="F66" s="73" t="s">
        <v>2087</v>
      </c>
      <c r="G66" s="35" t="s">
        <v>3225</v>
      </c>
      <c r="H66" s="87">
        <v>7630850300994</v>
      </c>
      <c r="J66" s="20">
        <v>0</v>
      </c>
      <c r="L66" s="71">
        <v>7.9</v>
      </c>
      <c r="N66" s="84">
        <f t="shared" si="6"/>
        <v>5.53</v>
      </c>
      <c r="O66" s="84">
        <f t="shared" si="7"/>
        <v>4.3134000000000006</v>
      </c>
      <c r="P66" s="84"/>
    </row>
    <row r="67" spans="1:16" ht="15" customHeight="1">
      <c r="A67" s="148"/>
      <c r="B67" s="170"/>
      <c r="D67" s="127"/>
      <c r="E67" s="145"/>
      <c r="F67" s="73" t="s">
        <v>2090</v>
      </c>
      <c r="G67" s="73" t="s">
        <v>3224</v>
      </c>
      <c r="H67" s="86">
        <v>7630850301014</v>
      </c>
      <c r="J67" s="20">
        <v>0</v>
      </c>
      <c r="L67" s="71">
        <v>7.9</v>
      </c>
      <c r="N67" s="84">
        <f t="shared" si="6"/>
        <v>5.53</v>
      </c>
      <c r="O67" s="84">
        <f t="shared" si="7"/>
        <v>4.3134000000000006</v>
      </c>
      <c r="P67" s="84"/>
    </row>
    <row r="68" spans="1:16" ht="15" customHeight="1">
      <c r="A68" s="148"/>
      <c r="B68" s="170"/>
      <c r="D68" s="127"/>
      <c r="E68" s="145"/>
      <c r="F68" s="73" t="s">
        <v>2093</v>
      </c>
      <c r="G68" s="73" t="s">
        <v>3223</v>
      </c>
      <c r="H68" s="86">
        <v>7630850301038</v>
      </c>
      <c r="J68" s="20">
        <v>0</v>
      </c>
      <c r="L68" s="71">
        <v>7.9</v>
      </c>
      <c r="N68" s="84">
        <f t="shared" si="6"/>
        <v>5.53</v>
      </c>
      <c r="O68" s="84">
        <f t="shared" si="7"/>
        <v>4.3134000000000006</v>
      </c>
      <c r="P68" s="84"/>
    </row>
    <row r="69" spans="1:16" ht="15" customHeight="1">
      <c r="A69" s="148"/>
      <c r="B69" s="170"/>
      <c r="D69" s="127"/>
      <c r="E69" s="145"/>
      <c r="F69" s="73" t="s">
        <v>2096</v>
      </c>
      <c r="G69" s="73" t="s">
        <v>3222</v>
      </c>
      <c r="H69" s="86">
        <v>7630850301052</v>
      </c>
      <c r="J69" s="20">
        <v>0</v>
      </c>
      <c r="L69" s="71">
        <v>7.9</v>
      </c>
      <c r="N69" s="84">
        <f t="shared" si="6"/>
        <v>5.53</v>
      </c>
      <c r="O69" s="84">
        <f t="shared" si="7"/>
        <v>4.3134000000000006</v>
      </c>
      <c r="P69" s="84"/>
    </row>
    <row r="70" spans="1:16" ht="15" customHeight="1">
      <c r="A70" s="148"/>
      <c r="B70" s="170"/>
      <c r="D70" s="127"/>
      <c r="E70" s="145"/>
      <c r="F70" s="73" t="s">
        <v>2099</v>
      </c>
      <c r="G70" s="73" t="s">
        <v>3221</v>
      </c>
      <c r="H70" s="86">
        <v>7630850301076</v>
      </c>
      <c r="J70" s="20">
        <v>0</v>
      </c>
      <c r="L70" s="71">
        <v>7.9</v>
      </c>
      <c r="N70" s="84">
        <f t="shared" si="6"/>
        <v>5.53</v>
      </c>
      <c r="O70" s="84">
        <f t="shared" si="7"/>
        <v>4.3134000000000006</v>
      </c>
      <c r="P70" s="84"/>
    </row>
    <row r="71" spans="1:16" ht="15" customHeight="1">
      <c r="A71" s="148"/>
      <c r="B71" s="170"/>
      <c r="D71" s="127"/>
      <c r="E71" s="145"/>
      <c r="F71" s="73" t="s">
        <v>2102</v>
      </c>
      <c r="G71" s="73" t="s">
        <v>3220</v>
      </c>
      <c r="H71" s="86">
        <v>7630850301090</v>
      </c>
      <c r="J71" s="20">
        <v>0</v>
      </c>
      <c r="L71" s="71">
        <v>7.9</v>
      </c>
      <c r="N71" s="84">
        <f t="shared" si="6"/>
        <v>5.53</v>
      </c>
      <c r="O71" s="84">
        <f t="shared" si="7"/>
        <v>4.3134000000000006</v>
      </c>
      <c r="P71" s="84"/>
    </row>
    <row r="72" spans="1:16" ht="15" customHeight="1">
      <c r="A72" s="149"/>
      <c r="B72" s="171"/>
      <c r="D72" s="123"/>
      <c r="E72" s="146"/>
      <c r="F72" s="73" t="s">
        <v>2938</v>
      </c>
      <c r="G72" s="73" t="s">
        <v>3219</v>
      </c>
      <c r="H72" s="86">
        <v>7630850303070</v>
      </c>
      <c r="J72" s="20">
        <v>0</v>
      </c>
      <c r="L72" s="71">
        <v>39.5</v>
      </c>
      <c r="N72" s="84">
        <f t="shared" si="6"/>
        <v>27.65</v>
      </c>
      <c r="O72" s="84">
        <v>21.55</v>
      </c>
      <c r="P72" s="84" t="s">
        <v>3218</v>
      </c>
    </row>
    <row r="73" spans="1:16" ht="60" customHeight="1">
      <c r="A73" s="172" t="s">
        <v>3217</v>
      </c>
      <c r="B73" s="173"/>
      <c r="D73" s="33" t="s">
        <v>2577</v>
      </c>
      <c r="E73" s="85"/>
      <c r="F73" s="35" t="s">
        <v>2296</v>
      </c>
      <c r="G73" s="35" t="s">
        <v>3216</v>
      </c>
      <c r="H73" s="34">
        <v>7630850301816</v>
      </c>
      <c r="I73" s="82"/>
      <c r="J73" s="26">
        <v>0.56000000000000005</v>
      </c>
      <c r="K73" s="82"/>
      <c r="L73" s="19">
        <v>79</v>
      </c>
      <c r="M73" s="82"/>
      <c r="N73" s="84">
        <f>L73*(100%-$N$4)</f>
        <v>55.3</v>
      </c>
      <c r="O73" s="84">
        <f>N73*(100%-$O$4)+J73</f>
        <v>39.546500000000002</v>
      </c>
      <c r="P73" s="84"/>
    </row>
    <row r="74" spans="1:16" ht="60" customHeight="1" thickBot="1">
      <c r="A74" s="174"/>
      <c r="B74" s="175"/>
      <c r="D74" s="17" t="s">
        <v>2527</v>
      </c>
      <c r="E74" s="83"/>
      <c r="F74" s="16" t="s">
        <v>2293</v>
      </c>
      <c r="G74" s="16" t="s">
        <v>3216</v>
      </c>
      <c r="H74" s="64">
        <v>7630850301779</v>
      </c>
      <c r="I74" s="82"/>
      <c r="J74" s="14">
        <v>0.56000000000000005</v>
      </c>
      <c r="K74" s="82"/>
      <c r="L74" s="12">
        <v>99</v>
      </c>
      <c r="M74" s="82"/>
      <c r="N74" s="81">
        <f>L74*(100%-$N$4)</f>
        <v>69.3</v>
      </c>
      <c r="O74" s="81">
        <f>N74*(100%-$O$4)+J74</f>
        <v>49.416500000000006</v>
      </c>
      <c r="P74" s="81"/>
    </row>
    <row r="75" spans="1:16" s="48" customFormat="1" ht="16" customHeight="1" thickBot="1">
      <c r="A75" s="52"/>
      <c r="B75" s="52"/>
      <c r="C75" s="51"/>
      <c r="D75" s="52"/>
      <c r="E75" s="52"/>
      <c r="F75" s="52"/>
      <c r="G75" s="52"/>
      <c r="H75" s="52"/>
      <c r="I75" s="51"/>
      <c r="J75" s="50"/>
      <c r="K75" s="51"/>
      <c r="L75" s="50"/>
      <c r="N75" s="49"/>
      <c r="O75" s="49"/>
      <c r="P75" s="49"/>
    </row>
    <row r="76" spans="1:16" ht="71" customHeight="1" thickBot="1">
      <c r="A76" s="176" t="s">
        <v>3215</v>
      </c>
      <c r="B76" s="177"/>
      <c r="D76" s="80" t="s">
        <v>2664</v>
      </c>
      <c r="E76" s="79"/>
      <c r="F76" s="79" t="s">
        <v>2288</v>
      </c>
      <c r="G76" s="78" t="s">
        <v>3214</v>
      </c>
      <c r="H76" s="77">
        <v>7630850301366</v>
      </c>
      <c r="J76" s="76">
        <v>0.56000000000000005</v>
      </c>
      <c r="L76" s="75">
        <v>249</v>
      </c>
      <c r="N76" s="74">
        <f>L76*(100%-$N$4)</f>
        <v>174.29999999999998</v>
      </c>
      <c r="O76" s="74">
        <f>N76*(100%-$O$4)+J76</f>
        <v>123.4415</v>
      </c>
      <c r="P76" s="74"/>
    </row>
    <row r="77" spans="1:16" s="48" customFormat="1" ht="16" customHeight="1" thickBot="1">
      <c r="A77" s="52"/>
      <c r="B77" s="52"/>
      <c r="C77" s="51"/>
      <c r="D77" s="52"/>
      <c r="E77" s="52"/>
      <c r="F77" s="52"/>
      <c r="G77" s="52"/>
      <c r="H77" s="52"/>
      <c r="I77" s="51"/>
      <c r="J77" s="50"/>
      <c r="K77" s="51"/>
      <c r="L77" s="50"/>
      <c r="N77" s="49"/>
      <c r="O77" s="49"/>
      <c r="P77" s="49"/>
    </row>
    <row r="78" spans="1:16" ht="34.5" customHeight="1">
      <c r="A78" s="178" t="s">
        <v>3213</v>
      </c>
      <c r="B78" s="179"/>
      <c r="D78" s="153" t="s">
        <v>3212</v>
      </c>
      <c r="E78" s="154"/>
      <c r="F78" s="63" t="s">
        <v>138</v>
      </c>
      <c r="G78" s="62" t="s">
        <v>3142</v>
      </c>
      <c r="H78" s="70" t="s">
        <v>3211</v>
      </c>
      <c r="J78" s="42">
        <v>0.56000000000000005</v>
      </c>
      <c r="L78" s="60">
        <v>99</v>
      </c>
      <c r="N78" s="40">
        <f t="shared" ref="N78:N87" si="8">L78*(100%-$N$4)</f>
        <v>69.3</v>
      </c>
      <c r="O78" s="40">
        <f t="shared" ref="O78:O87" si="9">N78*(100%-$O$4)+J78</f>
        <v>49.416500000000006</v>
      </c>
      <c r="P78" s="40"/>
    </row>
    <row r="79" spans="1:16" ht="34.5" customHeight="1">
      <c r="A79" s="180"/>
      <c r="B79" s="181"/>
      <c r="D79" s="129"/>
      <c r="E79" s="126"/>
      <c r="F79" s="28" t="s">
        <v>141</v>
      </c>
      <c r="G79" s="35" t="s">
        <v>3154</v>
      </c>
      <c r="H79" s="38" t="s">
        <v>3210</v>
      </c>
      <c r="J79" s="26">
        <v>0.56000000000000005</v>
      </c>
      <c r="L79" s="19">
        <v>99</v>
      </c>
      <c r="N79" s="25">
        <f t="shared" si="8"/>
        <v>69.3</v>
      </c>
      <c r="O79" s="25">
        <f t="shared" si="9"/>
        <v>49.416500000000006</v>
      </c>
      <c r="P79" s="25"/>
    </row>
    <row r="80" spans="1:16" ht="37" customHeight="1">
      <c r="A80" s="180"/>
      <c r="B80" s="181"/>
      <c r="D80" s="122" t="s">
        <v>3209</v>
      </c>
      <c r="E80" s="124"/>
      <c r="F80" s="28" t="s">
        <v>155</v>
      </c>
      <c r="G80" s="35" t="s">
        <v>3142</v>
      </c>
      <c r="H80" s="38" t="s">
        <v>3208</v>
      </c>
      <c r="J80" s="26">
        <v>0.56000000000000005</v>
      </c>
      <c r="L80" s="19">
        <v>74</v>
      </c>
      <c r="N80" s="25">
        <f t="shared" si="8"/>
        <v>51.8</v>
      </c>
      <c r="O80" s="25">
        <f t="shared" si="9"/>
        <v>37.079000000000001</v>
      </c>
      <c r="P80" s="25"/>
    </row>
    <row r="81" spans="1:16" ht="37" customHeight="1">
      <c r="A81" s="180"/>
      <c r="B81" s="181"/>
      <c r="D81" s="123"/>
      <c r="E81" s="125"/>
      <c r="F81" s="28" t="s">
        <v>169</v>
      </c>
      <c r="G81" s="35" t="s">
        <v>3154</v>
      </c>
      <c r="H81" s="38" t="s">
        <v>3207</v>
      </c>
      <c r="J81" s="26">
        <v>0.56000000000000005</v>
      </c>
      <c r="L81" s="19">
        <v>74</v>
      </c>
      <c r="N81" s="25">
        <f t="shared" si="8"/>
        <v>51.8</v>
      </c>
      <c r="O81" s="25">
        <f t="shared" si="9"/>
        <v>37.079000000000001</v>
      </c>
      <c r="P81" s="25"/>
    </row>
    <row r="82" spans="1:16" ht="34.5" customHeight="1">
      <c r="A82" s="180"/>
      <c r="B82" s="181"/>
      <c r="D82" s="129" t="s">
        <v>795</v>
      </c>
      <c r="E82" s="126"/>
      <c r="F82" s="28" t="s">
        <v>675</v>
      </c>
      <c r="G82" s="35" t="s">
        <v>3142</v>
      </c>
      <c r="H82" s="38" t="s">
        <v>3206</v>
      </c>
      <c r="J82" s="26">
        <v>0.56000000000000005</v>
      </c>
      <c r="L82" s="19">
        <v>139</v>
      </c>
      <c r="N82" s="25">
        <f t="shared" si="8"/>
        <v>97.3</v>
      </c>
      <c r="O82" s="25">
        <f t="shared" si="9"/>
        <v>69.156500000000008</v>
      </c>
      <c r="P82" s="25"/>
    </row>
    <row r="83" spans="1:16" ht="34.5" customHeight="1">
      <c r="A83" s="180"/>
      <c r="B83" s="181"/>
      <c r="D83" s="122"/>
      <c r="E83" s="124"/>
      <c r="F83" s="22" t="s">
        <v>679</v>
      </c>
      <c r="G83" s="73" t="s">
        <v>3154</v>
      </c>
      <c r="H83" s="72" t="s">
        <v>3205</v>
      </c>
      <c r="J83" s="20">
        <v>0.56000000000000005</v>
      </c>
      <c r="L83" s="71">
        <v>139</v>
      </c>
      <c r="N83" s="18">
        <f t="shared" si="8"/>
        <v>97.3</v>
      </c>
      <c r="O83" s="18">
        <f t="shared" si="9"/>
        <v>69.156500000000008</v>
      </c>
      <c r="P83" s="18"/>
    </row>
    <row r="84" spans="1:16" ht="34.5" customHeight="1">
      <c r="A84" s="180"/>
      <c r="B84" s="181"/>
      <c r="D84" s="122" t="s">
        <v>876</v>
      </c>
      <c r="E84" s="124"/>
      <c r="F84" s="28" t="s">
        <v>482</v>
      </c>
      <c r="G84" s="35" t="s">
        <v>3142</v>
      </c>
      <c r="H84" s="38" t="s">
        <v>3204</v>
      </c>
      <c r="J84" s="26">
        <v>0.56000000000000005</v>
      </c>
      <c r="L84" s="19">
        <v>299</v>
      </c>
      <c r="N84" s="18">
        <f t="shared" si="8"/>
        <v>209.29999999999998</v>
      </c>
      <c r="O84" s="18">
        <f t="shared" si="9"/>
        <v>148.1165</v>
      </c>
      <c r="P84" s="18"/>
    </row>
    <row r="85" spans="1:16" ht="34.5" customHeight="1">
      <c r="A85" s="180"/>
      <c r="B85" s="181"/>
      <c r="D85" s="127"/>
      <c r="E85" s="128"/>
      <c r="F85" s="22" t="s">
        <v>484</v>
      </c>
      <c r="G85" s="73" t="s">
        <v>3154</v>
      </c>
      <c r="H85" s="72" t="s">
        <v>3203</v>
      </c>
      <c r="J85" s="20">
        <v>0.56000000000000005</v>
      </c>
      <c r="L85" s="71">
        <v>299</v>
      </c>
      <c r="N85" s="18">
        <f t="shared" si="8"/>
        <v>209.29999999999998</v>
      </c>
      <c r="O85" s="18">
        <f t="shared" si="9"/>
        <v>148.1165</v>
      </c>
      <c r="P85" s="18"/>
    </row>
    <row r="86" spans="1:16" ht="54" customHeight="1">
      <c r="A86" s="180"/>
      <c r="B86" s="181"/>
      <c r="D86" s="33" t="s">
        <v>2704</v>
      </c>
      <c r="E86" s="29"/>
      <c r="F86" s="35" t="s">
        <v>2429</v>
      </c>
      <c r="G86" s="35" t="s">
        <v>3142</v>
      </c>
      <c r="H86" s="38" t="s">
        <v>3202</v>
      </c>
      <c r="J86" s="26">
        <v>0.56000000000000005</v>
      </c>
      <c r="L86" s="19">
        <v>79</v>
      </c>
      <c r="N86" s="25">
        <f t="shared" si="8"/>
        <v>55.3</v>
      </c>
      <c r="O86" s="25">
        <f t="shared" si="9"/>
        <v>39.546500000000002</v>
      </c>
      <c r="P86" s="25"/>
    </row>
    <row r="87" spans="1:16" ht="54" customHeight="1" thickBot="1">
      <c r="A87" s="174"/>
      <c r="B87" s="175"/>
      <c r="D87" s="17" t="s">
        <v>2619</v>
      </c>
      <c r="E87" s="54"/>
      <c r="F87" s="16" t="s">
        <v>2425</v>
      </c>
      <c r="G87" s="16" t="s">
        <v>3142</v>
      </c>
      <c r="H87" s="15" t="s">
        <v>3201</v>
      </c>
      <c r="J87" s="14">
        <v>0.56000000000000005</v>
      </c>
      <c r="L87" s="12">
        <v>139</v>
      </c>
      <c r="N87" s="10">
        <f t="shared" si="8"/>
        <v>97.3</v>
      </c>
      <c r="O87" s="10">
        <f t="shared" si="9"/>
        <v>69.156500000000008</v>
      </c>
      <c r="P87" s="10"/>
    </row>
    <row r="88" spans="1:16" s="48" customFormat="1" ht="16" customHeight="1" thickBot="1">
      <c r="A88" s="52"/>
      <c r="B88" s="52"/>
      <c r="C88" s="51"/>
      <c r="D88" s="52"/>
      <c r="E88" s="52"/>
      <c r="F88" s="52"/>
      <c r="G88" s="52"/>
      <c r="H88" s="52"/>
      <c r="I88" s="51"/>
      <c r="J88" s="50"/>
      <c r="K88" s="51"/>
      <c r="L88" s="50"/>
      <c r="N88" s="49"/>
      <c r="O88" s="49"/>
      <c r="P88" s="49"/>
    </row>
    <row r="89" spans="1:16" ht="90" customHeight="1">
      <c r="A89" s="192" t="s">
        <v>3200</v>
      </c>
      <c r="B89" s="193"/>
      <c r="D89" s="47" t="s">
        <v>784</v>
      </c>
      <c r="E89" s="46"/>
      <c r="F89" s="63" t="s">
        <v>1824</v>
      </c>
      <c r="G89" s="62" t="s">
        <v>3142</v>
      </c>
      <c r="H89" s="70" t="s">
        <v>3199</v>
      </c>
      <c r="J89" s="42">
        <v>9.26</v>
      </c>
      <c r="L89" s="60">
        <v>559</v>
      </c>
      <c r="N89" s="40">
        <f>L89*(100%-$N$4)</f>
        <v>391.29999999999995</v>
      </c>
      <c r="O89" s="40">
        <f>N89*(100%-$O$4)+J89</f>
        <v>285.12649999999996</v>
      </c>
      <c r="P89" s="40"/>
    </row>
    <row r="90" spans="1:16" ht="90" customHeight="1">
      <c r="A90" s="194"/>
      <c r="B90" s="195"/>
      <c r="D90" s="33" t="s">
        <v>1683</v>
      </c>
      <c r="E90" s="29"/>
      <c r="F90" s="28" t="s">
        <v>225</v>
      </c>
      <c r="G90" s="69" t="s">
        <v>3142</v>
      </c>
      <c r="H90" s="38" t="s">
        <v>3198</v>
      </c>
      <c r="J90" s="26">
        <v>9.26</v>
      </c>
      <c r="L90" s="19">
        <v>359</v>
      </c>
      <c r="N90" s="25">
        <f>L90*(100%-$N$4)</f>
        <v>251.29999999999998</v>
      </c>
      <c r="O90" s="25">
        <f>N90*(100%-$O$4)+J90</f>
        <v>186.4265</v>
      </c>
      <c r="P90" s="25"/>
    </row>
    <row r="91" spans="1:16" ht="90" customHeight="1">
      <c r="A91" s="194"/>
      <c r="B91" s="195"/>
      <c r="D91" s="33" t="s">
        <v>910</v>
      </c>
      <c r="E91" s="29"/>
      <c r="F91" s="28" t="s">
        <v>772</v>
      </c>
      <c r="G91" s="35" t="s">
        <v>3142</v>
      </c>
      <c r="H91" s="38" t="s">
        <v>3197</v>
      </c>
      <c r="J91" s="26">
        <v>9.26</v>
      </c>
      <c r="L91" s="19">
        <v>269</v>
      </c>
      <c r="N91" s="25">
        <f>L91*(100%-$N$4)</f>
        <v>188.29999999999998</v>
      </c>
      <c r="O91" s="25">
        <f>N91*(100%-$O$4)+J91</f>
        <v>142.01149999999998</v>
      </c>
      <c r="P91" s="25"/>
    </row>
    <row r="92" spans="1:16" ht="90" customHeight="1">
      <c r="A92" s="194"/>
      <c r="B92" s="195"/>
      <c r="D92" s="33" t="s">
        <v>2782</v>
      </c>
      <c r="E92" s="29"/>
      <c r="F92" s="28" t="s">
        <v>2604</v>
      </c>
      <c r="G92" s="35" t="s">
        <v>3142</v>
      </c>
      <c r="H92" s="38" t="s">
        <v>3196</v>
      </c>
      <c r="J92" s="26">
        <v>9.26</v>
      </c>
      <c r="L92" s="19">
        <v>399</v>
      </c>
      <c r="N92" s="25">
        <f>L92*(100%-45%)-0.71</f>
        <v>218.74</v>
      </c>
      <c r="O92" s="25">
        <f>N92+J92</f>
        <v>228</v>
      </c>
      <c r="P92" s="25" t="s">
        <v>3195</v>
      </c>
    </row>
    <row r="93" spans="1:16" ht="90" customHeight="1">
      <c r="A93" s="194"/>
      <c r="B93" s="195"/>
      <c r="D93" s="68" t="s">
        <v>3069</v>
      </c>
      <c r="E93" s="67"/>
      <c r="F93" s="35" t="s">
        <v>2971</v>
      </c>
      <c r="G93" s="35" t="s">
        <v>3142</v>
      </c>
      <c r="H93" s="34">
        <v>7630850303322</v>
      </c>
      <c r="J93" s="26">
        <v>9.26</v>
      </c>
      <c r="L93" s="19">
        <v>569</v>
      </c>
      <c r="N93" s="25">
        <f>L93*(100%-45%)-0.71</f>
        <v>312.24000000000007</v>
      </c>
      <c r="O93" s="25">
        <f>N93+J93</f>
        <v>321.50000000000006</v>
      </c>
      <c r="P93" s="25"/>
    </row>
    <row r="94" spans="1:16" ht="90" customHeight="1">
      <c r="A94" s="190" t="s">
        <v>3194</v>
      </c>
      <c r="B94" s="156"/>
      <c r="D94" s="33" t="s">
        <v>3193</v>
      </c>
      <c r="E94" s="67"/>
      <c r="F94" s="35" t="s">
        <v>2752</v>
      </c>
      <c r="G94" s="35" t="s">
        <v>3190</v>
      </c>
      <c r="H94" s="34" t="s">
        <v>3192</v>
      </c>
      <c r="J94" s="26">
        <v>0</v>
      </c>
      <c r="L94" s="19">
        <v>29</v>
      </c>
      <c r="N94" s="25">
        <f>L94*(100%-$N$4)</f>
        <v>20.299999999999997</v>
      </c>
      <c r="O94" s="25">
        <f>N94*(100%-$O$4)+J94</f>
        <v>14.311499999999999</v>
      </c>
      <c r="P94" s="18"/>
    </row>
    <row r="95" spans="1:16" ht="90" customHeight="1" thickBot="1">
      <c r="A95" s="191"/>
      <c r="B95" s="160"/>
      <c r="D95" s="66" t="s">
        <v>3191</v>
      </c>
      <c r="E95" s="65"/>
      <c r="F95" s="16" t="s">
        <v>3005</v>
      </c>
      <c r="G95" s="16" t="s">
        <v>3190</v>
      </c>
      <c r="H95" s="64" t="s">
        <v>3189</v>
      </c>
      <c r="J95" s="14">
        <v>0</v>
      </c>
      <c r="L95" s="12">
        <v>34</v>
      </c>
      <c r="N95" s="10">
        <f>L95*(100%-$N$4)</f>
        <v>23.799999999999997</v>
      </c>
      <c r="O95" s="10">
        <f>N95*(100%-$O$4)+J95</f>
        <v>16.779</v>
      </c>
      <c r="P95" s="10"/>
    </row>
    <row r="96" spans="1:16" s="48" customFormat="1" ht="16" customHeight="1" thickBot="1">
      <c r="A96" s="52"/>
      <c r="B96" s="52"/>
      <c r="C96" s="51"/>
      <c r="D96" s="52"/>
      <c r="E96" s="52"/>
      <c r="F96" s="52"/>
      <c r="G96" s="52"/>
      <c r="H96" s="52"/>
      <c r="I96" s="51"/>
      <c r="J96" s="50"/>
      <c r="K96" s="51"/>
      <c r="L96" s="50"/>
      <c r="N96" s="49"/>
      <c r="O96" s="49"/>
      <c r="P96" s="49"/>
    </row>
    <row r="97" spans="1:16" ht="33.75" customHeight="1">
      <c r="A97" s="161" t="s">
        <v>3188</v>
      </c>
      <c r="B97" s="162"/>
      <c r="D97" s="153" t="s">
        <v>916</v>
      </c>
      <c r="E97" s="154"/>
      <c r="F97" s="63" t="s">
        <v>61</v>
      </c>
      <c r="G97" s="62" t="s">
        <v>3142</v>
      </c>
      <c r="H97" s="61" t="s">
        <v>3187</v>
      </c>
      <c r="J97" s="42">
        <v>2.31</v>
      </c>
      <c r="L97" s="60">
        <v>199</v>
      </c>
      <c r="N97" s="40">
        <f>L97*(100%-$N$4)</f>
        <v>139.29999999999998</v>
      </c>
      <c r="O97" s="40">
        <f>N97*(100%-$O$4)+J97</f>
        <v>100.51649999999999</v>
      </c>
      <c r="P97" s="40"/>
    </row>
    <row r="98" spans="1:16" ht="33.75" customHeight="1">
      <c r="A98" s="163"/>
      <c r="B98" s="164"/>
      <c r="D98" s="129"/>
      <c r="E98" s="126"/>
      <c r="F98" s="28" t="s">
        <v>64</v>
      </c>
      <c r="G98" s="35" t="s">
        <v>3154</v>
      </c>
      <c r="H98" s="34" t="s">
        <v>3186</v>
      </c>
      <c r="J98" s="26">
        <v>2.31</v>
      </c>
      <c r="L98" s="19">
        <v>199</v>
      </c>
      <c r="N98" s="25">
        <f>L98*(100%-$N$4)</f>
        <v>139.29999999999998</v>
      </c>
      <c r="O98" s="25">
        <f>N98*(100%-$O$4)+J98</f>
        <v>100.51649999999999</v>
      </c>
      <c r="P98" s="25"/>
    </row>
    <row r="99" spans="1:16" ht="70" customHeight="1">
      <c r="A99" s="163"/>
      <c r="B99" s="164"/>
      <c r="D99" s="33" t="s">
        <v>3185</v>
      </c>
      <c r="E99" s="29"/>
      <c r="F99" s="28" t="s">
        <v>66</v>
      </c>
      <c r="G99" s="35" t="s">
        <v>3184</v>
      </c>
      <c r="H99" s="34" t="s">
        <v>3183</v>
      </c>
      <c r="J99" s="26">
        <v>0</v>
      </c>
      <c r="L99" s="19">
        <v>25.9</v>
      </c>
      <c r="N99" s="25">
        <f>L99*(100%-$N$5)</f>
        <v>18.13</v>
      </c>
      <c r="O99" s="25">
        <f>N99*(100%-$O$5)+J99</f>
        <v>14.141399999999999</v>
      </c>
      <c r="P99" s="25"/>
    </row>
    <row r="100" spans="1:16" ht="34.5" customHeight="1">
      <c r="A100" s="163"/>
      <c r="B100" s="164"/>
      <c r="D100" s="129" t="s">
        <v>891</v>
      </c>
      <c r="E100" s="126"/>
      <c r="F100" s="28" t="s">
        <v>1952</v>
      </c>
      <c r="G100" s="35" t="s">
        <v>3142</v>
      </c>
      <c r="H100" s="38" t="s">
        <v>3182</v>
      </c>
      <c r="J100" s="26">
        <v>2.31</v>
      </c>
      <c r="L100" s="19">
        <v>149</v>
      </c>
      <c r="N100" s="25">
        <f>L100*(100%-$N$4)</f>
        <v>104.3</v>
      </c>
      <c r="O100" s="25">
        <f>N100*(100%-$O$4)+J100</f>
        <v>75.841500000000011</v>
      </c>
      <c r="P100" s="25"/>
    </row>
    <row r="101" spans="1:16" ht="34.5" customHeight="1">
      <c r="A101" s="163"/>
      <c r="B101" s="164"/>
      <c r="D101" s="129"/>
      <c r="E101" s="126"/>
      <c r="F101" s="28" t="s">
        <v>1954</v>
      </c>
      <c r="G101" s="35" t="s">
        <v>3154</v>
      </c>
      <c r="H101" s="38" t="s">
        <v>3181</v>
      </c>
      <c r="J101" s="26">
        <v>2.31</v>
      </c>
      <c r="L101" s="19">
        <v>149</v>
      </c>
      <c r="N101" s="25">
        <f>L101*(100%-$N$4)</f>
        <v>104.3</v>
      </c>
      <c r="O101" s="25">
        <f>N101*(100%-$O$4)+J101</f>
        <v>75.841500000000011</v>
      </c>
      <c r="P101" s="25"/>
    </row>
    <row r="102" spans="1:16" ht="84" customHeight="1">
      <c r="A102" s="163"/>
      <c r="B102" s="164"/>
      <c r="D102" s="33" t="s">
        <v>3180</v>
      </c>
      <c r="E102" s="29"/>
      <c r="F102" s="28" t="s">
        <v>1950</v>
      </c>
      <c r="G102" s="35" t="s">
        <v>3154</v>
      </c>
      <c r="H102" s="38" t="s">
        <v>3179</v>
      </c>
      <c r="J102" s="26">
        <v>2.31</v>
      </c>
      <c r="L102" s="19">
        <v>229</v>
      </c>
      <c r="N102" s="25">
        <f>L102*(100%-$N$4)</f>
        <v>160.29999999999998</v>
      </c>
      <c r="O102" s="25">
        <f>N102*(100%-$O$4)+J102</f>
        <v>115.3215</v>
      </c>
      <c r="P102" s="25"/>
    </row>
    <row r="103" spans="1:16" ht="84" customHeight="1">
      <c r="A103" s="163"/>
      <c r="B103" s="164"/>
      <c r="D103" s="33" t="s">
        <v>3178</v>
      </c>
      <c r="E103" s="29"/>
      <c r="F103" s="28" t="s">
        <v>1956</v>
      </c>
      <c r="G103" s="35" t="s">
        <v>3154</v>
      </c>
      <c r="H103" s="38" t="s">
        <v>3177</v>
      </c>
      <c r="J103" s="26">
        <v>2.31</v>
      </c>
      <c r="L103" s="19">
        <v>279</v>
      </c>
      <c r="N103" s="25">
        <f>L103*(100%-$N$4)</f>
        <v>195.29999999999998</v>
      </c>
      <c r="O103" s="25">
        <f>N103*(100%-$O$4)+J103</f>
        <v>139.9965</v>
      </c>
      <c r="P103" s="25"/>
    </row>
    <row r="104" spans="1:16" ht="36" customHeight="1">
      <c r="A104" s="163"/>
      <c r="B104" s="164"/>
      <c r="D104" s="58" t="s">
        <v>3176</v>
      </c>
      <c r="E104" s="59"/>
      <c r="F104" s="57" t="s">
        <v>656</v>
      </c>
      <c r="G104" s="57" t="s">
        <v>3171</v>
      </c>
      <c r="H104" s="56" t="s">
        <v>3175</v>
      </c>
      <c r="J104" s="26">
        <v>0</v>
      </c>
      <c r="L104" s="19">
        <v>49.9</v>
      </c>
      <c r="N104" s="25">
        <f t="shared" ref="N104:N109" si="10">L104*(100%-$N$5)</f>
        <v>34.93</v>
      </c>
      <c r="O104" s="25">
        <f t="shared" ref="O104:O109" si="11">N104*(100%-$O$5)+J104</f>
        <v>27.2454</v>
      </c>
      <c r="P104" s="25"/>
    </row>
    <row r="105" spans="1:16" ht="36" customHeight="1">
      <c r="A105" s="163"/>
      <c r="B105" s="164"/>
      <c r="D105" s="33" t="s">
        <v>3174</v>
      </c>
      <c r="E105" s="29"/>
      <c r="F105" s="28" t="s">
        <v>653</v>
      </c>
      <c r="G105" s="57" t="s">
        <v>3171</v>
      </c>
      <c r="H105" s="38" t="s">
        <v>3173</v>
      </c>
      <c r="J105" s="26">
        <v>0</v>
      </c>
      <c r="L105" s="19">
        <v>69.900000000000006</v>
      </c>
      <c r="N105" s="25">
        <f t="shared" si="10"/>
        <v>48.93</v>
      </c>
      <c r="O105" s="25">
        <f t="shared" si="11"/>
        <v>38.165399999999998</v>
      </c>
      <c r="P105" s="25"/>
    </row>
    <row r="106" spans="1:16" ht="36" customHeight="1">
      <c r="A106" s="163"/>
      <c r="B106" s="164"/>
      <c r="D106" s="58" t="s">
        <v>3172</v>
      </c>
      <c r="E106" s="29"/>
      <c r="F106" s="57" t="s">
        <v>1984</v>
      </c>
      <c r="G106" s="57" t="s">
        <v>3171</v>
      </c>
      <c r="H106" s="56" t="s">
        <v>3170</v>
      </c>
      <c r="J106" s="26">
        <v>0</v>
      </c>
      <c r="L106" s="19">
        <v>65.900000000000006</v>
      </c>
      <c r="N106" s="25">
        <f t="shared" si="10"/>
        <v>46.13</v>
      </c>
      <c r="O106" s="25">
        <f t="shared" si="11"/>
        <v>35.981400000000001</v>
      </c>
      <c r="P106" s="25"/>
    </row>
    <row r="107" spans="1:16" ht="35.25" customHeight="1">
      <c r="A107" s="163"/>
      <c r="B107" s="164"/>
      <c r="D107" s="122" t="s">
        <v>3169</v>
      </c>
      <c r="E107" s="124"/>
      <c r="F107" s="35" t="s">
        <v>1959</v>
      </c>
      <c r="G107" s="55" t="s">
        <v>3168</v>
      </c>
      <c r="H107" s="38" t="s">
        <v>3167</v>
      </c>
      <c r="J107" s="26">
        <v>0</v>
      </c>
      <c r="L107" s="19">
        <v>21.9</v>
      </c>
      <c r="N107" s="25">
        <f t="shared" si="10"/>
        <v>15.329999999999998</v>
      </c>
      <c r="O107" s="25">
        <f t="shared" si="11"/>
        <v>11.9574</v>
      </c>
      <c r="P107" s="25"/>
    </row>
    <row r="108" spans="1:16" ht="35.25" customHeight="1">
      <c r="A108" s="163"/>
      <c r="B108" s="164"/>
      <c r="D108" s="123"/>
      <c r="E108" s="125"/>
      <c r="F108" s="35" t="s">
        <v>1961</v>
      </c>
      <c r="G108" s="55" t="s">
        <v>3164</v>
      </c>
      <c r="H108" s="38" t="s">
        <v>3166</v>
      </c>
      <c r="J108" s="26">
        <v>0</v>
      </c>
      <c r="L108" s="19">
        <v>21.9</v>
      </c>
      <c r="N108" s="25">
        <f t="shared" si="10"/>
        <v>15.329999999999998</v>
      </c>
      <c r="O108" s="25">
        <f t="shared" si="11"/>
        <v>11.9574</v>
      </c>
      <c r="P108" s="25"/>
    </row>
    <row r="109" spans="1:16" ht="35.25" customHeight="1" thickBot="1">
      <c r="A109" s="165"/>
      <c r="B109" s="166"/>
      <c r="D109" s="17" t="s">
        <v>3165</v>
      </c>
      <c r="E109" s="54"/>
      <c r="F109" s="16" t="s">
        <v>1963</v>
      </c>
      <c r="G109" s="53" t="s">
        <v>3164</v>
      </c>
      <c r="H109" s="15" t="s">
        <v>3163</v>
      </c>
      <c r="J109" s="14">
        <v>0</v>
      </c>
      <c r="L109" s="12">
        <v>24.9</v>
      </c>
      <c r="N109" s="10">
        <f t="shared" si="10"/>
        <v>17.429999999999996</v>
      </c>
      <c r="O109" s="10">
        <f t="shared" si="11"/>
        <v>13.595399999999998</v>
      </c>
      <c r="P109" s="10"/>
    </row>
    <row r="110" spans="1:16" s="48" customFormat="1" ht="16" customHeight="1" thickBot="1">
      <c r="A110" s="52"/>
      <c r="B110" s="52"/>
      <c r="C110" s="51"/>
      <c r="D110" s="52"/>
      <c r="E110" s="52"/>
      <c r="F110" s="52"/>
      <c r="G110" s="52"/>
      <c r="H110" s="52"/>
      <c r="I110" s="51"/>
      <c r="J110" s="50"/>
      <c r="K110" s="51"/>
      <c r="L110" s="50"/>
      <c r="N110" s="49"/>
      <c r="O110" s="49"/>
      <c r="P110" s="49"/>
    </row>
    <row r="111" spans="1:16" ht="75" customHeight="1">
      <c r="A111" s="182" t="s">
        <v>3162</v>
      </c>
      <c r="B111" s="183"/>
      <c r="D111" s="47" t="s">
        <v>3161</v>
      </c>
      <c r="E111" s="46"/>
      <c r="F111" s="45" t="s">
        <v>2495</v>
      </c>
      <c r="G111" s="44" t="s">
        <v>3160</v>
      </c>
      <c r="H111" s="43" t="s">
        <v>3159</v>
      </c>
      <c r="J111" s="42">
        <v>0.56000000000000005</v>
      </c>
      <c r="L111" s="41">
        <v>199</v>
      </c>
      <c r="N111" s="40">
        <f t="shared" ref="N111:N120" si="12">L111*(100%-$N$4)</f>
        <v>139.29999999999998</v>
      </c>
      <c r="O111" s="40">
        <f t="shared" ref="O111:O120" si="13">N111*(100%-$O$4)+J111</f>
        <v>98.766499999999994</v>
      </c>
      <c r="P111" s="40"/>
    </row>
    <row r="112" spans="1:16" ht="75" customHeight="1">
      <c r="A112" s="184"/>
      <c r="B112" s="185"/>
      <c r="D112" s="39" t="s">
        <v>3158</v>
      </c>
      <c r="E112" s="23"/>
      <c r="F112" s="35" t="s">
        <v>37</v>
      </c>
      <c r="G112" s="35" t="s">
        <v>3157</v>
      </c>
      <c r="H112" s="38" t="s">
        <v>3156</v>
      </c>
      <c r="J112" s="26">
        <v>0.55600000000000005</v>
      </c>
      <c r="L112" s="36">
        <v>199</v>
      </c>
      <c r="N112" s="25">
        <f t="shared" si="12"/>
        <v>139.29999999999998</v>
      </c>
      <c r="O112" s="25">
        <f t="shared" si="13"/>
        <v>98.762499999999989</v>
      </c>
      <c r="P112" s="25"/>
    </row>
    <row r="113" spans="1:16" ht="75" customHeight="1">
      <c r="A113" s="184"/>
      <c r="B113" s="185"/>
      <c r="D113" s="122" t="s">
        <v>879</v>
      </c>
      <c r="E113" s="124"/>
      <c r="F113" s="35" t="s">
        <v>2755</v>
      </c>
      <c r="G113" s="35" t="s">
        <v>3142</v>
      </c>
      <c r="H113" s="38" t="s">
        <v>3155</v>
      </c>
      <c r="J113" s="26">
        <v>2.31</v>
      </c>
      <c r="L113" s="19">
        <v>219</v>
      </c>
      <c r="N113" s="25">
        <f t="shared" si="12"/>
        <v>153.29999999999998</v>
      </c>
      <c r="O113" s="25">
        <f t="shared" si="13"/>
        <v>110.3865</v>
      </c>
      <c r="P113" s="25"/>
    </row>
    <row r="114" spans="1:16" ht="75" customHeight="1">
      <c r="A114" s="184"/>
      <c r="B114" s="185"/>
      <c r="D114" s="127"/>
      <c r="E114" s="128"/>
      <c r="F114" s="28" t="s">
        <v>2758</v>
      </c>
      <c r="G114" s="28" t="s">
        <v>3154</v>
      </c>
      <c r="H114" s="27" t="s">
        <v>3153</v>
      </c>
      <c r="J114" s="26">
        <v>2.31</v>
      </c>
      <c r="L114" s="19">
        <v>219</v>
      </c>
      <c r="N114" s="25">
        <f t="shared" si="12"/>
        <v>153.29999999999998</v>
      </c>
      <c r="O114" s="25">
        <f t="shared" si="13"/>
        <v>110.3865</v>
      </c>
      <c r="P114" s="25"/>
    </row>
    <row r="115" spans="1:16" ht="125.25" customHeight="1">
      <c r="A115" s="184"/>
      <c r="B115" s="185"/>
      <c r="D115" s="33" t="s">
        <v>3152</v>
      </c>
      <c r="E115" s="29"/>
      <c r="F115" s="28" t="s">
        <v>2761</v>
      </c>
      <c r="G115" s="28" t="s">
        <v>3151</v>
      </c>
      <c r="H115" s="27" t="s">
        <v>3150</v>
      </c>
      <c r="J115" s="26">
        <v>2.31</v>
      </c>
      <c r="L115" s="19">
        <v>239</v>
      </c>
      <c r="N115" s="25">
        <f t="shared" si="12"/>
        <v>167.29999999999998</v>
      </c>
      <c r="O115" s="25">
        <f t="shared" si="13"/>
        <v>120.2565</v>
      </c>
      <c r="P115" s="25"/>
    </row>
    <row r="116" spans="1:16" ht="75" customHeight="1">
      <c r="A116" s="184"/>
      <c r="B116" s="185"/>
      <c r="D116" s="33" t="s">
        <v>1896</v>
      </c>
      <c r="E116" s="29"/>
      <c r="F116" s="28" t="s">
        <v>1814</v>
      </c>
      <c r="G116" s="28" t="s">
        <v>3142</v>
      </c>
      <c r="H116" s="27" t="s">
        <v>3149</v>
      </c>
      <c r="J116" s="26">
        <v>0.56000000000000005</v>
      </c>
      <c r="L116" s="36">
        <v>79</v>
      </c>
      <c r="N116" s="25">
        <f t="shared" si="12"/>
        <v>55.3</v>
      </c>
      <c r="O116" s="25">
        <f t="shared" si="13"/>
        <v>39.546500000000002</v>
      </c>
      <c r="P116" s="25"/>
    </row>
    <row r="117" spans="1:16" ht="75" customHeight="1">
      <c r="A117" s="184"/>
      <c r="B117" s="185"/>
      <c r="D117" s="24" t="s">
        <v>2066</v>
      </c>
      <c r="E117" s="29"/>
      <c r="F117" s="28" t="s">
        <v>1967</v>
      </c>
      <c r="G117" s="28" t="s">
        <v>3142</v>
      </c>
      <c r="H117" s="27" t="s">
        <v>3148</v>
      </c>
      <c r="J117" s="26">
        <v>0.56000000000000005</v>
      </c>
      <c r="L117" s="36">
        <v>129</v>
      </c>
      <c r="N117" s="25">
        <f t="shared" si="12"/>
        <v>90.3</v>
      </c>
      <c r="O117" s="25">
        <f t="shared" si="13"/>
        <v>64.221500000000006</v>
      </c>
      <c r="P117" s="25"/>
    </row>
    <row r="118" spans="1:16" ht="75" customHeight="1">
      <c r="A118" s="184"/>
      <c r="B118" s="185"/>
      <c r="D118" s="33" t="s">
        <v>913</v>
      </c>
      <c r="E118" s="29"/>
      <c r="F118" s="28" t="s">
        <v>777</v>
      </c>
      <c r="G118" s="35" t="s">
        <v>3142</v>
      </c>
      <c r="H118" s="34" t="s">
        <v>3147</v>
      </c>
      <c r="J118" s="26">
        <v>0.56000000000000005</v>
      </c>
      <c r="L118" s="19">
        <v>39</v>
      </c>
      <c r="N118" s="25">
        <f t="shared" si="12"/>
        <v>27.299999999999997</v>
      </c>
      <c r="O118" s="25">
        <f t="shared" si="13"/>
        <v>19.8065</v>
      </c>
      <c r="P118" s="25"/>
    </row>
    <row r="119" spans="1:16" ht="98" customHeight="1">
      <c r="A119" s="184"/>
      <c r="B119" s="185"/>
      <c r="D119" s="33" t="s">
        <v>2343</v>
      </c>
      <c r="E119" s="29"/>
      <c r="F119" s="32" t="s">
        <v>2173</v>
      </c>
      <c r="G119" s="32" t="s">
        <v>3142</v>
      </c>
      <c r="H119" s="31" t="s">
        <v>3146</v>
      </c>
      <c r="J119" s="26">
        <v>2.31</v>
      </c>
      <c r="L119" s="19">
        <v>239</v>
      </c>
      <c r="N119" s="25">
        <f t="shared" si="12"/>
        <v>167.29999999999998</v>
      </c>
      <c r="O119" s="25">
        <f t="shared" si="13"/>
        <v>120.2565</v>
      </c>
      <c r="P119" s="25"/>
    </row>
    <row r="120" spans="1:16" ht="98" customHeight="1">
      <c r="A120" s="184"/>
      <c r="B120" s="185"/>
      <c r="D120" s="30" t="s">
        <v>801</v>
      </c>
      <c r="E120" s="29"/>
      <c r="F120" s="28" t="s">
        <v>335</v>
      </c>
      <c r="G120" s="28" t="s">
        <v>3145</v>
      </c>
      <c r="H120" s="27" t="s">
        <v>3144</v>
      </c>
      <c r="J120" s="26">
        <v>0.56000000000000005</v>
      </c>
      <c r="L120" s="19">
        <v>98</v>
      </c>
      <c r="N120" s="25">
        <f t="shared" si="12"/>
        <v>68.599999999999994</v>
      </c>
      <c r="O120" s="25">
        <f t="shared" si="13"/>
        <v>48.923000000000002</v>
      </c>
      <c r="P120" s="25"/>
    </row>
    <row r="121" spans="1:16" ht="98" customHeight="1">
      <c r="A121" s="186"/>
      <c r="B121" s="187"/>
      <c r="D121" s="24" t="s">
        <v>2851</v>
      </c>
      <c r="E121" s="23"/>
      <c r="F121" s="22" t="s">
        <v>2740</v>
      </c>
      <c r="G121" s="22" t="s">
        <v>3142</v>
      </c>
      <c r="H121" s="21" t="s">
        <v>3143</v>
      </c>
      <c r="J121" s="20">
        <v>0.56000000000000005</v>
      </c>
      <c r="L121" s="19">
        <v>114</v>
      </c>
      <c r="N121" s="18">
        <f>L121*(100%-45%)</f>
        <v>62.7</v>
      </c>
      <c r="O121" s="18">
        <f>N121+J121</f>
        <v>63.260000000000005</v>
      </c>
      <c r="P121" s="18" t="s">
        <v>3140</v>
      </c>
    </row>
    <row r="122" spans="1:16" ht="98" customHeight="1" thickBot="1">
      <c r="A122" s="188"/>
      <c r="B122" s="189"/>
      <c r="D122" s="17" t="s">
        <v>2848</v>
      </c>
      <c r="E122" s="16"/>
      <c r="F122" s="16" t="s">
        <v>2742</v>
      </c>
      <c r="G122" s="16" t="s">
        <v>3142</v>
      </c>
      <c r="H122" s="15" t="s">
        <v>3141</v>
      </c>
      <c r="I122" s="13"/>
      <c r="J122" s="14">
        <v>0.56000000000000005</v>
      </c>
      <c r="K122" s="13"/>
      <c r="L122" s="12">
        <v>159</v>
      </c>
      <c r="M122" s="11"/>
      <c r="N122" s="10">
        <f>L122*(100%-45%)</f>
        <v>87.45</v>
      </c>
      <c r="O122" s="10">
        <f>N122+J122</f>
        <v>88.01</v>
      </c>
      <c r="P122" s="10" t="s">
        <v>3140</v>
      </c>
    </row>
    <row r="128" spans="1:16">
      <c r="E128"/>
    </row>
  </sheetData>
  <mergeCells count="69">
    <mergeCell ref="A111:B122"/>
    <mergeCell ref="D113:D114"/>
    <mergeCell ref="E113:E114"/>
    <mergeCell ref="A94:B95"/>
    <mergeCell ref="E84:E85"/>
    <mergeCell ref="A89:B93"/>
    <mergeCell ref="A97:B109"/>
    <mergeCell ref="D97:D98"/>
    <mergeCell ref="E97:E98"/>
    <mergeCell ref="D100:D101"/>
    <mergeCell ref="E100:E101"/>
    <mergeCell ref="D107:D108"/>
    <mergeCell ref="E107:E108"/>
    <mergeCell ref="A73:B74"/>
    <mergeCell ref="A76:B76"/>
    <mergeCell ref="A78:B87"/>
    <mergeCell ref="D78:D79"/>
    <mergeCell ref="E78:E79"/>
    <mergeCell ref="D80:D81"/>
    <mergeCell ref="E80:E81"/>
    <mergeCell ref="D82:D83"/>
    <mergeCell ref="E82:E83"/>
    <mergeCell ref="D84:D85"/>
    <mergeCell ref="D49:D50"/>
    <mergeCell ref="E49:E50"/>
    <mergeCell ref="D56:D65"/>
    <mergeCell ref="E56:E65"/>
    <mergeCell ref="D66:D72"/>
    <mergeCell ref="E66:E72"/>
    <mergeCell ref="A42:A55"/>
    <mergeCell ref="B42:B53"/>
    <mergeCell ref="D42:D43"/>
    <mergeCell ref="E42:E43"/>
    <mergeCell ref="B54:B55"/>
    <mergeCell ref="A56:B72"/>
    <mergeCell ref="A1:B1"/>
    <mergeCell ref="A2:B2"/>
    <mergeCell ref="A7:A26"/>
    <mergeCell ref="B8:B15"/>
    <mergeCell ref="D10:D11"/>
    <mergeCell ref="B16:B23"/>
    <mergeCell ref="D16:D17"/>
    <mergeCell ref="D18:D19"/>
    <mergeCell ref="D20:D21"/>
    <mergeCell ref="B24:B26"/>
    <mergeCell ref="D24:D25"/>
    <mergeCell ref="D52:D53"/>
    <mergeCell ref="E52:E53"/>
    <mergeCell ref="E10:E11"/>
    <mergeCell ref="D12:D13"/>
    <mergeCell ref="E12:E13"/>
    <mergeCell ref="D14:D15"/>
    <mergeCell ref="E14:E15"/>
    <mergeCell ref="E39:E40"/>
    <mergeCell ref="A27:B35"/>
    <mergeCell ref="A37:B40"/>
    <mergeCell ref="D37:D38"/>
    <mergeCell ref="E37:E38"/>
    <mergeCell ref="D39:D40"/>
    <mergeCell ref="D47:D48"/>
    <mergeCell ref="E47:E48"/>
    <mergeCell ref="E24:E25"/>
    <mergeCell ref="E16:E17"/>
    <mergeCell ref="E18:E19"/>
    <mergeCell ref="E20:E21"/>
    <mergeCell ref="E22:E23"/>
    <mergeCell ref="D45:D46"/>
    <mergeCell ref="E45:E46"/>
    <mergeCell ref="D22:D23"/>
  </mergeCells>
  <printOptions horizontalCentered="1"/>
  <pageMargins left="0.62992125984251968" right="0.62992125984251968" top="0.19685039370078741" bottom="0.78740157480314965" header="0.39370078740157483" footer="0.39370078740157483"/>
  <pageSetup paperSize="9" scale="42" fitToHeight="0" orientation="portrait" horizontalDpi="4294967292" verticalDpi="4294967292" r:id="rId1"/>
  <headerFooter alignWithMargins="0"/>
  <rowBreaks count="4" manualBreakCount="4">
    <brk id="35" max="16383" man="1"/>
    <brk id="76" max="16383" man="1"/>
    <brk id="95" max="16383" man="1"/>
    <brk id="109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kategorie</vt:lpstr>
      <vt:lpstr>Preisliste Galaxus ab 01.05.25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Zeder</dc:creator>
  <cp:lastModifiedBy>Daniel Zeder</cp:lastModifiedBy>
  <dcterms:created xsi:type="dcterms:W3CDTF">2025-07-04T05:38:51Z</dcterms:created>
  <dcterms:modified xsi:type="dcterms:W3CDTF">2025-09-08T09:44:20Z</dcterms:modified>
</cp:coreProperties>
</file>