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jamk/yukon/app-rewrite-analysis/"/>
    </mc:Choice>
  </mc:AlternateContent>
  <xr:revisionPtr revIDLastSave="0" documentId="13_ncr:1_{7B278E97-ED80-3E46-8E12-6B12C1827F46}" xr6:coauthVersionLast="47" xr6:coauthVersionMax="47" xr10:uidLastSave="{00000000-0000-0000-0000-000000000000}"/>
  <bookViews>
    <workbookView xWindow="41380" yWindow="2080" windowWidth="31320" windowHeight="18320" activeTab="1" xr2:uid="{B5141DE5-0234-B641-953B-82ABCA3098E8}"/>
  </bookViews>
  <sheets>
    <sheet name="Relative Feature Cost" sheetId="1" r:id="rId1"/>
    <sheet name="Rebuild Scen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0" i="2"/>
  <c r="B15" i="2"/>
  <c r="D15" i="2" s="1"/>
  <c r="B16" i="2"/>
  <c r="D16" i="2" s="1"/>
  <c r="D17" i="2" s="1"/>
  <c r="D18" i="2" s="1"/>
  <c r="D19" i="2" s="1"/>
  <c r="D20" i="2" s="1"/>
  <c r="D21" i="2" s="1"/>
  <c r="D22" i="2" s="1"/>
  <c r="D23" i="2" s="1"/>
  <c r="B17" i="2"/>
  <c r="B18" i="2"/>
  <c r="B19" i="2"/>
  <c r="B20" i="2"/>
  <c r="B21" i="2"/>
  <c r="B22" i="2"/>
  <c r="B23" i="2"/>
  <c r="B14" i="2"/>
  <c r="D14" i="2" s="1"/>
  <c r="A8" i="2"/>
  <c r="E20" i="2" s="1"/>
  <c r="E21" i="2" s="1"/>
  <c r="E22" i="2" s="1"/>
  <c r="E23" i="2" s="1"/>
</calcChain>
</file>

<file path=xl/sharedStrings.xml><?xml version="1.0" encoding="utf-8"?>
<sst xmlns="http://schemas.openxmlformats.org/spreadsheetml/2006/main" count="21" uniqueCount="20">
  <si>
    <t>Years 1-2: Relatively stable costs</t>
  </si>
  <si>
    <t>Years 3-5: 2-3x increase in feature delivery time</t>
  </si>
  <si>
    <t>Years 5+: Can reach 5-10x for heavily debt-laden systems</t>
  </si>
  <si>
    <t>Year</t>
  </si>
  <si>
    <t>Startup/Greenfield</t>
  </si>
  <si>
    <t>Enterprise</t>
  </si>
  <si>
    <t>Legacy System</t>
  </si>
  <si>
    <t>Years buyilding on Legacy curve</t>
  </si>
  <si>
    <t>Avg hours/feature at the start</t>
  </si>
  <si>
    <t>Ratio of producivity with new technology</t>
  </si>
  <si>
    <t>Avg hours/feature at start of rebuild</t>
  </si>
  <si>
    <t>Freatures built</t>
  </si>
  <si>
    <t>Developers building legacy</t>
  </si>
  <si>
    <t>Developers rebuilding</t>
  </si>
  <si>
    <t>Relative Costs</t>
  </si>
  <si>
    <t>Scenario - Shift to Application Rebuid</t>
  </si>
  <si>
    <t>Legacy Cost</t>
  </si>
  <si>
    <t>Legacy Velocity</t>
  </si>
  <si>
    <t>Rewrite Velocity</t>
  </si>
  <si>
    <t>Rewrite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</si>
</sst>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0" fillId="0" borderId="0" xfId="1" applyNumberFormat="1" applyFont="1"/>
    <xf numFmtId="0" fontId="3" fillId="0" borderId="0" xfId="0" applyFont="1"/>
    <xf numFmtId="0" fontId="3" fillId="2" borderId="0" xfId="0" applyFont="1" applyFill="1"/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Feature Delivery Cost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Feature Cost'!$B$6</c:f>
              <c:strCache>
                <c:ptCount val="1"/>
                <c:pt idx="0">
                  <c:v>Startup/Greenfield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'Relative Feature Cost'!$A$7:$A$16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'Relative Feature Cost'!$B$7:$B$16</c:f>
              <c:numCache>
                <c:formatCode>0.0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3.6</c:v>
                </c:pt>
                <c:pt idx="8">
                  <c:v>4.2</c:v>
                </c:pt>
                <c:pt idx="9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C-9741-A2B7-AC733BBC1488}"/>
            </c:ext>
          </c:extLst>
        </c:ser>
        <c:ser>
          <c:idx val="1"/>
          <c:order val="1"/>
          <c:tx>
            <c:strRef>
              <c:f>'Relative Feature Cost'!$C$6</c:f>
              <c:strCache>
                <c:ptCount val="1"/>
                <c:pt idx="0">
                  <c:v>Enterprise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'Relative Feature Cost'!$A$7:$A$16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'Relative Feature Cost'!$C$7:$C$16</c:f>
              <c:numCache>
                <c:formatCode>0.0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1.6</c:v>
                </c:pt>
                <c:pt idx="3">
                  <c:v>2.2000000000000002</c:v>
                </c:pt>
                <c:pt idx="4">
                  <c:v>3</c:v>
                </c:pt>
                <c:pt idx="5">
                  <c:v>4</c:v>
                </c:pt>
                <c:pt idx="6">
                  <c:v>5.2</c:v>
                </c:pt>
                <c:pt idx="7">
                  <c:v>6.5</c:v>
                </c:pt>
                <c:pt idx="8">
                  <c:v>8</c:v>
                </c:pt>
                <c:pt idx="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C-9741-A2B7-AC733BBC1488}"/>
            </c:ext>
          </c:extLst>
        </c:ser>
        <c:ser>
          <c:idx val="2"/>
          <c:order val="2"/>
          <c:tx>
            <c:strRef>
              <c:f>'Relative Feature Cost'!$D$6</c:f>
              <c:strCache>
                <c:ptCount val="1"/>
                <c:pt idx="0">
                  <c:v>Legacy 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'Relative Feature Cost'!$A$7:$A$16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'Relative Feature Cost'!$D$7:$D$16</c:f>
              <c:numCache>
                <c:formatCode>0.0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1.4</c:v>
                </c:pt>
                <c:pt idx="3">
                  <c:v>2</c:v>
                </c:pt>
                <c:pt idx="4">
                  <c:v>3.2</c:v>
                </c:pt>
                <c:pt idx="5">
                  <c:v>5</c:v>
                </c:pt>
                <c:pt idx="6">
                  <c:v>7.5</c:v>
                </c:pt>
                <c:pt idx="7">
                  <c:v>10.5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C-9741-A2B7-AC733BBC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320847"/>
        <c:axId val="1866493856"/>
      </c:lineChart>
      <c:catAx>
        <c:axId val="124032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93856"/>
        <c:crosses val="autoZero"/>
        <c:auto val="1"/>
        <c:lblAlgn val="ctr"/>
        <c:lblOffset val="100"/>
        <c:noMultiLvlLbl val="0"/>
      </c:catAx>
      <c:valAx>
        <c:axId val="1866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Cost per 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Feature Development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'Rebuild Scenario'!$D$12</c:f>
              <c:strCache>
                <c:ptCount val="1"/>
                <c:pt idx="0">
                  <c:v>Legacy Velocity</c:v>
                </c:pt>
              </c:strCache>
            </c:strRef>
          </c:tx>
          <c:spPr>
            <a:ln w="635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'Rebuild Scenario'!$A$13:$A$23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'Rebuild Scenario'!$D$13:$D$23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520</c:v>
                </c:pt>
                <c:pt idx="2">
                  <c:v>992.72727272727275</c:v>
                </c:pt>
                <c:pt idx="3">
                  <c:v>1364.1558441558441</c:v>
                </c:pt>
                <c:pt idx="4">
                  <c:v>1624.1558441558441</c:v>
                </c:pt>
                <c:pt idx="5">
                  <c:v>1786.6558441558441</c:v>
                </c:pt>
                <c:pt idx="6">
                  <c:v>1890.6558441558441</c:v>
                </c:pt>
                <c:pt idx="7">
                  <c:v>1959.9891774891773</c:v>
                </c:pt>
                <c:pt idx="8">
                  <c:v>2009.512987012987</c:v>
                </c:pt>
                <c:pt idx="9">
                  <c:v>2046.6558441558441</c:v>
                </c:pt>
                <c:pt idx="10">
                  <c:v>2075.5447330447328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D-5D42-977A-849622F8105C}"/>
            </c:ext>
          </c:extLst>
        </c:ser>
        <c:ser>
          <c:idx val="3"/>
          <c:order val="1"/>
          <c:tx>
            <c:strRef>
              <c:f>'Rebuild Scenario'!$E$12</c:f>
              <c:strCache>
                <c:ptCount val="1"/>
                <c:pt idx="0">
                  <c:v>Rewrite Velocity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'Rebuild Scenario'!$A$13:$A$23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'Rebuild Scenario'!$E$13:$E$23</c:f>
              <c:numCache>
                <c:formatCode>General</c:formatCode>
                <c:ptCount val="11"/>
                <c:pt idx="6" formatCode="_(* #,##0_);_(* \(#,##0\);_(* &quot;-&quot;??_);_(@_)">
                  <c:v>0</c:v>
                </c:pt>
                <c:pt idx="7" formatCode="_(* #,##0_);_(* \(#,##0\);_(* &quot;-&quot;??_);_(@_)">
                  <c:v>1040</c:v>
                </c:pt>
                <c:pt idx="8" formatCode="_(* #,##0_);_(* \(#,##0\);_(* &quot;-&quot;??_);_(@_)">
                  <c:v>1985.4545454545455</c:v>
                </c:pt>
                <c:pt idx="9" formatCode="_(* #,##0_);_(* \(#,##0\);_(* &quot;-&quot;??_);_(@_)">
                  <c:v>2785.4545454545455</c:v>
                </c:pt>
                <c:pt idx="10" formatCode="_(* #,##0_);_(* \(#,##0\);_(* &quot;-&quot;??_);_(@_)">
                  <c:v>3435.4545454545455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D-5D42-977A-849622F8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353152"/>
        <c:axId val="476759087"/>
      </c:lineChart>
      <c:catAx>
        <c:axId val="176535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59087"/>
        <c:crosses val="autoZero"/>
        <c:auto val="1"/>
        <c:lblAlgn val="ctr"/>
        <c:lblOffset val="100"/>
        <c:noMultiLvlLbl val="0"/>
      </c:catAx>
      <c:valAx>
        <c:axId val="4767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Features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158750</xdr:rowOff>
    </xdr:from>
    <xdr:to>
      <xdr:col>15</xdr:col>
      <xdr:colOff>406400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7D9CA-8963-3522-CBAA-CB4C20CDE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</xdr:row>
      <xdr:rowOff>6350</xdr:rowOff>
    </xdr:from>
    <xdr:to>
      <xdr:col>18</xdr:col>
      <xdr:colOff>393700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F9F8-3930-3CFF-AE96-93493690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0.51341</cdr:x>
      <cdr:y>0.39432</cdr:y>
    </cdr:from>
    <cdr:to>
      <cdr:x>0.72925</cdr:x>
      <cdr:y>0.43849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7D88B7-7F79-B156-3F66-164EC9690F3A}"/>
            </a:ext>
          </a:extLst>
        </cdr:cNvPr>
        <cdr:cNvSpPr txBox="1"/>
      </cdr:nvSpPr>
      <cdr:spPr>
        <a:xfrm xmlns:a="http://schemas.openxmlformats.org/drawingml/2006/main" rot="21252515">
          <a:off x="5105400" y="2381251"/>
          <a:ext cx="21463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Legacy Feature</a:t>
          </a:r>
          <a:r>
            <a:rPr lang="en-US" sz="1400" b="1" kern="1200" baseline="0">
              <a:solidFill>
                <a:schemeClr val="bg1"/>
              </a:solidFill>
            </a:rPr>
            <a:t> Velocity</a:t>
          </a:r>
          <a:endParaRPr lang="en-US" sz="1400" b="1" kern="12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0.66667</cdr:x>
      <cdr:y>0.38591</cdr:y>
    </cdr:from>
    <cdr:to>
      <cdr:x>0.69476</cdr:x>
      <cdr:y>0.80231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6281D7-8039-D5F9-A905-C9D22AF79358}"/>
            </a:ext>
          </a:extLst>
        </cdr:cNvPr>
        <cdr:cNvSpPr txBox="1"/>
      </cdr:nvSpPr>
      <cdr:spPr>
        <a:xfrm xmlns:a="http://schemas.openxmlformats.org/drawingml/2006/main" rot="18423086">
          <a:off x="5511800" y="3448050"/>
          <a:ext cx="25146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kern="1200">
              <a:solidFill>
                <a:schemeClr val="bg1"/>
              </a:solidFill>
            </a:rPr>
            <a:t>Rewrite Feature Velocity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F3C0DE-459F-DB48-AD3D-46543C5D0365}" name="Table1" displayName="Table1" ref="A6:D16" totalsRowShown="0" headerRowDxfId="7" dataDxfId="6">
  <autoFilter ref="A6:D16" xr:uid="{DFF3C0DE-459F-DB48-AD3D-46543C5D0365}"/>
  <tableColumns count="4">
    <tableColumn id="1" xr3:uid="{8D758A25-822E-C14A-B4AE-E9A425A4B048}" name="Year" dataDxfId="5"/>
    <tableColumn id="2" xr3:uid="{64872343-4281-314D-A152-BBA946EE34E3}" name="Startup/Greenfield" dataDxfId="4"/>
    <tableColumn id="3" xr3:uid="{B1E9F9D7-373D-7747-9DE5-8111F5B5CAAD}" name="Enterprise" dataDxfId="3"/>
    <tableColumn id="4" xr3:uid="{560E3C3A-BE2A-834E-AA62-17E6B21F7DF3}" name="Legacy System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DD7913-6964-7F45-A493-5521CAB924FF}" name="Table2" displayName="Table2" ref="A12:E23" totalsRowShown="0">
  <autoFilter ref="A12:E23" xr:uid="{DCDD7913-6964-7F45-A493-5521CAB924FF}"/>
  <tableColumns count="5">
    <tableColumn id="1" xr3:uid="{BA5B9C55-4842-BA42-AD47-DDB7ECC2004F}" name="Year"/>
    <tableColumn id="2" xr3:uid="{B0D1603A-776E-7044-A380-1E2569660D2D}" name="Legacy Cost">
      <calculatedColumnFormula>'Relative Feature Cost'!D6</calculatedColumnFormula>
    </tableColumn>
    <tableColumn id="3" xr3:uid="{3BC06085-23B4-E54F-8ACC-0122E1EEAB39}" name="Rewrite Cost"/>
    <tableColumn id="4" xr3:uid="{23E78B90-948F-EF4E-92AA-1696744BCB99}" name="Legacy Velocity" dataDxfId="1" dataCellStyle="Comma">
      <calculatedColumnFormula>$A$6*40/$A$5*52/B13+D12</calculatedColumnFormula>
    </tableColumn>
    <tableColumn id="5" xr3:uid="{8962E7F0-846A-A34C-B7D8-76F59537A4C0}" name="Rewrite Velocity" dataDxfId="0" dataCellStyle="Comma">
      <calculatedColumnFormula>$A$9*40/$A$8*52/C13+E12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C3E-EF6D-C847-8137-E04C6508D253}">
  <dimension ref="A2:F18"/>
  <sheetViews>
    <sheetView workbookViewId="0">
      <selection activeCell="D36" sqref="D36"/>
    </sheetView>
  </sheetViews>
  <sheetFormatPr baseColWidth="10" defaultRowHeight="16" x14ac:dyDescent="0.2"/>
  <cols>
    <col min="2" max="2" width="18.33203125" customWidth="1"/>
    <col min="3" max="3" width="12" customWidth="1"/>
    <col min="4" max="4" width="16.1640625" customWidth="1"/>
  </cols>
  <sheetData>
    <row r="2" spans="1:6" x14ac:dyDescent="0.2">
      <c r="A2" s="1" t="s">
        <v>0</v>
      </c>
      <c r="B2" s="1"/>
      <c r="C2" s="1"/>
      <c r="D2" s="1"/>
      <c r="E2" s="1"/>
      <c r="F2" s="1"/>
    </row>
    <row r="3" spans="1:6" x14ac:dyDescent="0.2">
      <c r="A3" s="1" t="s">
        <v>1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1"/>
      <c r="B5" s="1"/>
      <c r="C5" s="1"/>
      <c r="D5" s="1"/>
      <c r="E5" s="1"/>
      <c r="F5" s="1"/>
    </row>
    <row r="6" spans="1:6" x14ac:dyDescent="0.2">
      <c r="A6" s="1" t="s">
        <v>3</v>
      </c>
      <c r="B6" s="1" t="s">
        <v>4</v>
      </c>
      <c r="C6" s="1" t="s">
        <v>5</v>
      </c>
      <c r="D6" s="1" t="s">
        <v>6</v>
      </c>
      <c r="E6" s="1"/>
      <c r="F6" s="1"/>
    </row>
    <row r="7" spans="1:6" x14ac:dyDescent="0.2">
      <c r="A7" s="1">
        <v>1</v>
      </c>
      <c r="B7" s="2">
        <v>1</v>
      </c>
      <c r="C7" s="2">
        <v>1</v>
      </c>
      <c r="D7" s="2">
        <v>1</v>
      </c>
      <c r="E7" s="1"/>
      <c r="F7" s="1"/>
    </row>
    <row r="8" spans="1:6" x14ac:dyDescent="0.2">
      <c r="A8" s="1">
        <v>2</v>
      </c>
      <c r="B8" s="2">
        <v>1.1000000000000001</v>
      </c>
      <c r="C8" s="2">
        <v>1.2</v>
      </c>
      <c r="D8" s="2">
        <v>1.1000000000000001</v>
      </c>
      <c r="E8" s="1"/>
      <c r="F8" s="1"/>
    </row>
    <row r="9" spans="1:6" x14ac:dyDescent="0.2">
      <c r="A9" s="1">
        <v>3</v>
      </c>
      <c r="B9" s="2">
        <v>1.3</v>
      </c>
      <c r="C9" s="2">
        <v>1.6</v>
      </c>
      <c r="D9" s="2">
        <v>1.4</v>
      </c>
      <c r="E9" s="1"/>
      <c r="F9" s="1"/>
    </row>
    <row r="10" spans="1:6" x14ac:dyDescent="0.2">
      <c r="A10" s="1">
        <v>4</v>
      </c>
      <c r="B10" s="2">
        <v>1.6</v>
      </c>
      <c r="C10" s="2">
        <v>2.2000000000000002</v>
      </c>
      <c r="D10" s="2">
        <v>2</v>
      </c>
      <c r="E10" s="1"/>
      <c r="F10" s="1"/>
    </row>
    <row r="11" spans="1:6" x14ac:dyDescent="0.2">
      <c r="A11" s="1">
        <v>5</v>
      </c>
      <c r="B11" s="2">
        <v>2</v>
      </c>
      <c r="C11" s="2">
        <v>3</v>
      </c>
      <c r="D11" s="2">
        <v>3.2</v>
      </c>
      <c r="E11" s="1"/>
      <c r="F11" s="1"/>
    </row>
    <row r="12" spans="1:6" x14ac:dyDescent="0.2">
      <c r="A12" s="1">
        <v>6</v>
      </c>
      <c r="B12" s="2">
        <v>2.5</v>
      </c>
      <c r="C12" s="2">
        <v>4</v>
      </c>
      <c r="D12" s="2">
        <v>5</v>
      </c>
      <c r="E12" s="1"/>
      <c r="F12" s="1"/>
    </row>
    <row r="13" spans="1:6" x14ac:dyDescent="0.2">
      <c r="A13" s="1">
        <v>7</v>
      </c>
      <c r="B13" s="2">
        <v>3</v>
      </c>
      <c r="C13" s="2">
        <v>5.2</v>
      </c>
      <c r="D13" s="2">
        <v>7.5</v>
      </c>
      <c r="E13" s="1"/>
      <c r="F13" s="1"/>
    </row>
    <row r="14" spans="1:6" x14ac:dyDescent="0.2">
      <c r="A14" s="1">
        <v>8</v>
      </c>
      <c r="B14" s="2">
        <v>3.6</v>
      </c>
      <c r="C14" s="2">
        <v>6.5</v>
      </c>
      <c r="D14" s="2">
        <v>10.5</v>
      </c>
      <c r="E14" s="1"/>
      <c r="F14" s="1"/>
    </row>
    <row r="15" spans="1:6" x14ac:dyDescent="0.2">
      <c r="A15" s="1">
        <v>9</v>
      </c>
      <c r="B15" s="2">
        <v>4.2</v>
      </c>
      <c r="C15" s="2">
        <v>8</v>
      </c>
      <c r="D15" s="2">
        <v>14</v>
      </c>
      <c r="E15" s="1"/>
      <c r="F15" s="1"/>
    </row>
    <row r="16" spans="1:6" x14ac:dyDescent="0.2">
      <c r="A16" s="1">
        <v>10</v>
      </c>
      <c r="B16" s="2">
        <v>4.8</v>
      </c>
      <c r="C16" s="2">
        <v>9.5</v>
      </c>
      <c r="D16" s="2">
        <v>18</v>
      </c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5A5E-4D62-C74F-BC35-85FE85ABE26C}">
  <dimension ref="A3:E23"/>
  <sheetViews>
    <sheetView tabSelected="1" workbookViewId="0">
      <selection activeCell="S36" sqref="S36"/>
    </sheetView>
  </sheetViews>
  <sheetFormatPr baseColWidth="10" defaultRowHeight="16" x14ac:dyDescent="0.2"/>
  <cols>
    <col min="2" max="2" width="16.1640625" customWidth="1"/>
    <col min="3" max="3" width="18.5" customWidth="1"/>
    <col min="4" max="4" width="17.5" customWidth="1"/>
    <col min="5" max="5" width="19.1640625" customWidth="1"/>
  </cols>
  <sheetData>
    <row r="3" spans="1:5" x14ac:dyDescent="0.2">
      <c r="A3" s="4" t="s">
        <v>15</v>
      </c>
    </row>
    <row r="4" spans="1:5" x14ac:dyDescent="0.2">
      <c r="A4">
        <v>6</v>
      </c>
      <c r="B4" t="s">
        <v>7</v>
      </c>
    </row>
    <row r="5" spans="1:5" x14ac:dyDescent="0.2">
      <c r="A5">
        <v>20</v>
      </c>
      <c r="B5" t="s">
        <v>8</v>
      </c>
    </row>
    <row r="6" spans="1:5" x14ac:dyDescent="0.2">
      <c r="A6">
        <v>5</v>
      </c>
      <c r="B6" t="s">
        <v>12</v>
      </c>
    </row>
    <row r="7" spans="1:5" x14ac:dyDescent="0.2">
      <c r="A7">
        <v>2</v>
      </c>
      <c r="B7" t="s">
        <v>9</v>
      </c>
    </row>
    <row r="8" spans="1:5" x14ac:dyDescent="0.2">
      <c r="A8">
        <f>A5/A7</f>
        <v>10</v>
      </c>
      <c r="B8" t="s">
        <v>10</v>
      </c>
    </row>
    <row r="9" spans="1:5" x14ac:dyDescent="0.2">
      <c r="A9">
        <v>5</v>
      </c>
      <c r="B9" t="s">
        <v>13</v>
      </c>
    </row>
    <row r="11" spans="1:5" x14ac:dyDescent="0.2">
      <c r="B11" s="5" t="s">
        <v>14</v>
      </c>
      <c r="C11" s="5"/>
      <c r="D11" s="5" t="s">
        <v>11</v>
      </c>
      <c r="E11" s="5"/>
    </row>
    <row r="12" spans="1:5" x14ac:dyDescent="0.2">
      <c r="A12" t="s">
        <v>3</v>
      </c>
      <c r="B12" t="s">
        <v>16</v>
      </c>
      <c r="C12" t="s">
        <v>19</v>
      </c>
      <c r="D12" t="s">
        <v>17</v>
      </c>
      <c r="E12" t="s">
        <v>18</v>
      </c>
    </row>
    <row r="13" spans="1:5" x14ac:dyDescent="0.2">
      <c r="A13">
        <v>0</v>
      </c>
      <c r="B13">
        <v>0</v>
      </c>
      <c r="D13" s="3">
        <v>0</v>
      </c>
    </row>
    <row r="14" spans="1:5" x14ac:dyDescent="0.2">
      <c r="A14">
        <v>1</v>
      </c>
      <c r="B14">
        <f>'Relative Feature Cost'!D7</f>
        <v>1</v>
      </c>
      <c r="D14" s="3">
        <f>$A$6*40/$A$5*52/B14+D13</f>
        <v>520</v>
      </c>
    </row>
    <row r="15" spans="1:5" x14ac:dyDescent="0.2">
      <c r="A15">
        <v>2</v>
      </c>
      <c r="B15">
        <f>'Relative Feature Cost'!D8</f>
        <v>1.1000000000000001</v>
      </c>
      <c r="D15" s="3">
        <f t="shared" ref="D15:D23" si="0">$A$6*40/$A$5*52/B15+D14</f>
        <v>992.72727272727275</v>
      </c>
    </row>
    <row r="16" spans="1:5" x14ac:dyDescent="0.2">
      <c r="A16">
        <v>3</v>
      </c>
      <c r="B16">
        <f>'Relative Feature Cost'!D9</f>
        <v>1.4</v>
      </c>
      <c r="D16" s="3">
        <f t="shared" si="0"/>
        <v>1364.1558441558441</v>
      </c>
    </row>
    <row r="17" spans="1:5" x14ac:dyDescent="0.2">
      <c r="A17">
        <v>4</v>
      </c>
      <c r="B17">
        <f>'Relative Feature Cost'!D10</f>
        <v>2</v>
      </c>
      <c r="D17" s="3">
        <f t="shared" si="0"/>
        <v>1624.1558441558441</v>
      </c>
    </row>
    <row r="18" spans="1:5" x14ac:dyDescent="0.2">
      <c r="A18">
        <v>5</v>
      </c>
      <c r="B18">
        <f>'Relative Feature Cost'!D11</f>
        <v>3.2</v>
      </c>
      <c r="D18" s="3">
        <f t="shared" si="0"/>
        <v>1786.6558441558441</v>
      </c>
    </row>
    <row r="19" spans="1:5" x14ac:dyDescent="0.2">
      <c r="A19">
        <v>6</v>
      </c>
      <c r="B19">
        <f>'Relative Feature Cost'!D12</f>
        <v>5</v>
      </c>
      <c r="D19" s="3">
        <f t="shared" si="0"/>
        <v>1890.6558441558441</v>
      </c>
      <c r="E19" s="3">
        <v>0</v>
      </c>
    </row>
    <row r="20" spans="1:5" x14ac:dyDescent="0.2">
      <c r="A20">
        <v>7</v>
      </c>
      <c r="B20">
        <f>'Relative Feature Cost'!D13</f>
        <v>7.5</v>
      </c>
      <c r="C20">
        <f>'Relative Feature Cost'!B7</f>
        <v>1</v>
      </c>
      <c r="D20" s="3">
        <f t="shared" si="0"/>
        <v>1959.9891774891773</v>
      </c>
      <c r="E20" s="3">
        <f>$A$9*40/$A$8*52/C20+E19</f>
        <v>1040</v>
      </c>
    </row>
    <row r="21" spans="1:5" x14ac:dyDescent="0.2">
      <c r="A21">
        <v>8</v>
      </c>
      <c r="B21">
        <f>'Relative Feature Cost'!D14</f>
        <v>10.5</v>
      </c>
      <c r="C21">
        <f>'Relative Feature Cost'!B8</f>
        <v>1.1000000000000001</v>
      </c>
      <c r="D21" s="3">
        <f t="shared" si="0"/>
        <v>2009.512987012987</v>
      </c>
      <c r="E21" s="3">
        <f t="shared" ref="E21:E23" si="1">$A$9*40/$A$8*52/C21+E20</f>
        <v>1985.4545454545455</v>
      </c>
    </row>
    <row r="22" spans="1:5" x14ac:dyDescent="0.2">
      <c r="A22">
        <v>9</v>
      </c>
      <c r="B22">
        <f>'Relative Feature Cost'!D15</f>
        <v>14</v>
      </c>
      <c r="C22">
        <f>'Relative Feature Cost'!B9</f>
        <v>1.3</v>
      </c>
      <c r="D22" s="3">
        <f t="shared" si="0"/>
        <v>2046.6558441558441</v>
      </c>
      <c r="E22" s="3">
        <f t="shared" si="1"/>
        <v>2785.4545454545455</v>
      </c>
    </row>
    <row r="23" spans="1:5" x14ac:dyDescent="0.2">
      <c r="A23">
        <v>10</v>
      </c>
      <c r="B23">
        <f>'Relative Feature Cost'!D16</f>
        <v>18</v>
      </c>
      <c r="C23">
        <f>'Relative Feature Cost'!B10</f>
        <v>1.6</v>
      </c>
      <c r="D23" s="3">
        <f t="shared" si="0"/>
        <v>2075.5447330447328</v>
      </c>
      <c r="E23" s="3">
        <f t="shared" si="1"/>
        <v>3435.4545454545455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 Feature Cost</vt:lpstr>
      <vt:lpstr>Rebuild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Kuhn</dc:creator>
  <cp:lastModifiedBy>Dan Kuhn</cp:lastModifiedBy>
  <dcterms:created xsi:type="dcterms:W3CDTF">2025-06-07T22:23:11Z</dcterms:created>
  <dcterms:modified xsi:type="dcterms:W3CDTF">2025-06-08T12:03:55Z</dcterms:modified>
</cp:coreProperties>
</file>