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filterPrivacy="1"/>
  <xr:revisionPtr revIDLastSave="0" documentId="13_ncr:1_{BCF7C801-DA8F-44ED-9353-976E68AA79B3}" xr6:coauthVersionLast="46" xr6:coauthVersionMax="46" xr10:uidLastSave="{00000000-0000-0000-0000-000000000000}"/>
  <bookViews>
    <workbookView xWindow="-120" yWindow="-120" windowWidth="29040" windowHeight="15990" xr2:uid="{00000000-000D-0000-FFFF-FFFF00000000}"/>
  </bookViews>
  <sheets>
    <sheet name="Metadata" sheetId="17" r:id="rId1"/>
    <sheet name="Data check" sheetId="18" r:id="rId2"/>
    <sheet name="2020 list" sheetId="20" r:id="rId3"/>
    <sheet name="Calcs." sheetId="3" r:id="rId4"/>
    <sheet name="Pivot Table" sheetId="15" r:id="rId5"/>
    <sheet name="Database 2000-2021" sheetId="1" r:id="rId6"/>
    <sheet name="Regional response FTS" sheetId="12" r:id="rId7"/>
    <sheet name="Definitions" sheetId="6"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A" localSheetId="1">#REF!</definedName>
    <definedName name="\A" localSheetId="0">#REF!</definedName>
    <definedName name="\A">#REF!</definedName>
    <definedName name="\B" localSheetId="1">#REF!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xlnm._FilterDatabase" localSheetId="3" hidden="1">'Calcs.'!$A$1:$AV$123</definedName>
    <definedName name="_xlnm._FilterDatabase" localSheetId="5" hidden="1">'Database 2000-2021'!$B$1:$B$1205</definedName>
    <definedName name="_xlnm._FilterDatabase" localSheetId="6" hidden="1">'Regional response FTS'!$A$1:$L$325</definedName>
    <definedName name="_Key1" localSheetId="0" hidden="1">#REF!</definedName>
    <definedName name="_Key1" hidden="1">#REF!</definedName>
    <definedName name="_Order1" hidden="1">255</definedName>
    <definedName name="_Sort" localSheetId="0" hidden="1">#REF!</definedName>
    <definedName name="_Sort" hidden="1">#REF!</definedName>
    <definedName name="a" localSheetId="0">#REF!</definedName>
    <definedName name="a">#REF!</definedName>
    <definedName name="adrra" localSheetId="0">#REF!</definedName>
    <definedName name="adrra">#REF!</definedName>
    <definedName name="adsadrr" hidden="1">#REF!</definedName>
    <definedName name="ALLBIRR">#REF!</definedName>
    <definedName name="AllData">#REF!</definedName>
    <definedName name="ALLSDR">#REF!</definedName>
    <definedName name="asdrae" hidden="1">#REF!</definedName>
    <definedName name="asdrra">#REF!</definedName>
    <definedName name="ase">#REF!</definedName>
    <definedName name="aser">#REF!</definedName>
    <definedName name="asraa">#REF!</definedName>
    <definedName name="asrraa44">#REF!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0">#REF!</definedName>
    <definedName name="b">#REF!</definedName>
    <definedName name="cc" localSheetId="0">#REF!</definedName>
    <definedName name="cc">#REF!</definedName>
    <definedName name="countries" localSheetId="0">[2]lists!$A$2:$A$190</definedName>
    <definedName name="countries">[3]lists!$A$2:$A$190</definedName>
    <definedName name="Crt" localSheetId="0">#REF!</definedName>
    <definedName name="Crt">#REF!</definedName>
    <definedName name="DACcountries">'[4]2011 DAC deflators'!$A$5:$A$28</definedName>
    <definedName name="Daily_Depreciation">'[1]Inter-Bank'!$E$5</definedName>
    <definedName name="Data">[5]sheet0!$C$2</definedName>
    <definedName name="Dataset" localSheetId="0">#REF!</definedName>
    <definedName name="Dataset">#REF!</definedName>
    <definedName name="dd" localSheetId="0">#REF!</definedName>
    <definedName name="dd">#REF!</definedName>
    <definedName name="Deal_Date">'[1]Inter-Bank'!$B$5</definedName>
    <definedName name="DEBT" localSheetId="0">#REF!</definedName>
    <definedName name="DEBT">#REF!</definedName>
    <definedName name="developing_countries" localSheetId="0">'[6]country selector'!$AB$8:$AB$181</definedName>
    <definedName name="developing_countries">'[7]country selector'!$AB$8:$AB$181</definedName>
    <definedName name="developingcountries" localSheetId="0">#REF!</definedName>
    <definedName name="developingcountries">#REF!</definedName>
    <definedName name="Donors" localSheetId="0">#REF!</definedName>
    <definedName name="Donors">#REF!</definedName>
    <definedName name="ee" localSheetId="0">#REF!</definedName>
    <definedName name="ee">#REF!</definedName>
    <definedName name="govtexpgroups" localSheetId="0">[8]Groups!$G$4:$G$9</definedName>
    <definedName name="govtexpgroups">[9]Groups!$G$4:$G$9</definedName>
    <definedName name="Highest_Inter_Bank_Rate">'[1]Inter-Bank'!$L$5</definedName>
    <definedName name="INTEREST" localSheetId="0">#REF!</definedName>
    <definedName name="INTEREST">#REF!</definedName>
    <definedName name="Lowest_Inter_Bank_Rate">'[1]Inter-Bank'!$M$5</definedName>
    <definedName name="MEDTERM" localSheetId="0">#REF!</definedName>
    <definedName name="MEDTERM">#REF!</definedName>
    <definedName name="nmBlankCell" localSheetId="0">#REF!</definedName>
    <definedName name="nmBlankCell">#REF!</definedName>
    <definedName name="nmBlankRow" localSheetId="0">#REF!</definedName>
    <definedName name="nmBlankRow">#REF!</definedName>
    <definedName name="nmColumnHeader">#REF!</definedName>
    <definedName name="nmData">#REF!</definedName>
    <definedName name="nmIndexTable">#REF!</definedName>
    <definedName name="nmReportFooter">#REF!</definedName>
    <definedName name="nmReportHeader" localSheetId="1">#REF!:R0</definedName>
    <definedName name="nmReportHeader" localSheetId="0">#REF!:R0</definedName>
    <definedName name="nmReportHeader">#REF!:R0</definedName>
    <definedName name="nmReportNotes" localSheetId="0">#REF!</definedName>
    <definedName name="nmReportNotes">#REF!</definedName>
    <definedName name="nmRowHeader" localSheetId="0">#REF!</definedName>
    <definedName name="nmRowHeader">#REF!</definedName>
    <definedName name="_xlnm.Print_Area">[10]MONTHLY!$A$2:$U$25,[10]MONTHLY!$A$29:$U$66,[10]MONTHLY!$A$71:$U$124,[10]MONTHLY!$A$127:$U$180,[10]MONTHLY!$A$183:$U$238,[10]MONTHLY!$A$244:$U$287,[10]MONTHLY!$A$291:$U$330</definedName>
    <definedName name="Print_Area_MI" localSheetId="0">#REF!</definedName>
    <definedName name="Print_Area_MI">#REF!</definedName>
    <definedName name="_xlnm.Print_Titles" localSheetId="0">#REF!</definedName>
    <definedName name="_xlnm.Print_Titles">#REF!</definedName>
    <definedName name="qrtdata2" localSheetId="0">'[11]Authnot Prelim'!#REF!</definedName>
    <definedName name="qrtdata2">'[11]Authnot Prelim'!#REF!</definedName>
    <definedName name="QtrData" localSheetId="0">'[11]Authnot Prelim'!#REF!</definedName>
    <definedName name="QtrData">'[11]Authnot Prelim'!#REF!</definedName>
    <definedName name="raaesrr" localSheetId="0">#REF!</definedName>
    <definedName name="raaesrr">#REF!</definedName>
    <definedName name="raas" localSheetId="0">#REF!</definedName>
    <definedName name="raas">#REF!</definedName>
    <definedName name="recipients1">'[12]lists of DCs'!$A$3:$A$148</definedName>
    <definedName name="Regions" localSheetId="0">'[13]OECD ODA Recipients'!$A$5:$C$187</definedName>
    <definedName name="Regions">'[14]OECD ODA Recipients'!$A$5:$C$187</definedName>
    <definedName name="rrasrra" localSheetId="0">#REF!</definedName>
    <definedName name="rrasrra">#REF!</definedName>
    <definedName name="Spread_Between_Highest_and_Lowest_Rates">'[1]Inter-Bank'!$N$5</definedName>
    <definedName name="ss" localSheetId="0">#REF!</definedName>
    <definedName name="ss">#REF!</definedName>
    <definedName name="Table_3.5b" localSheetId="0">#REF!</definedName>
    <definedName name="Table_3.5b">#REF!</definedName>
    <definedName name="table1" localSheetId="0">#REF!</definedName>
    <definedName name="table1">#REF!</definedName>
    <definedName name="TOC">#REF!</definedName>
    <definedName name="tt">#REF!</definedName>
    <definedName name="tta">#REF!</definedName>
    <definedName name="ttaa">#REF!</definedName>
    <definedName name="USSR">#REF!</definedName>
    <definedName name="Weekly_Depreciation">'[1]Inter-Bank'!$I$5</definedName>
    <definedName name="Weighted_Average_Inter_Bank_Exchange_Rate">'[1]Inter-Bank'!$C$5</definedName>
    <definedName name="years" localSheetId="0">[2]lists!$B$2:$B$15</definedName>
    <definedName name="years">[3]lists!$B$2:$B$15</definedName>
    <definedName name="zrrae" localSheetId="0">#REF!</definedName>
    <definedName name="zrrae">#REF!</definedName>
    <definedName name="zzrr" localSheetId="0">#REF!</definedName>
    <definedName name="zzrr">#REF!</definedName>
  </definedNames>
  <calcPr calcId="191029"/>
  <pivotCaches>
    <pivotCache cacheId="0" r:id="rId2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T56" i="3" l="1"/>
  <c r="Y3" i="3"/>
  <c r="Z3" i="3"/>
  <c r="AA3" i="3"/>
  <c r="AB3" i="3"/>
  <c r="AC3" i="3"/>
  <c r="AD3" i="3"/>
  <c r="AE3" i="3"/>
  <c r="AF3" i="3"/>
  <c r="AG3" i="3"/>
  <c r="AH3" i="3"/>
  <c r="AI3" i="3"/>
  <c r="AJ3" i="3"/>
  <c r="AK3" i="3"/>
  <c r="AL3" i="3"/>
  <c r="AM3" i="3"/>
  <c r="AN3" i="3"/>
  <c r="AO3" i="3"/>
  <c r="AP3" i="3" s="1"/>
  <c r="AQ3" i="3"/>
  <c r="AR3" i="3"/>
  <c r="AS3" i="3"/>
  <c r="AU3" i="3" s="1"/>
  <c r="AT3" i="3"/>
  <c r="Y4" i="3"/>
  <c r="Z4" i="3"/>
  <c r="AA4" i="3"/>
  <c r="AB4" i="3"/>
  <c r="AC4" i="3"/>
  <c r="AD4" i="3"/>
  <c r="AE4" i="3"/>
  <c r="AF4" i="3"/>
  <c r="AG4" i="3"/>
  <c r="AH4" i="3"/>
  <c r="AI4" i="3"/>
  <c r="AJ4" i="3"/>
  <c r="AK4" i="3"/>
  <c r="AL4" i="3"/>
  <c r="AM4" i="3"/>
  <c r="AN4" i="3"/>
  <c r="AO4" i="3"/>
  <c r="AP4" i="3" s="1"/>
  <c r="AQ4" i="3"/>
  <c r="AR4" i="3"/>
  <c r="AS4" i="3"/>
  <c r="AV4" i="3" s="1"/>
  <c r="AT4" i="3"/>
  <c r="Y5" i="3"/>
  <c r="Z5" i="3" s="1"/>
  <c r="AA5" i="3" s="1"/>
  <c r="AB5" i="3"/>
  <c r="AC5" i="3"/>
  <c r="AD5" i="3"/>
  <c r="AE5" i="3"/>
  <c r="AF5" i="3"/>
  <c r="AG5" i="3"/>
  <c r="AH5" i="3"/>
  <c r="AI5" i="3"/>
  <c r="AJ5" i="3"/>
  <c r="AK5" i="3"/>
  <c r="AL5" i="3"/>
  <c r="AM5" i="3"/>
  <c r="AN5" i="3"/>
  <c r="AO5" i="3"/>
  <c r="AP5" i="3"/>
  <c r="AQ5" i="3"/>
  <c r="AR5" i="3"/>
  <c r="AS5" i="3"/>
  <c r="AU5" i="3" s="1"/>
  <c r="AT5" i="3"/>
  <c r="Y6" i="3"/>
  <c r="Z6" i="3" s="1"/>
  <c r="AA6" i="3" s="1"/>
  <c r="AB6" i="3" s="1"/>
  <c r="AC6" i="3" s="1"/>
  <c r="AD6" i="3" s="1"/>
  <c r="AE6" i="3"/>
  <c r="AF6" i="3"/>
  <c r="AG6" i="3"/>
  <c r="AH6" i="3"/>
  <c r="AI6" i="3"/>
  <c r="AJ6" i="3"/>
  <c r="AK6" i="3"/>
  <c r="AL6" i="3"/>
  <c r="AM6" i="3"/>
  <c r="AN6" i="3"/>
  <c r="AO6" i="3"/>
  <c r="AP6" i="3" s="1"/>
  <c r="AQ6" i="3" s="1"/>
  <c r="AR6" i="3" s="1"/>
  <c r="AS6" i="3" s="1"/>
  <c r="AT6" i="3" s="1"/>
  <c r="Y7" i="3"/>
  <c r="Z7" i="3" s="1"/>
  <c r="AA7" i="3" s="1"/>
  <c r="AB7" i="3"/>
  <c r="AC7" i="3"/>
  <c r="AD7" i="3"/>
  <c r="AE7" i="3"/>
  <c r="AF7" i="3"/>
  <c r="AG7" i="3"/>
  <c r="AH7" i="3"/>
  <c r="AI7" i="3"/>
  <c r="AJ7" i="3"/>
  <c r="AK7" i="3"/>
  <c r="AL7" i="3"/>
  <c r="AM7" i="3"/>
  <c r="AN7" i="3"/>
  <c r="AO7" i="3"/>
  <c r="AP7" i="3"/>
  <c r="AQ7" i="3"/>
  <c r="AR7" i="3"/>
  <c r="AS7" i="3"/>
  <c r="AU7" i="3" s="1"/>
  <c r="AT7" i="3"/>
  <c r="Y8" i="3"/>
  <c r="Z8" i="3"/>
  <c r="AA8" i="3"/>
  <c r="AB8" i="3"/>
  <c r="AC8" i="3" s="1"/>
  <c r="AD8" i="3"/>
  <c r="AE8" i="3"/>
  <c r="AF8" i="3"/>
  <c r="AG8" i="3"/>
  <c r="AH8" i="3"/>
  <c r="AI8" i="3"/>
  <c r="AJ8" i="3"/>
  <c r="AK8" i="3"/>
  <c r="AL8" i="3"/>
  <c r="AM8" i="3"/>
  <c r="AN8" i="3"/>
  <c r="AO8" i="3" s="1"/>
  <c r="AP8" i="3" s="1"/>
  <c r="AQ8" i="3" s="1"/>
  <c r="AR8" i="3" s="1"/>
  <c r="AS8" i="3" s="1"/>
  <c r="Y9" i="3"/>
  <c r="Z9" i="3"/>
  <c r="AA9" i="3"/>
  <c r="AB9" i="3"/>
  <c r="AC9" i="3" s="1"/>
  <c r="AD9" i="3" s="1"/>
  <c r="AE9" i="3" s="1"/>
  <c r="AF9" i="3" s="1"/>
  <c r="AG9" i="3" s="1"/>
  <c r="AH9" i="3" s="1"/>
  <c r="AI9" i="3" s="1"/>
  <c r="AJ9" i="3" s="1"/>
  <c r="AK9" i="3" s="1"/>
  <c r="AL9" i="3" s="1"/>
  <c r="AM9" i="3" s="1"/>
  <c r="AN9" i="3" s="1"/>
  <c r="AO9" i="3" s="1"/>
  <c r="AP9" i="3" s="1"/>
  <c r="AQ9" i="3" s="1"/>
  <c r="AR9" i="3" s="1"/>
  <c r="AS9" i="3" s="1"/>
  <c r="AT9" i="3" s="1"/>
  <c r="Y10" i="3"/>
  <c r="Z10" i="3" s="1"/>
  <c r="AA10" i="3" s="1"/>
  <c r="AB10" i="3" s="1"/>
  <c r="AC10" i="3" s="1"/>
  <c r="AD10" i="3" s="1"/>
  <c r="AE10" i="3" s="1"/>
  <c r="AF10" i="3" s="1"/>
  <c r="AG10" i="3"/>
  <c r="AH10" i="3"/>
  <c r="AI10" i="3"/>
  <c r="AJ10" i="3"/>
  <c r="AK10" i="3"/>
  <c r="AL10" i="3"/>
  <c r="AM10" i="3"/>
  <c r="AN10" i="3"/>
  <c r="AO10" i="3" s="1"/>
  <c r="AP10" i="3" s="1"/>
  <c r="AQ10" i="3" s="1"/>
  <c r="AR10" i="3" s="1"/>
  <c r="AS10" i="3" s="1"/>
  <c r="AT10" i="3" s="1"/>
  <c r="Y11" i="3"/>
  <c r="Z11" i="3"/>
  <c r="AA11" i="3"/>
  <c r="AB11" i="3"/>
  <c r="AC11" i="3"/>
  <c r="AD11" i="3" s="1"/>
  <c r="AE11" i="3"/>
  <c r="AF11" i="3" s="1"/>
  <c r="AG11" i="3" s="1"/>
  <c r="AH11" i="3" s="1"/>
  <c r="AI11" i="3" s="1"/>
  <c r="AJ11" i="3" s="1"/>
  <c r="AK11" i="3"/>
  <c r="AL11" i="3"/>
  <c r="AM11" i="3"/>
  <c r="AN11" i="3"/>
  <c r="AO11" i="3"/>
  <c r="AP11" i="3"/>
  <c r="AQ11" i="3"/>
  <c r="AR11" i="3"/>
  <c r="AS11" i="3" s="1"/>
  <c r="AV11" i="3" s="1"/>
  <c r="AT11" i="3"/>
  <c r="Y12" i="3"/>
  <c r="Z12" i="3"/>
  <c r="AA12" i="3"/>
  <c r="AB12" i="3"/>
  <c r="AC12" i="3"/>
  <c r="AD12" i="3"/>
  <c r="AE12" i="3"/>
  <c r="AF12" i="3"/>
  <c r="AG12" i="3"/>
  <c r="AH12" i="3"/>
  <c r="AI12" i="3"/>
  <c r="AJ12" i="3"/>
  <c r="AK12" i="3"/>
  <c r="AL12" i="3"/>
  <c r="AM12" i="3"/>
  <c r="AN12" i="3"/>
  <c r="AO12" i="3"/>
  <c r="AP12" i="3" s="1"/>
  <c r="AQ12" i="3"/>
  <c r="AR12" i="3"/>
  <c r="AS12" i="3"/>
  <c r="AV12" i="3" s="1"/>
  <c r="AT12" i="3"/>
  <c r="Y13" i="3"/>
  <c r="Z13" i="3"/>
  <c r="AA13" i="3"/>
  <c r="AB13" i="3"/>
  <c r="AC13" i="3" s="1"/>
  <c r="AD13" i="3"/>
  <c r="AE13" i="3"/>
  <c r="AF13" i="3" s="1"/>
  <c r="AG13" i="3" s="1"/>
  <c r="AH13" i="3"/>
  <c r="AI13" i="3"/>
  <c r="AJ13" i="3"/>
  <c r="AK13" i="3"/>
  <c r="AL13" i="3"/>
  <c r="AM13" i="3"/>
  <c r="AN13" i="3"/>
  <c r="AO13" i="3"/>
  <c r="AP13" i="3"/>
  <c r="AQ13" i="3"/>
  <c r="AR13" i="3"/>
  <c r="AS13" i="3"/>
  <c r="AU13" i="3" s="1"/>
  <c r="AT13" i="3"/>
  <c r="Y14" i="3"/>
  <c r="Z14" i="3"/>
  <c r="AA14" i="3"/>
  <c r="AB14" i="3"/>
  <c r="AC14" i="3"/>
  <c r="AD14" i="3"/>
  <c r="AE14" i="3"/>
  <c r="AF14" i="3"/>
  <c r="AG14" i="3"/>
  <c r="AH14" i="3"/>
  <c r="AI14" i="3"/>
  <c r="AJ14" i="3"/>
  <c r="AK14" i="3"/>
  <c r="AL14" i="3"/>
  <c r="AM14" i="3"/>
  <c r="AN14" i="3"/>
  <c r="AO14" i="3"/>
  <c r="AP14" i="3"/>
  <c r="AQ14" i="3" s="1"/>
  <c r="AR14" i="3" s="1"/>
  <c r="AS14" i="3" s="1"/>
  <c r="AT14" i="3" s="1"/>
  <c r="Y15" i="3"/>
  <c r="Z15" i="3"/>
  <c r="AA15" i="3"/>
  <c r="AB15" i="3"/>
  <c r="AC15" i="3"/>
  <c r="AD15" i="3"/>
  <c r="AE15" i="3"/>
  <c r="AF15" i="3"/>
  <c r="AG15" i="3"/>
  <c r="AH15" i="3"/>
  <c r="AI15" i="3"/>
  <c r="AJ15" i="3"/>
  <c r="AK15" i="3"/>
  <c r="AL15" i="3"/>
  <c r="AM15" i="3"/>
  <c r="AN15" i="3"/>
  <c r="AO15" i="3"/>
  <c r="AP15" i="3" s="1"/>
  <c r="AQ15" i="3"/>
  <c r="AR15" i="3"/>
  <c r="AS15" i="3"/>
  <c r="AV15" i="3" s="1"/>
  <c r="AT15" i="3"/>
  <c r="Y16" i="3"/>
  <c r="Z16" i="3"/>
  <c r="AA16" i="3"/>
  <c r="AB16" i="3"/>
  <c r="AC16" i="3"/>
  <c r="AD16" i="3"/>
  <c r="AE16" i="3"/>
  <c r="AF16" i="3"/>
  <c r="AG16" i="3"/>
  <c r="AH16" i="3"/>
  <c r="AI16" i="3"/>
  <c r="AJ16" i="3"/>
  <c r="AK16" i="3"/>
  <c r="AL16" i="3"/>
  <c r="AM16" i="3"/>
  <c r="AN16" i="3"/>
  <c r="AO16" i="3" s="1"/>
  <c r="AP16" i="3"/>
  <c r="AQ16" i="3"/>
  <c r="AR16" i="3"/>
  <c r="AS16" i="3"/>
  <c r="AV16" i="3" s="1"/>
  <c r="AT16" i="3"/>
  <c r="Y17" i="3"/>
  <c r="Z17" i="3" s="1"/>
  <c r="AA17" i="3" s="1"/>
  <c r="AB17" i="3" s="1"/>
  <c r="AC17" i="3" s="1"/>
  <c r="AD17" i="3" s="1"/>
  <c r="AE17" i="3" s="1"/>
  <c r="AF17" i="3" s="1"/>
  <c r="AG17" i="3" s="1"/>
  <c r="AH17" i="3" s="1"/>
  <c r="AI17" i="3" s="1"/>
  <c r="AJ17" i="3" s="1"/>
  <c r="AK17" i="3" s="1"/>
  <c r="AL17" i="3" s="1"/>
  <c r="AM17" i="3" s="1"/>
  <c r="AN17" i="3" s="1"/>
  <c r="AO17" i="3" s="1"/>
  <c r="AP17" i="3" s="1"/>
  <c r="AQ17" i="3" s="1"/>
  <c r="AR17" i="3" s="1"/>
  <c r="AS17" i="3" s="1"/>
  <c r="AT17" i="3" s="1"/>
  <c r="Y18" i="3"/>
  <c r="Z18" i="3"/>
  <c r="AA18" i="3"/>
  <c r="AB18" i="3" s="1"/>
  <c r="AC18" i="3" s="1"/>
  <c r="AD18" i="3" s="1"/>
  <c r="AE18" i="3" s="1"/>
  <c r="AF18" i="3" s="1"/>
  <c r="AG18" i="3" s="1"/>
  <c r="AH18" i="3" s="1"/>
  <c r="AI18" i="3" s="1"/>
  <c r="AJ18" i="3" s="1"/>
  <c r="AK18" i="3" s="1"/>
  <c r="AL18" i="3" s="1"/>
  <c r="AM18" i="3" s="1"/>
  <c r="AN18" i="3" s="1"/>
  <c r="AO18" i="3" s="1"/>
  <c r="AP18" i="3" s="1"/>
  <c r="AQ18" i="3" s="1"/>
  <c r="AR18" i="3" s="1"/>
  <c r="AS18" i="3" s="1"/>
  <c r="AT18" i="3" s="1"/>
  <c r="Y19" i="3"/>
  <c r="Z19" i="3" s="1"/>
  <c r="AA19" i="3" s="1"/>
  <c r="AB19" i="3" s="1"/>
  <c r="AC19" i="3"/>
  <c r="AD19" i="3" s="1"/>
  <c r="AE19" i="3" s="1"/>
  <c r="AF19" i="3" s="1"/>
  <c r="AG19" i="3"/>
  <c r="AH19" i="3"/>
  <c r="AI19" i="3" s="1"/>
  <c r="AJ19" i="3"/>
  <c r="AK19" i="3"/>
  <c r="AL19" i="3"/>
  <c r="AM19" i="3" s="1"/>
  <c r="AN19" i="3" s="1"/>
  <c r="AO19" i="3" s="1"/>
  <c r="AP19" i="3" s="1"/>
  <c r="AQ19" i="3" s="1"/>
  <c r="AR19" i="3" s="1"/>
  <c r="AS19" i="3" s="1"/>
  <c r="Y20" i="3"/>
  <c r="Z20" i="3"/>
  <c r="AA20" i="3"/>
  <c r="AB20" i="3" s="1"/>
  <c r="AC20" i="3" s="1"/>
  <c r="AD20" i="3" s="1"/>
  <c r="AE20" i="3" s="1"/>
  <c r="AF20" i="3" s="1"/>
  <c r="AG20" i="3" s="1"/>
  <c r="AH20" i="3" s="1"/>
  <c r="AI20" i="3" s="1"/>
  <c r="AJ20" i="3" s="1"/>
  <c r="AK20" i="3" s="1"/>
  <c r="AL20" i="3"/>
  <c r="AM20" i="3"/>
  <c r="AN20" i="3"/>
  <c r="AO20" i="3"/>
  <c r="AP20" i="3" s="1"/>
  <c r="AQ20" i="3" s="1"/>
  <c r="AR20" i="3"/>
  <c r="AS20" i="3"/>
  <c r="AU20" i="3" s="1"/>
  <c r="AT20" i="3"/>
  <c r="Y21" i="3"/>
  <c r="Z21" i="3"/>
  <c r="AA21" i="3"/>
  <c r="AB21" i="3"/>
  <c r="AC21" i="3"/>
  <c r="AD21" i="3"/>
  <c r="AE21" i="3"/>
  <c r="AF21" i="3"/>
  <c r="AG21" i="3"/>
  <c r="AH21" i="3"/>
  <c r="AI21" i="3"/>
  <c r="AJ21" i="3"/>
  <c r="AK21" i="3"/>
  <c r="AL21" i="3"/>
  <c r="AM21" i="3" s="1"/>
  <c r="AN21" i="3" s="1"/>
  <c r="AO21" i="3" s="1"/>
  <c r="AP21" i="3" s="1"/>
  <c r="AQ21" i="3" s="1"/>
  <c r="AR21" i="3" s="1"/>
  <c r="AS21" i="3" s="1"/>
  <c r="AT21" i="3" s="1"/>
  <c r="Y22" i="3"/>
  <c r="Z22" i="3"/>
  <c r="AA22" i="3"/>
  <c r="AB22" i="3" s="1"/>
  <c r="AC22" i="3"/>
  <c r="AD22" i="3"/>
  <c r="AE22" i="3"/>
  <c r="AF22" i="3"/>
  <c r="AG22" i="3"/>
  <c r="AH22" i="3"/>
  <c r="AI22" i="3"/>
  <c r="AJ22" i="3"/>
  <c r="AK22" i="3"/>
  <c r="AL22" i="3"/>
  <c r="AM22" i="3"/>
  <c r="AN22" i="3"/>
  <c r="AO22" i="3"/>
  <c r="AP22" i="3"/>
  <c r="AQ22" i="3" s="1"/>
  <c r="AR22" i="3" s="1"/>
  <c r="AS22" i="3" s="1"/>
  <c r="Y23" i="3"/>
  <c r="Z23" i="3"/>
  <c r="AA23" i="3"/>
  <c r="AB23" i="3"/>
  <c r="AC23" i="3"/>
  <c r="AD23" i="3"/>
  <c r="AE23" i="3"/>
  <c r="AF23" i="3"/>
  <c r="AG23" i="3"/>
  <c r="AH23" i="3"/>
  <c r="AI23" i="3"/>
  <c r="AJ23" i="3"/>
  <c r="AK23" i="3"/>
  <c r="AL23" i="3"/>
  <c r="AM23" i="3"/>
  <c r="AN23" i="3"/>
  <c r="AO23" i="3" s="1"/>
  <c r="AP23" i="3"/>
  <c r="AQ23" i="3" s="1"/>
  <c r="AR23" i="3"/>
  <c r="AS23" i="3"/>
  <c r="AV23" i="3" s="1"/>
  <c r="Y24" i="3"/>
  <c r="Z24" i="3"/>
  <c r="AA24" i="3"/>
  <c r="AB24" i="3"/>
  <c r="AC24" i="3"/>
  <c r="AD24" i="3"/>
  <c r="AE24" i="3"/>
  <c r="AF24" i="3"/>
  <c r="AG24" i="3" s="1"/>
  <c r="AH24" i="3"/>
  <c r="AI24" i="3"/>
  <c r="AJ24" i="3"/>
  <c r="AK24" i="3"/>
  <c r="AL24" i="3" s="1"/>
  <c r="AM24" i="3"/>
  <c r="AN24" i="3"/>
  <c r="AO24" i="3"/>
  <c r="AP24" i="3" s="1"/>
  <c r="AQ24" i="3"/>
  <c r="AR24" i="3"/>
  <c r="AS24" i="3"/>
  <c r="AU24" i="3" s="1"/>
  <c r="AT24" i="3"/>
  <c r="Y25" i="3"/>
  <c r="Z25" i="3"/>
  <c r="AA25" i="3"/>
  <c r="AB25" i="3"/>
  <c r="AC25" i="3"/>
  <c r="AD25" i="3"/>
  <c r="AE25" i="3"/>
  <c r="AF25" i="3" s="1"/>
  <c r="AG25" i="3"/>
  <c r="AH25" i="3"/>
  <c r="AI25" i="3"/>
  <c r="AJ25" i="3"/>
  <c r="AK25" i="3"/>
  <c r="AL25" i="3"/>
  <c r="AM25" i="3"/>
  <c r="AN25" i="3"/>
  <c r="AO25" i="3"/>
  <c r="AP25" i="3"/>
  <c r="AQ25" i="3"/>
  <c r="AR25" i="3"/>
  <c r="AS25" i="3"/>
  <c r="AU25" i="3" s="1"/>
  <c r="AT25" i="3"/>
  <c r="Y26" i="3"/>
  <c r="Z26" i="3" s="1"/>
  <c r="AA26" i="3"/>
  <c r="AB26" i="3"/>
  <c r="AC26" i="3"/>
  <c r="AD26" i="3" s="1"/>
  <c r="AE26" i="3" s="1"/>
  <c r="AF26" i="3"/>
  <c r="AG26" i="3" s="1"/>
  <c r="AH26" i="3"/>
  <c r="AI26" i="3"/>
  <c r="AJ26" i="3" s="1"/>
  <c r="AK26" i="3" s="1"/>
  <c r="AL26" i="3" s="1"/>
  <c r="AM26" i="3" s="1"/>
  <c r="AN26" i="3" s="1"/>
  <c r="AO26" i="3" s="1"/>
  <c r="AP26" i="3" s="1"/>
  <c r="AQ26" i="3"/>
  <c r="AR26" i="3"/>
  <c r="AS26" i="3" s="1"/>
  <c r="AU26" i="3" s="1"/>
  <c r="AT26" i="3"/>
  <c r="Y27" i="3"/>
  <c r="Z27" i="3"/>
  <c r="AA27" i="3"/>
  <c r="AB27" i="3"/>
  <c r="AC27" i="3"/>
  <c r="AD27" i="3"/>
  <c r="AE27" i="3"/>
  <c r="AF27" i="3"/>
  <c r="AG27" i="3"/>
  <c r="AH27" i="3"/>
  <c r="AI27" i="3"/>
  <c r="AJ27" i="3"/>
  <c r="AK27" i="3"/>
  <c r="AL27" i="3"/>
  <c r="AM27" i="3"/>
  <c r="AN27" i="3"/>
  <c r="AO27" i="3"/>
  <c r="AP27" i="3" s="1"/>
  <c r="AQ27" i="3"/>
  <c r="AR27" i="3"/>
  <c r="AS27" i="3"/>
  <c r="AU27" i="3" s="1"/>
  <c r="AT27" i="3"/>
  <c r="Y28" i="3"/>
  <c r="Z28" i="3"/>
  <c r="AA28" i="3"/>
  <c r="AB28" i="3"/>
  <c r="AC28" i="3"/>
  <c r="AD28" i="3"/>
  <c r="AE28" i="3"/>
  <c r="AF28" i="3" s="1"/>
  <c r="AG28" i="3"/>
  <c r="AH28" i="3"/>
  <c r="AI28" i="3"/>
  <c r="AJ28" i="3"/>
  <c r="AK28" i="3"/>
  <c r="AL28" i="3"/>
  <c r="AM28" i="3"/>
  <c r="AN28" i="3"/>
  <c r="AO28" i="3"/>
  <c r="AP28" i="3" s="1"/>
  <c r="AQ28" i="3" s="1"/>
  <c r="AR28" i="3"/>
  <c r="AS28" i="3"/>
  <c r="AU28" i="3" s="1"/>
  <c r="AT28" i="3"/>
  <c r="Y29" i="3"/>
  <c r="Z29" i="3"/>
  <c r="AA29" i="3"/>
  <c r="AB29" i="3"/>
  <c r="AC29" i="3"/>
  <c r="AD29" i="3"/>
  <c r="AE29" i="3"/>
  <c r="AF29" i="3"/>
  <c r="AG29" i="3"/>
  <c r="AH29" i="3"/>
  <c r="AI29" i="3"/>
  <c r="AJ29" i="3"/>
  <c r="AK29" i="3"/>
  <c r="AL29" i="3"/>
  <c r="AM29" i="3"/>
  <c r="AN29" i="3"/>
  <c r="AO29" i="3" s="1"/>
  <c r="AP29" i="3" s="1"/>
  <c r="AQ29" i="3" s="1"/>
  <c r="AR29" i="3"/>
  <c r="AS29" i="3"/>
  <c r="AT29" i="3" s="1"/>
  <c r="Y30" i="3"/>
  <c r="Z30" i="3"/>
  <c r="AA30" i="3"/>
  <c r="AB30" i="3"/>
  <c r="AC30" i="3"/>
  <c r="AD30" i="3"/>
  <c r="AE30" i="3"/>
  <c r="AF30" i="3"/>
  <c r="AG30" i="3"/>
  <c r="AH30" i="3"/>
  <c r="AI30" i="3"/>
  <c r="AJ30" i="3"/>
  <c r="AK30" i="3"/>
  <c r="AL30" i="3"/>
  <c r="AM30" i="3"/>
  <c r="AN30" i="3"/>
  <c r="AO30" i="3" s="1"/>
  <c r="AP30" i="3"/>
  <c r="AQ30" i="3" s="1"/>
  <c r="AR30" i="3" s="1"/>
  <c r="AS30" i="3" s="1"/>
  <c r="Y31" i="3"/>
  <c r="Z31" i="3"/>
  <c r="AA31" i="3"/>
  <c r="AB31" i="3"/>
  <c r="AC31" i="3"/>
  <c r="AD31" i="3"/>
  <c r="AE31" i="3"/>
  <c r="AF31" i="3"/>
  <c r="AG31" i="3"/>
  <c r="AH31" i="3" s="1"/>
  <c r="AI31" i="3"/>
  <c r="AJ31" i="3" s="1"/>
  <c r="AK31" i="3"/>
  <c r="AL31" i="3" s="1"/>
  <c r="AM31" i="3" s="1"/>
  <c r="AN31" i="3" s="1"/>
  <c r="AO31" i="3" s="1"/>
  <c r="AP31" i="3" s="1"/>
  <c r="AQ31" i="3" s="1"/>
  <c r="AR31" i="3" s="1"/>
  <c r="AS31" i="3" s="1"/>
  <c r="AT31" i="3" s="1"/>
  <c r="Y32" i="3"/>
  <c r="Z32" i="3" s="1"/>
  <c r="AA32" i="3" s="1"/>
  <c r="AB32" i="3" s="1"/>
  <c r="AC32" i="3" s="1"/>
  <c r="AD32" i="3" s="1"/>
  <c r="AE32" i="3" s="1"/>
  <c r="AF32" i="3"/>
  <c r="AG32" i="3"/>
  <c r="AH32" i="3"/>
  <c r="AI32" i="3"/>
  <c r="AJ32" i="3"/>
  <c r="AK32" i="3"/>
  <c r="AL32" i="3"/>
  <c r="AM32" i="3"/>
  <c r="AN32" i="3"/>
  <c r="AO32" i="3"/>
  <c r="AP32" i="3"/>
  <c r="AQ32" i="3"/>
  <c r="AR32" i="3"/>
  <c r="AS32" i="3"/>
  <c r="AU32" i="3" s="1"/>
  <c r="AT32" i="3"/>
  <c r="Y33" i="3"/>
  <c r="Z33" i="3" s="1"/>
  <c r="AA33" i="3"/>
  <c r="AB33" i="3"/>
  <c r="AC33" i="3"/>
  <c r="AD33" i="3"/>
  <c r="AE33" i="3" s="1"/>
  <c r="AF33" i="3"/>
  <c r="AG33" i="3"/>
  <c r="AH33" i="3"/>
  <c r="AI33" i="3"/>
  <c r="AJ33" i="3"/>
  <c r="AK33" i="3"/>
  <c r="AL33" i="3"/>
  <c r="AM33" i="3" s="1"/>
  <c r="AN33" i="3" s="1"/>
  <c r="AO33" i="3" s="1"/>
  <c r="AP33" i="3" s="1"/>
  <c r="AQ33" i="3" s="1"/>
  <c r="AR33" i="3" s="1"/>
  <c r="AS33" i="3" s="1"/>
  <c r="AT33" i="3" s="1"/>
  <c r="Y34" i="3"/>
  <c r="Z34" i="3"/>
  <c r="AA34" i="3"/>
  <c r="AB34" i="3"/>
  <c r="AC34" i="3"/>
  <c r="AD34" i="3"/>
  <c r="AE34" i="3"/>
  <c r="AF34" i="3"/>
  <c r="AG34" i="3"/>
  <c r="AH34" i="3"/>
  <c r="AI34" i="3"/>
  <c r="AJ34" i="3"/>
  <c r="AK34" i="3"/>
  <c r="AL34" i="3"/>
  <c r="AM34" i="3"/>
  <c r="AN34" i="3"/>
  <c r="AO34" i="3" s="1"/>
  <c r="AP34" i="3"/>
  <c r="AQ34" i="3"/>
  <c r="AR34" i="3"/>
  <c r="AS34" i="3"/>
  <c r="AU34" i="3" s="1"/>
  <c r="AT34" i="3"/>
  <c r="Y35" i="3"/>
  <c r="Z35" i="3"/>
  <c r="AA35" i="3"/>
  <c r="AB35" i="3"/>
  <c r="AC35" i="3" s="1"/>
  <c r="AD35" i="3"/>
  <c r="AE35" i="3"/>
  <c r="AF35" i="3"/>
  <c r="AG35" i="3"/>
  <c r="AH35" i="3"/>
  <c r="AI35" i="3"/>
  <c r="AJ35" i="3"/>
  <c r="AK35" i="3"/>
  <c r="AL35" i="3"/>
  <c r="AM35" i="3"/>
  <c r="AN35" i="3"/>
  <c r="AO35" i="3"/>
  <c r="AP35" i="3"/>
  <c r="AQ35" i="3"/>
  <c r="AR35" i="3"/>
  <c r="AS35" i="3"/>
  <c r="AU35" i="3" s="1"/>
  <c r="AT35" i="3"/>
  <c r="Y36" i="3"/>
  <c r="Z36" i="3"/>
  <c r="AA36" i="3"/>
  <c r="AB36" i="3"/>
  <c r="AC36" i="3"/>
  <c r="AD36" i="3"/>
  <c r="AE36" i="3"/>
  <c r="AF36" i="3"/>
  <c r="AG36" i="3" s="1"/>
  <c r="AH36" i="3"/>
  <c r="AI36" i="3"/>
  <c r="AJ36" i="3"/>
  <c r="AK36" i="3"/>
  <c r="AL36" i="3"/>
  <c r="AM36" i="3"/>
  <c r="AN36" i="3"/>
  <c r="AO36" i="3"/>
  <c r="AP36" i="3"/>
  <c r="AQ36" i="3"/>
  <c r="AR36" i="3"/>
  <c r="AS36" i="3"/>
  <c r="AU36" i="3" s="1"/>
  <c r="AT36" i="3"/>
  <c r="Y37" i="3"/>
  <c r="Z37" i="3"/>
  <c r="AA37" i="3"/>
  <c r="AB37" i="3"/>
  <c r="AC37" i="3" s="1"/>
  <c r="AD37" i="3" s="1"/>
  <c r="AE37" i="3"/>
  <c r="AF37" i="3" s="1"/>
  <c r="AG37" i="3" s="1"/>
  <c r="AH37" i="3" s="1"/>
  <c r="AI37" i="3" s="1"/>
  <c r="AJ37" i="3" s="1"/>
  <c r="AK37" i="3"/>
  <c r="AL37" i="3"/>
  <c r="AM37" i="3"/>
  <c r="AN37" i="3"/>
  <c r="AO37" i="3" s="1"/>
  <c r="AP37" i="3"/>
  <c r="AQ37" i="3"/>
  <c r="AR37" i="3"/>
  <c r="AS37" i="3"/>
  <c r="AU37" i="3" s="1"/>
  <c r="AT37" i="3"/>
  <c r="Y38" i="3"/>
  <c r="Z38" i="3"/>
  <c r="AA38" i="3"/>
  <c r="AB38" i="3"/>
  <c r="AC38" i="3"/>
  <c r="AD38" i="3" s="1"/>
  <c r="AE38" i="3"/>
  <c r="AF38" i="3"/>
  <c r="AG38" i="3" s="1"/>
  <c r="AH38" i="3"/>
  <c r="AI38" i="3"/>
  <c r="AJ38" i="3"/>
  <c r="AK38" i="3"/>
  <c r="AL38" i="3"/>
  <c r="AM38" i="3" s="1"/>
  <c r="AN38" i="3" s="1"/>
  <c r="AO38" i="3" s="1"/>
  <c r="AP38" i="3"/>
  <c r="AQ38" i="3"/>
  <c r="AR38" i="3"/>
  <c r="AS38" i="3"/>
  <c r="AV38" i="3" s="1"/>
  <c r="AT38" i="3"/>
  <c r="Y39" i="3"/>
  <c r="Z39" i="3" s="1"/>
  <c r="AA39" i="3" s="1"/>
  <c r="AB39" i="3" s="1"/>
  <c r="AC39" i="3" s="1"/>
  <c r="AD39" i="3" s="1"/>
  <c r="AE39" i="3" s="1"/>
  <c r="AF39" i="3" s="1"/>
  <c r="AG39" i="3" s="1"/>
  <c r="AH39" i="3" s="1"/>
  <c r="AI39" i="3" s="1"/>
  <c r="AJ39" i="3" s="1"/>
  <c r="AK39" i="3"/>
  <c r="AL39" i="3"/>
  <c r="AM39" i="3" s="1"/>
  <c r="AN39" i="3" s="1"/>
  <c r="AO39" i="3"/>
  <c r="AP39" i="3"/>
  <c r="AQ39" i="3"/>
  <c r="AR39" i="3"/>
  <c r="AS39" i="3"/>
  <c r="AU39" i="3" s="1"/>
  <c r="AT39" i="3"/>
  <c r="Y40" i="3"/>
  <c r="Z40" i="3"/>
  <c r="AA40" i="3"/>
  <c r="AB40" i="3"/>
  <c r="AC40" i="3"/>
  <c r="AD40" i="3"/>
  <c r="AE40" i="3"/>
  <c r="AF40" i="3"/>
  <c r="AG40" i="3"/>
  <c r="AH40" i="3"/>
  <c r="AI40" i="3"/>
  <c r="AJ40" i="3"/>
  <c r="AK40" i="3"/>
  <c r="AL40" i="3"/>
  <c r="AM40" i="3"/>
  <c r="AN40" i="3"/>
  <c r="AO40" i="3" s="1"/>
  <c r="AP40" i="3" s="1"/>
  <c r="AQ40" i="3"/>
  <c r="AR40" i="3"/>
  <c r="AS40" i="3"/>
  <c r="AU40" i="3" s="1"/>
  <c r="AT40" i="3"/>
  <c r="Y41" i="3"/>
  <c r="Z41" i="3"/>
  <c r="AA41" i="3"/>
  <c r="AB41" i="3"/>
  <c r="AC41" i="3"/>
  <c r="AD41" i="3" s="1"/>
  <c r="AE41" i="3"/>
  <c r="AF41" i="3"/>
  <c r="AG41" i="3"/>
  <c r="AH41" i="3"/>
  <c r="AI41" i="3" s="1"/>
  <c r="AJ41" i="3"/>
  <c r="AK41" i="3"/>
  <c r="AL41" i="3"/>
  <c r="AM41" i="3"/>
  <c r="AN41" i="3" s="1"/>
  <c r="AO41" i="3" s="1"/>
  <c r="AP41" i="3"/>
  <c r="AQ41" i="3"/>
  <c r="AR41" i="3"/>
  <c r="AS41" i="3"/>
  <c r="AU41" i="3" s="1"/>
  <c r="AT41" i="3"/>
  <c r="Y42" i="3"/>
  <c r="Z42" i="3"/>
  <c r="AA42" i="3"/>
  <c r="AB42" i="3"/>
  <c r="AC42" i="3"/>
  <c r="AD42" i="3" s="1"/>
  <c r="AE42" i="3" s="1"/>
  <c r="AF42" i="3" s="1"/>
  <c r="AG42" i="3" s="1"/>
  <c r="AH42" i="3" s="1"/>
  <c r="AI42" i="3" s="1"/>
  <c r="AJ42" i="3" s="1"/>
  <c r="AK42" i="3"/>
  <c r="AL42" i="3"/>
  <c r="AM42" i="3"/>
  <c r="AN42" i="3"/>
  <c r="AO42" i="3"/>
  <c r="AP42" i="3"/>
  <c r="AQ42" i="3"/>
  <c r="AR42" i="3"/>
  <c r="AS42" i="3"/>
  <c r="AU42" i="3" s="1"/>
  <c r="AT42" i="3"/>
  <c r="Y43" i="3"/>
  <c r="Z43" i="3"/>
  <c r="AA43" i="3"/>
  <c r="AB43" i="3"/>
  <c r="AC43" i="3"/>
  <c r="AD43" i="3" s="1"/>
  <c r="AE43" i="3"/>
  <c r="AF43" i="3"/>
  <c r="AG43" i="3"/>
  <c r="AH43" i="3"/>
  <c r="AI43" i="3"/>
  <c r="AJ43" i="3"/>
  <c r="AK43" i="3"/>
  <c r="AL43" i="3"/>
  <c r="AM43" i="3"/>
  <c r="AN43" i="3"/>
  <c r="AO43" i="3"/>
  <c r="AP43" i="3"/>
  <c r="AQ43" i="3"/>
  <c r="AR43" i="3"/>
  <c r="AS43" i="3"/>
  <c r="AU43" i="3" s="1"/>
  <c r="AT43" i="3"/>
  <c r="Y44" i="3"/>
  <c r="Z44" i="3"/>
  <c r="AA44" i="3"/>
  <c r="AB44" i="3"/>
  <c r="AC44" i="3"/>
  <c r="AD44" i="3"/>
  <c r="AE44" i="3"/>
  <c r="AF44" i="3"/>
  <c r="AG44" i="3" s="1"/>
  <c r="AH44" i="3"/>
  <c r="AI44" i="3"/>
  <c r="AJ44" i="3"/>
  <c r="AK44" i="3"/>
  <c r="AL44" i="3"/>
  <c r="AM44" i="3"/>
  <c r="AN44" i="3" s="1"/>
  <c r="AO44" i="3" s="1"/>
  <c r="AP44" i="3"/>
  <c r="AQ44" i="3"/>
  <c r="AR44" i="3"/>
  <c r="AS44" i="3"/>
  <c r="AT44" i="3" s="1"/>
  <c r="Y45" i="3"/>
  <c r="Z45" i="3" s="1"/>
  <c r="AA45" i="3" s="1"/>
  <c r="AB45" i="3"/>
  <c r="AC45" i="3"/>
  <c r="AD45" i="3"/>
  <c r="AE45" i="3"/>
  <c r="AF45" i="3"/>
  <c r="AG45" i="3"/>
  <c r="AH45" i="3"/>
  <c r="AI45" i="3"/>
  <c r="AJ45" i="3"/>
  <c r="AK45" i="3"/>
  <c r="AL45" i="3"/>
  <c r="AM45" i="3"/>
  <c r="AN45" i="3"/>
  <c r="AO45" i="3" s="1"/>
  <c r="AP45" i="3"/>
  <c r="AQ45" i="3"/>
  <c r="AR45" i="3"/>
  <c r="AS45" i="3"/>
  <c r="AU45" i="3" s="1"/>
  <c r="AT45" i="3"/>
  <c r="Y46" i="3"/>
  <c r="Z46" i="3"/>
  <c r="AA46" i="3"/>
  <c r="AB46" i="3" s="1"/>
  <c r="AC46" i="3" s="1"/>
  <c r="AD46" i="3"/>
  <c r="AE46" i="3"/>
  <c r="AF46" i="3"/>
  <c r="AG46" i="3" s="1"/>
  <c r="AH46" i="3"/>
  <c r="AI46" i="3" s="1"/>
  <c r="AJ46" i="3" s="1"/>
  <c r="AK46" i="3" s="1"/>
  <c r="AL46" i="3" s="1"/>
  <c r="AM46" i="3" s="1"/>
  <c r="AN46" i="3" s="1"/>
  <c r="AO46" i="3" s="1"/>
  <c r="AP46" i="3" s="1"/>
  <c r="AQ46" i="3" s="1"/>
  <c r="AR46" i="3" s="1"/>
  <c r="AS46" i="3" s="1"/>
  <c r="AT46" i="3" s="1"/>
  <c r="Y47" i="3"/>
  <c r="Z47" i="3" s="1"/>
  <c r="AA47" i="3" s="1"/>
  <c r="AB47" i="3" s="1"/>
  <c r="AC47" i="3" s="1"/>
  <c r="AD47" i="3" s="1"/>
  <c r="AE47" i="3" s="1"/>
  <c r="AF47" i="3"/>
  <c r="AG47" i="3"/>
  <c r="AH47" i="3" s="1"/>
  <c r="AI47" i="3"/>
  <c r="AJ47" i="3"/>
  <c r="AK47" i="3"/>
  <c r="AL47" i="3"/>
  <c r="AM47" i="3"/>
  <c r="AN47" i="3"/>
  <c r="AO47" i="3"/>
  <c r="AP47" i="3"/>
  <c r="AQ47" i="3" s="1"/>
  <c r="AR47" i="3"/>
  <c r="AS47" i="3"/>
  <c r="AU47" i="3" s="1"/>
  <c r="AT47" i="3"/>
  <c r="Y48" i="3"/>
  <c r="Z48" i="3"/>
  <c r="AA48" i="3"/>
  <c r="AB48" i="3"/>
  <c r="AC48" i="3"/>
  <c r="AD48" i="3" s="1"/>
  <c r="AE48" i="3"/>
  <c r="AF48" i="3"/>
  <c r="AG48" i="3"/>
  <c r="AH48" i="3"/>
  <c r="AI48" i="3"/>
  <c r="AJ48" i="3"/>
  <c r="AK48" i="3"/>
  <c r="AL48" i="3"/>
  <c r="AM48" i="3"/>
  <c r="AN48" i="3"/>
  <c r="AO48" i="3"/>
  <c r="AP48" i="3"/>
  <c r="AQ48" i="3"/>
  <c r="AR48" i="3"/>
  <c r="AS48" i="3"/>
  <c r="AU48" i="3" s="1"/>
  <c r="AT48" i="3"/>
  <c r="Y49" i="3"/>
  <c r="Z49" i="3"/>
  <c r="AA49" i="3"/>
  <c r="AB49" i="3" s="1"/>
  <c r="AC49" i="3"/>
  <c r="AD49" i="3"/>
  <c r="AE49" i="3"/>
  <c r="AF49" i="3" s="1"/>
  <c r="AG49" i="3" s="1"/>
  <c r="AH49" i="3" s="1"/>
  <c r="AI49" i="3" s="1"/>
  <c r="AJ49" i="3"/>
  <c r="AK49" i="3" s="1"/>
  <c r="AL49" i="3" s="1"/>
  <c r="AM49" i="3" s="1"/>
  <c r="AN49" i="3" s="1"/>
  <c r="AO49" i="3" s="1"/>
  <c r="AP49" i="3" s="1"/>
  <c r="AQ49" i="3" s="1"/>
  <c r="AR49" i="3" s="1"/>
  <c r="AS49" i="3" s="1"/>
  <c r="AT49" i="3" s="1"/>
  <c r="Y50" i="3"/>
  <c r="Z50" i="3"/>
  <c r="AA50" i="3"/>
  <c r="AB50" i="3"/>
  <c r="AC50" i="3" s="1"/>
  <c r="AD50" i="3"/>
  <c r="AE50" i="3"/>
  <c r="AF50" i="3"/>
  <c r="AG50" i="3"/>
  <c r="AH50" i="3" s="1"/>
  <c r="AI50" i="3"/>
  <c r="AJ50" i="3"/>
  <c r="AK50" i="3"/>
  <c r="AL50" i="3"/>
  <c r="AM50" i="3"/>
  <c r="AN50" i="3"/>
  <c r="AO50" i="3" s="1"/>
  <c r="AP50" i="3" s="1"/>
  <c r="AQ50" i="3"/>
  <c r="AR50" i="3" s="1"/>
  <c r="AS50" i="3" s="1"/>
  <c r="AU50" i="3" s="1"/>
  <c r="AT50" i="3"/>
  <c r="Y51" i="3"/>
  <c r="Z51" i="3"/>
  <c r="AA51" i="3"/>
  <c r="AB51" i="3"/>
  <c r="AC51" i="3"/>
  <c r="AD51" i="3"/>
  <c r="AE51" i="3"/>
  <c r="AF51" i="3"/>
  <c r="AG51" i="3"/>
  <c r="AH51" i="3"/>
  <c r="AI51" i="3"/>
  <c r="AJ51" i="3"/>
  <c r="AK51" i="3"/>
  <c r="AL51" i="3"/>
  <c r="AM51" i="3"/>
  <c r="AN51" i="3"/>
  <c r="AO51" i="3"/>
  <c r="AP51" i="3" s="1"/>
  <c r="AQ51" i="3"/>
  <c r="AR51" i="3"/>
  <c r="AS51" i="3"/>
  <c r="AU51" i="3" s="1"/>
  <c r="AT51" i="3"/>
  <c r="Y52" i="3"/>
  <c r="Z52" i="3"/>
  <c r="AA52" i="3"/>
  <c r="AB52" i="3"/>
  <c r="AC52" i="3"/>
  <c r="AD52" i="3"/>
  <c r="AE52" i="3"/>
  <c r="AF52" i="3"/>
  <c r="AG52" i="3"/>
  <c r="AH52" i="3" s="1"/>
  <c r="AI52" i="3" s="1"/>
  <c r="AJ52" i="3"/>
  <c r="AK52" i="3" s="1"/>
  <c r="AL52" i="3" s="1"/>
  <c r="AM52" i="3" s="1"/>
  <c r="AN52" i="3" s="1"/>
  <c r="AO52" i="3" s="1"/>
  <c r="AP52" i="3" s="1"/>
  <c r="AQ52" i="3" s="1"/>
  <c r="AR52" i="3" s="1"/>
  <c r="AS52" i="3" s="1"/>
  <c r="AT52" i="3" s="1"/>
  <c r="Y53" i="3"/>
  <c r="Z53" i="3" s="1"/>
  <c r="AA53" i="3" s="1"/>
  <c r="AB53" i="3"/>
  <c r="AC53" i="3" s="1"/>
  <c r="AD53" i="3"/>
  <c r="AE53" i="3" s="1"/>
  <c r="AF53" i="3"/>
  <c r="AG53" i="3" s="1"/>
  <c r="AH53" i="3" s="1"/>
  <c r="AI53" i="3" s="1"/>
  <c r="AJ53" i="3" s="1"/>
  <c r="AK53" i="3" s="1"/>
  <c r="AL53" i="3" s="1"/>
  <c r="AM53" i="3" s="1"/>
  <c r="AN53" i="3" s="1"/>
  <c r="AO53" i="3" s="1"/>
  <c r="AP53" i="3" s="1"/>
  <c r="AQ53" i="3" s="1"/>
  <c r="AR53" i="3" s="1"/>
  <c r="AS53" i="3" s="1"/>
  <c r="AT53" i="3" s="1"/>
  <c r="Y54" i="3"/>
  <c r="Z54" i="3"/>
  <c r="AA54" i="3"/>
  <c r="AB54" i="3"/>
  <c r="AC54" i="3"/>
  <c r="AD54" i="3"/>
  <c r="AE54" i="3"/>
  <c r="AF54" i="3"/>
  <c r="AG54" i="3" s="1"/>
  <c r="AH54" i="3"/>
  <c r="AI54" i="3" s="1"/>
  <c r="AJ54" i="3"/>
  <c r="AK54" i="3"/>
  <c r="AL54" i="3"/>
  <c r="AM54" i="3"/>
  <c r="AN54" i="3"/>
  <c r="AO54" i="3"/>
  <c r="AP54" i="3"/>
  <c r="AQ54" i="3"/>
  <c r="AR54" i="3"/>
  <c r="AS54" i="3"/>
  <c r="AU54" i="3" s="1"/>
  <c r="AT54" i="3"/>
  <c r="Y55" i="3"/>
  <c r="Z55" i="3"/>
  <c r="AA55" i="3"/>
  <c r="AB55" i="3"/>
  <c r="AC55" i="3"/>
  <c r="AD55" i="3"/>
  <c r="AE55" i="3"/>
  <c r="AF55" i="3"/>
  <c r="AG55" i="3"/>
  <c r="AH55" i="3"/>
  <c r="AI55" i="3"/>
  <c r="AJ55" i="3"/>
  <c r="AK55" i="3"/>
  <c r="AL55" i="3"/>
  <c r="AM55" i="3"/>
  <c r="AN55" i="3"/>
  <c r="AO55" i="3"/>
  <c r="AP55" i="3" s="1"/>
  <c r="AQ55" i="3"/>
  <c r="AR55" i="3"/>
  <c r="AS55" i="3"/>
  <c r="AU55" i="3" s="1"/>
  <c r="AT55" i="3"/>
  <c r="Y56" i="3"/>
  <c r="Z56" i="3" s="1"/>
  <c r="AA56" i="3" s="1"/>
  <c r="AB56" i="3" s="1"/>
  <c r="AC56" i="3" s="1"/>
  <c r="AD56" i="3"/>
  <c r="AE56" i="3"/>
  <c r="AF56" i="3" s="1"/>
  <c r="AG56" i="3"/>
  <c r="AH56" i="3"/>
  <c r="AI56" i="3"/>
  <c r="AJ56" i="3" s="1"/>
  <c r="AK56" i="3" s="1"/>
  <c r="AL56" i="3"/>
  <c r="AM56" i="3"/>
  <c r="AN56" i="3" s="1"/>
  <c r="AO56" i="3" s="1"/>
  <c r="AP56" i="3" s="1"/>
  <c r="AQ56" i="3" s="1"/>
  <c r="AR56" i="3" s="1"/>
  <c r="AS56" i="3" s="1"/>
  <c r="AU56" i="3" s="1"/>
  <c r="Y57" i="3"/>
  <c r="Z57" i="3"/>
  <c r="AA57" i="3"/>
  <c r="AB57" i="3"/>
  <c r="AC57" i="3"/>
  <c r="AD57" i="3"/>
  <c r="AE57" i="3"/>
  <c r="AF57" i="3"/>
  <c r="AG57" i="3" s="1"/>
  <c r="AH57" i="3" s="1"/>
  <c r="AI57" i="3"/>
  <c r="AJ57" i="3"/>
  <c r="AK57" i="3"/>
  <c r="AL57" i="3"/>
  <c r="AM57" i="3"/>
  <c r="AN57" i="3"/>
  <c r="AO57" i="3"/>
  <c r="AP57" i="3"/>
  <c r="AQ57" i="3"/>
  <c r="AR57" i="3"/>
  <c r="AS57" i="3"/>
  <c r="AU57" i="3" s="1"/>
  <c r="AT57" i="3"/>
  <c r="Y58" i="3"/>
  <c r="Z58" i="3"/>
  <c r="AA58" i="3"/>
  <c r="AB58" i="3"/>
  <c r="AC58" i="3"/>
  <c r="AD58" i="3"/>
  <c r="AE58" i="3" s="1"/>
  <c r="AF58" i="3" s="1"/>
  <c r="AG58" i="3"/>
  <c r="AH58" i="3" s="1"/>
  <c r="AI58" i="3" s="1"/>
  <c r="AJ58" i="3"/>
  <c r="AK58" i="3" s="1"/>
  <c r="AL58" i="3" s="1"/>
  <c r="AM58" i="3" s="1"/>
  <c r="AN58" i="3" s="1"/>
  <c r="AO58" i="3" s="1"/>
  <c r="AP58" i="3" s="1"/>
  <c r="AQ58" i="3" s="1"/>
  <c r="AR58" i="3" s="1"/>
  <c r="AS58" i="3" s="1"/>
  <c r="AT58" i="3" s="1"/>
  <c r="Y59" i="3"/>
  <c r="Z59" i="3"/>
  <c r="AA59" i="3" s="1"/>
  <c r="AB59" i="3"/>
  <c r="AC59" i="3"/>
  <c r="AD59" i="3" s="1"/>
  <c r="AE59" i="3" s="1"/>
  <c r="AF59" i="3" s="1"/>
  <c r="AG59" i="3" s="1"/>
  <c r="AH59" i="3" s="1"/>
  <c r="AI59" i="3" s="1"/>
  <c r="AJ59" i="3" s="1"/>
  <c r="AK59" i="3"/>
  <c r="AL59" i="3" s="1"/>
  <c r="AM59" i="3"/>
  <c r="AN59" i="3"/>
  <c r="AO59" i="3"/>
  <c r="AP59" i="3"/>
  <c r="AQ59" i="3"/>
  <c r="AR59" i="3"/>
  <c r="AS59" i="3"/>
  <c r="AU59" i="3" s="1"/>
  <c r="AT59" i="3"/>
  <c r="Y60" i="3"/>
  <c r="Z60" i="3" s="1"/>
  <c r="AA60" i="3" s="1"/>
  <c r="AB60" i="3" s="1"/>
  <c r="AC60" i="3" s="1"/>
  <c r="AD60" i="3" s="1"/>
  <c r="AE60" i="3" s="1"/>
  <c r="AF60" i="3" s="1"/>
  <c r="AG60" i="3" s="1"/>
  <c r="AH60" i="3" s="1"/>
  <c r="AI60" i="3" s="1"/>
  <c r="AJ60" i="3" s="1"/>
  <c r="AK60" i="3" s="1"/>
  <c r="AL60" i="3"/>
  <c r="AM60" i="3" s="1"/>
  <c r="AN60" i="3" s="1"/>
  <c r="AO60" i="3"/>
  <c r="AP60" i="3"/>
  <c r="AQ60" i="3"/>
  <c r="AR60" i="3"/>
  <c r="AS60" i="3" s="1"/>
  <c r="AU60" i="3" s="1"/>
  <c r="AT60" i="3"/>
  <c r="Y61" i="3"/>
  <c r="Z61" i="3"/>
  <c r="AA61" i="3" s="1"/>
  <c r="AB61" i="3" s="1"/>
  <c r="AC61" i="3"/>
  <c r="AD61" i="3"/>
  <c r="AE61" i="3"/>
  <c r="AF61" i="3" s="1"/>
  <c r="AG61" i="3"/>
  <c r="AH61" i="3"/>
  <c r="AI61" i="3"/>
  <c r="AJ61" i="3"/>
  <c r="AK61" i="3" s="1"/>
  <c r="AL61" i="3"/>
  <c r="AM61" i="3"/>
  <c r="AN61" i="3"/>
  <c r="AO61" i="3"/>
  <c r="AP61" i="3"/>
  <c r="AQ61" i="3"/>
  <c r="AR61" i="3"/>
  <c r="AS61" i="3" s="1"/>
  <c r="AU61" i="3" s="1"/>
  <c r="AT61" i="3"/>
  <c r="Y62" i="3"/>
  <c r="Z62" i="3"/>
  <c r="AA62" i="3"/>
  <c r="AB62" i="3"/>
  <c r="AC62" i="3"/>
  <c r="AD62" i="3"/>
  <c r="AE62" i="3"/>
  <c r="AF62" i="3"/>
  <c r="AG62" i="3"/>
  <c r="AH62" i="3"/>
  <c r="AI62" i="3"/>
  <c r="AJ62" i="3" s="1"/>
  <c r="AK62" i="3"/>
  <c r="AL62" i="3"/>
  <c r="AM62" i="3"/>
  <c r="AN62" i="3" s="1"/>
  <c r="AO62" i="3" s="1"/>
  <c r="AP62" i="3" s="1"/>
  <c r="AQ62" i="3" s="1"/>
  <c r="AR62" i="3" s="1"/>
  <c r="AS62" i="3" s="1"/>
  <c r="AT62" i="3" s="1"/>
  <c r="Y63" i="3"/>
  <c r="Z63" i="3"/>
  <c r="AA63" i="3"/>
  <c r="AB63" i="3"/>
  <c r="AC63" i="3"/>
  <c r="AD63" i="3"/>
  <c r="AE63" i="3"/>
  <c r="AF63" i="3"/>
  <c r="AG63" i="3"/>
  <c r="AH63" i="3"/>
  <c r="AI63" i="3"/>
  <c r="AJ63" i="3"/>
  <c r="AK63" i="3"/>
  <c r="AL63" i="3"/>
  <c r="AM63" i="3"/>
  <c r="AN63" i="3"/>
  <c r="AO63" i="3" s="1"/>
  <c r="AP63" i="3" s="1"/>
  <c r="AQ63" i="3" s="1"/>
  <c r="AR63" i="3"/>
  <c r="AS63" i="3"/>
  <c r="AT63" i="3" s="1"/>
  <c r="Y64" i="3"/>
  <c r="Z64" i="3"/>
  <c r="AA64" i="3"/>
  <c r="AB64" i="3"/>
  <c r="AC64" i="3"/>
  <c r="AD64" i="3"/>
  <c r="AE64" i="3"/>
  <c r="AF64" i="3"/>
  <c r="AG64" i="3"/>
  <c r="AH64" i="3"/>
  <c r="AI64" i="3"/>
  <c r="AJ64" i="3"/>
  <c r="AK64" i="3"/>
  <c r="AL64" i="3"/>
  <c r="AM64" i="3"/>
  <c r="AN64" i="3"/>
  <c r="AO64" i="3"/>
  <c r="AP64" i="3" s="1"/>
  <c r="AQ64" i="3"/>
  <c r="AR64" i="3"/>
  <c r="AS64" i="3"/>
  <c r="AU64" i="3" s="1"/>
  <c r="AT64" i="3"/>
  <c r="Y65" i="3"/>
  <c r="Z65" i="3"/>
  <c r="AA65" i="3"/>
  <c r="AB65" i="3"/>
  <c r="AC65" i="3" s="1"/>
  <c r="AD65" i="3"/>
  <c r="AE65" i="3"/>
  <c r="AF65" i="3" s="1"/>
  <c r="AG65" i="3" s="1"/>
  <c r="AH65" i="3" s="1"/>
  <c r="AI65" i="3"/>
  <c r="AJ65" i="3"/>
  <c r="AK65" i="3"/>
  <c r="AL65" i="3"/>
  <c r="AM65" i="3"/>
  <c r="AN65" i="3"/>
  <c r="AO65" i="3"/>
  <c r="AP65" i="3" s="1"/>
  <c r="AQ65" i="3"/>
  <c r="AR65" i="3" s="1"/>
  <c r="AS65" i="3"/>
  <c r="AU65" i="3" s="1"/>
  <c r="Y66" i="3"/>
  <c r="Z66" i="3" s="1"/>
  <c r="AA66" i="3" s="1"/>
  <c r="AB66" i="3"/>
  <c r="AC66" i="3"/>
  <c r="AD66" i="3"/>
  <c r="AE66" i="3"/>
  <c r="AF66" i="3"/>
  <c r="AG66" i="3"/>
  <c r="AH66" i="3"/>
  <c r="AI66" i="3"/>
  <c r="AJ66" i="3"/>
  <c r="AK66" i="3"/>
  <c r="AL66" i="3"/>
  <c r="AM66" i="3"/>
  <c r="AN66" i="3"/>
  <c r="AO66" i="3" s="1"/>
  <c r="AP66" i="3" s="1"/>
  <c r="AQ66" i="3"/>
  <c r="AR66" i="3"/>
  <c r="AS66" i="3"/>
  <c r="AU66" i="3" s="1"/>
  <c r="AT66" i="3"/>
  <c r="Y67" i="3"/>
  <c r="Z67" i="3"/>
  <c r="AA67" i="3"/>
  <c r="AB67" i="3"/>
  <c r="AC67" i="3" s="1"/>
  <c r="AD67" i="3" s="1"/>
  <c r="AE67" i="3" s="1"/>
  <c r="AF67" i="3" s="1"/>
  <c r="AG67" i="3" s="1"/>
  <c r="AH67" i="3" s="1"/>
  <c r="AI67" i="3" s="1"/>
  <c r="AJ67" i="3" s="1"/>
  <c r="AK67" i="3" s="1"/>
  <c r="AL67" i="3" s="1"/>
  <c r="AM67" i="3" s="1"/>
  <c r="AN67" i="3" s="1"/>
  <c r="AO67" i="3" s="1"/>
  <c r="AP67" i="3" s="1"/>
  <c r="AQ67" i="3" s="1"/>
  <c r="AR67" i="3" s="1"/>
  <c r="AS67" i="3" s="1"/>
  <c r="AT67" i="3" s="1"/>
  <c r="Y68" i="3"/>
  <c r="Z68" i="3"/>
  <c r="AA68" i="3"/>
  <c r="AB68" i="3"/>
  <c r="AC68" i="3"/>
  <c r="AD68" i="3"/>
  <c r="AE68" i="3"/>
  <c r="AF68" i="3"/>
  <c r="AG68" i="3" s="1"/>
  <c r="AH68" i="3"/>
  <c r="AI68" i="3"/>
  <c r="AJ68" i="3"/>
  <c r="AK68" i="3"/>
  <c r="AL68" i="3" s="1"/>
  <c r="AM68" i="3" s="1"/>
  <c r="AN68" i="3" s="1"/>
  <c r="AO68" i="3" s="1"/>
  <c r="AP68" i="3" s="1"/>
  <c r="AQ68" i="3" s="1"/>
  <c r="AR68" i="3" s="1"/>
  <c r="AS68" i="3" s="1"/>
  <c r="Y69" i="3"/>
  <c r="Z69" i="3"/>
  <c r="AA69" i="3"/>
  <c r="AB69" i="3"/>
  <c r="AC69" i="3"/>
  <c r="AD69" i="3"/>
  <c r="AE69" i="3"/>
  <c r="AF69" i="3"/>
  <c r="AG69" i="3"/>
  <c r="AH69" i="3"/>
  <c r="AI69" i="3" s="1"/>
  <c r="AJ69" i="3"/>
  <c r="AK69" i="3"/>
  <c r="AL69" i="3"/>
  <c r="AM69" i="3"/>
  <c r="AN69" i="3"/>
  <c r="AO69" i="3"/>
  <c r="AP69" i="3"/>
  <c r="AQ69" i="3"/>
  <c r="AR69" i="3"/>
  <c r="AS69" i="3"/>
  <c r="AU69" i="3" s="1"/>
  <c r="AT69" i="3"/>
  <c r="Y70" i="3"/>
  <c r="Z70" i="3"/>
  <c r="AA70" i="3"/>
  <c r="AB70" i="3"/>
  <c r="AC70" i="3"/>
  <c r="AD70" i="3" s="1"/>
  <c r="AE70" i="3" s="1"/>
  <c r="AF70" i="3" s="1"/>
  <c r="AG70" i="3" s="1"/>
  <c r="AH70" i="3" s="1"/>
  <c r="AI70" i="3" s="1"/>
  <c r="AJ70" i="3" s="1"/>
  <c r="AK70" i="3" s="1"/>
  <c r="AL70" i="3" s="1"/>
  <c r="AM70" i="3" s="1"/>
  <c r="AN70" i="3" s="1"/>
  <c r="AO70" i="3" s="1"/>
  <c r="AP70" i="3" s="1"/>
  <c r="AQ70" i="3" s="1"/>
  <c r="AR70" i="3"/>
  <c r="AS70" i="3"/>
  <c r="AT70" i="3" s="1"/>
  <c r="Y71" i="3"/>
  <c r="Z71" i="3"/>
  <c r="AA71" i="3"/>
  <c r="AB71" i="3"/>
  <c r="AC71" i="3"/>
  <c r="AD71" i="3" s="1"/>
  <c r="AE71" i="3"/>
  <c r="AF71" i="3"/>
  <c r="AG71" i="3"/>
  <c r="AH71" i="3"/>
  <c r="AI71" i="3"/>
  <c r="AJ71" i="3"/>
  <c r="AK71" i="3"/>
  <c r="AL71" i="3"/>
  <c r="AM71" i="3"/>
  <c r="AN71" i="3"/>
  <c r="AO71" i="3"/>
  <c r="AP71" i="3"/>
  <c r="AQ71" i="3"/>
  <c r="AR71" i="3"/>
  <c r="AS71" i="3"/>
  <c r="AU71" i="3" s="1"/>
  <c r="AT71" i="3"/>
  <c r="Y72" i="3"/>
  <c r="Z72" i="3"/>
  <c r="AA72" i="3" s="1"/>
  <c r="AB72" i="3" s="1"/>
  <c r="AC72" i="3"/>
  <c r="AD72" i="3" s="1"/>
  <c r="AE72" i="3"/>
  <c r="AF72" i="3"/>
  <c r="AG72" i="3" s="1"/>
  <c r="AH72" i="3"/>
  <c r="AI72" i="3"/>
  <c r="AJ72" i="3"/>
  <c r="AK72" i="3"/>
  <c r="AL72" i="3"/>
  <c r="AM72" i="3"/>
  <c r="AN72" i="3"/>
  <c r="AO72" i="3" s="1"/>
  <c r="AP72" i="3"/>
  <c r="AQ72" i="3"/>
  <c r="AR72" i="3"/>
  <c r="AS72" i="3"/>
  <c r="AU72" i="3" s="1"/>
  <c r="AT72" i="3"/>
  <c r="Y73" i="3"/>
  <c r="Z73" i="3"/>
  <c r="AA73" i="3"/>
  <c r="AB73" i="3"/>
  <c r="AC73" i="3"/>
  <c r="AD73" i="3"/>
  <c r="AE73" i="3"/>
  <c r="AF73" i="3"/>
  <c r="AG73" i="3"/>
  <c r="AH73" i="3"/>
  <c r="AI73" i="3"/>
  <c r="AJ73" i="3"/>
  <c r="AK73" i="3"/>
  <c r="AL73" i="3"/>
  <c r="AM73" i="3"/>
  <c r="AN73" i="3"/>
  <c r="AO73" i="3" s="1"/>
  <c r="AP73" i="3"/>
  <c r="AQ73" i="3" s="1"/>
  <c r="AR73" i="3"/>
  <c r="AS73" i="3"/>
  <c r="AT73" i="3" s="1"/>
  <c r="Y74" i="3"/>
  <c r="Z74" i="3"/>
  <c r="AA74" i="3"/>
  <c r="AB74" i="3"/>
  <c r="AC74" i="3"/>
  <c r="AD74" i="3"/>
  <c r="AE74" i="3"/>
  <c r="AF74" i="3"/>
  <c r="AG74" i="3"/>
  <c r="AH74" i="3"/>
  <c r="AI74" i="3"/>
  <c r="AJ74" i="3"/>
  <c r="AK74" i="3"/>
  <c r="AL74" i="3"/>
  <c r="AM74" i="3"/>
  <c r="AN74" i="3"/>
  <c r="AO74" i="3" s="1"/>
  <c r="AP74" i="3" s="1"/>
  <c r="AQ74" i="3" s="1"/>
  <c r="AR74" i="3"/>
  <c r="AS74" i="3"/>
  <c r="AU74" i="3" s="1"/>
  <c r="AT74" i="3"/>
  <c r="Y75" i="3"/>
  <c r="Z75" i="3"/>
  <c r="AA75" i="3"/>
  <c r="AB75" i="3" s="1"/>
  <c r="AC75" i="3"/>
  <c r="AD75" i="3"/>
  <c r="AE75" i="3"/>
  <c r="AF75" i="3" s="1"/>
  <c r="AG75" i="3" s="1"/>
  <c r="AH75" i="3"/>
  <c r="AI75" i="3"/>
  <c r="AJ75" i="3"/>
  <c r="AK75" i="3"/>
  <c r="AL75" i="3"/>
  <c r="AM75" i="3"/>
  <c r="AN75" i="3"/>
  <c r="AO75" i="3"/>
  <c r="AP75" i="3" s="1"/>
  <c r="AQ75" i="3"/>
  <c r="AR75" i="3" s="1"/>
  <c r="AS75" i="3" s="1"/>
  <c r="AT75" i="3" s="1"/>
  <c r="Y76" i="3"/>
  <c r="Z76" i="3"/>
  <c r="AA76" i="3"/>
  <c r="AB76" i="3"/>
  <c r="AC76" i="3"/>
  <c r="AD76" i="3"/>
  <c r="AE76" i="3"/>
  <c r="AF76" i="3"/>
  <c r="AG76" i="3"/>
  <c r="AH76" i="3" s="1"/>
  <c r="AI76" i="3"/>
  <c r="AJ76" i="3" s="1"/>
  <c r="AK76" i="3"/>
  <c r="AL76" i="3"/>
  <c r="AM76" i="3"/>
  <c r="AN76" i="3"/>
  <c r="AO76" i="3"/>
  <c r="AP76" i="3"/>
  <c r="AQ76" i="3"/>
  <c r="AR76" i="3"/>
  <c r="AS76" i="3"/>
  <c r="AU76" i="3" s="1"/>
  <c r="AT76" i="3"/>
  <c r="Y77" i="3"/>
  <c r="Z77" i="3"/>
  <c r="AA77" i="3"/>
  <c r="AB77" i="3"/>
  <c r="AC77" i="3"/>
  <c r="AD77" i="3" s="1"/>
  <c r="AE77" i="3" s="1"/>
  <c r="AF77" i="3" s="1"/>
  <c r="AG77" i="3" s="1"/>
  <c r="AH77" i="3" s="1"/>
  <c r="AI77" i="3" s="1"/>
  <c r="AJ77" i="3" s="1"/>
  <c r="AK77" i="3" s="1"/>
  <c r="AL77" i="3" s="1"/>
  <c r="AM77" i="3" s="1"/>
  <c r="AN77" i="3" s="1"/>
  <c r="AO77" i="3" s="1"/>
  <c r="AP77" i="3" s="1"/>
  <c r="AQ77" i="3" s="1"/>
  <c r="AR77" i="3" s="1"/>
  <c r="AS77" i="3" s="1"/>
  <c r="AT77" i="3" s="1"/>
  <c r="Y78" i="3"/>
  <c r="Z78" i="3"/>
  <c r="AA78" i="3"/>
  <c r="AB78" i="3"/>
  <c r="AC78" i="3"/>
  <c r="AD78" i="3" s="1"/>
  <c r="AE78" i="3"/>
  <c r="AF78" i="3"/>
  <c r="AG78" i="3"/>
  <c r="AH78" i="3"/>
  <c r="AI78" i="3" s="1"/>
  <c r="AJ78" i="3" s="1"/>
  <c r="AK78" i="3"/>
  <c r="AL78" i="3"/>
  <c r="AM78" i="3" s="1"/>
  <c r="AN78" i="3" s="1"/>
  <c r="AO78" i="3" s="1"/>
  <c r="AP78" i="3" s="1"/>
  <c r="AQ78" i="3" s="1"/>
  <c r="AR78" i="3" s="1"/>
  <c r="AS78" i="3" s="1"/>
  <c r="AT78" i="3" s="1"/>
  <c r="Y79" i="3"/>
  <c r="Z79" i="3"/>
  <c r="AA79" i="3"/>
  <c r="AB79" i="3"/>
  <c r="AC79" i="3"/>
  <c r="AD79" i="3"/>
  <c r="AE79" i="3"/>
  <c r="AF79" i="3" s="1"/>
  <c r="AG79" i="3"/>
  <c r="AH79" i="3"/>
  <c r="AI79" i="3"/>
  <c r="AJ79" i="3" s="1"/>
  <c r="AK79" i="3"/>
  <c r="AL79" i="3"/>
  <c r="AM79" i="3"/>
  <c r="AN79" i="3"/>
  <c r="AO79" i="3"/>
  <c r="AP79" i="3"/>
  <c r="AQ79" i="3"/>
  <c r="AR79" i="3"/>
  <c r="AS79" i="3"/>
  <c r="AU79" i="3" s="1"/>
  <c r="AT79" i="3"/>
  <c r="Y80" i="3"/>
  <c r="Z80" i="3"/>
  <c r="AA80" i="3"/>
  <c r="AB80" i="3"/>
  <c r="AC80" i="3"/>
  <c r="AD80" i="3"/>
  <c r="AE80" i="3" s="1"/>
  <c r="AF80" i="3" s="1"/>
  <c r="AG80" i="3" s="1"/>
  <c r="AH80" i="3" s="1"/>
  <c r="AI80" i="3" s="1"/>
  <c r="AJ80" i="3"/>
  <c r="AK80" i="3"/>
  <c r="AL80" i="3"/>
  <c r="AM80" i="3"/>
  <c r="AN80" i="3" s="1"/>
  <c r="AO80" i="3" s="1"/>
  <c r="AP80" i="3"/>
  <c r="AQ80" i="3"/>
  <c r="AR80" i="3"/>
  <c r="AS80" i="3"/>
  <c r="AU80" i="3" s="1"/>
  <c r="AT80" i="3"/>
  <c r="Y81" i="3"/>
  <c r="Z81" i="3"/>
  <c r="AA81" i="3"/>
  <c r="AB81" i="3"/>
  <c r="AC81" i="3"/>
  <c r="AD81" i="3"/>
  <c r="AE81" i="3"/>
  <c r="AF81" i="3"/>
  <c r="AG81" i="3"/>
  <c r="AH81" i="3"/>
  <c r="AI81" i="3"/>
  <c r="AJ81" i="3"/>
  <c r="AK81" i="3"/>
  <c r="AL81" i="3"/>
  <c r="AM81" i="3"/>
  <c r="AN81" i="3"/>
  <c r="AO81" i="3" s="1"/>
  <c r="AP81" i="3"/>
  <c r="AQ81" i="3" s="1"/>
  <c r="AR81" i="3"/>
  <c r="AS81" i="3"/>
  <c r="AU81" i="3" s="1"/>
  <c r="Y82" i="3"/>
  <c r="Z82" i="3"/>
  <c r="AA82" i="3"/>
  <c r="AB82" i="3"/>
  <c r="AC82" i="3"/>
  <c r="AD82" i="3"/>
  <c r="AE82" i="3"/>
  <c r="AF82" i="3" s="1"/>
  <c r="AG82" i="3"/>
  <c r="AH82" i="3"/>
  <c r="AI82" i="3"/>
  <c r="AJ82" i="3"/>
  <c r="AK82" i="3"/>
  <c r="AL82" i="3"/>
  <c r="AM82" i="3"/>
  <c r="AN82" i="3"/>
  <c r="AO82" i="3"/>
  <c r="AP82" i="3" s="1"/>
  <c r="AQ82" i="3" s="1"/>
  <c r="AR82" i="3" s="1"/>
  <c r="AS82" i="3"/>
  <c r="AT82" i="3" s="1"/>
  <c r="Y83" i="3"/>
  <c r="Z83" i="3"/>
  <c r="AA83" i="3"/>
  <c r="AB83" i="3"/>
  <c r="AC83" i="3" s="1"/>
  <c r="AD83" i="3"/>
  <c r="AE83" i="3" s="1"/>
  <c r="AF83" i="3"/>
  <c r="AG83" i="3"/>
  <c r="AH83" i="3" s="1"/>
  <c r="AI83" i="3"/>
  <c r="AJ83" i="3" s="1"/>
  <c r="AK83" i="3" s="1"/>
  <c r="AL83" i="3" s="1"/>
  <c r="AM83" i="3" s="1"/>
  <c r="AN83" i="3"/>
  <c r="AO83" i="3"/>
  <c r="AP83" i="3" s="1"/>
  <c r="AQ83" i="3" s="1"/>
  <c r="AR83" i="3"/>
  <c r="AS83" i="3" s="1"/>
  <c r="AT83" i="3"/>
  <c r="Y84" i="3"/>
  <c r="Z84" i="3"/>
  <c r="AA84" i="3"/>
  <c r="AB84" i="3"/>
  <c r="AC84" i="3"/>
  <c r="AD84" i="3" s="1"/>
  <c r="AE84" i="3"/>
  <c r="AF84" i="3" s="1"/>
  <c r="AG84" i="3"/>
  <c r="AH84" i="3" s="1"/>
  <c r="AI84" i="3" s="1"/>
  <c r="AJ84" i="3" s="1"/>
  <c r="AK84" i="3" s="1"/>
  <c r="AL84" i="3"/>
  <c r="AM84" i="3"/>
  <c r="AN84" i="3"/>
  <c r="AO84" i="3" s="1"/>
  <c r="AP84" i="3" s="1"/>
  <c r="AQ84" i="3" s="1"/>
  <c r="AR84" i="3" s="1"/>
  <c r="AS84" i="3" s="1"/>
  <c r="AT84" i="3" s="1"/>
  <c r="Y85" i="3"/>
  <c r="Z85" i="3"/>
  <c r="AA85" i="3"/>
  <c r="AB85" i="3" s="1"/>
  <c r="AC85" i="3" s="1"/>
  <c r="AD85" i="3" s="1"/>
  <c r="AE85" i="3" s="1"/>
  <c r="AF85" i="3" s="1"/>
  <c r="AG85" i="3" s="1"/>
  <c r="AH85" i="3" s="1"/>
  <c r="AI85" i="3" s="1"/>
  <c r="AJ85" i="3" s="1"/>
  <c r="AK85" i="3" s="1"/>
  <c r="AL85" i="3" s="1"/>
  <c r="AM85" i="3" s="1"/>
  <c r="AN85" i="3" s="1"/>
  <c r="AO85" i="3" s="1"/>
  <c r="AP85" i="3" s="1"/>
  <c r="AQ85" i="3" s="1"/>
  <c r="AR85" i="3" s="1"/>
  <c r="AS85" i="3" s="1"/>
  <c r="AT85" i="3" s="1"/>
  <c r="Y86" i="3"/>
  <c r="Z86" i="3"/>
  <c r="AA86" i="3"/>
  <c r="AB86" i="3"/>
  <c r="AC86" i="3"/>
  <c r="AD86" i="3"/>
  <c r="AE86" i="3"/>
  <c r="AF86" i="3"/>
  <c r="AG86" i="3"/>
  <c r="AH86" i="3"/>
  <c r="AI86" i="3"/>
  <c r="AJ86" i="3"/>
  <c r="AK86" i="3"/>
  <c r="AL86" i="3"/>
  <c r="AM86" i="3"/>
  <c r="AN86" i="3"/>
  <c r="AO86" i="3" s="1"/>
  <c r="AP86" i="3" s="1"/>
  <c r="AQ86" i="3"/>
  <c r="AR86" i="3"/>
  <c r="AS86" i="3"/>
  <c r="AU86" i="3" s="1"/>
  <c r="AT86" i="3"/>
  <c r="Y87" i="3"/>
  <c r="Z87" i="3" s="1"/>
  <c r="AA87" i="3" s="1"/>
  <c r="AB87" i="3" s="1"/>
  <c r="AC87" i="3" s="1"/>
  <c r="AD87" i="3" s="1"/>
  <c r="AE87" i="3" s="1"/>
  <c r="AF87" i="3" s="1"/>
  <c r="AG87" i="3"/>
  <c r="AH87" i="3"/>
  <c r="AI87" i="3"/>
  <c r="AJ87" i="3"/>
  <c r="AK87" i="3"/>
  <c r="AL87" i="3"/>
  <c r="AM87" i="3"/>
  <c r="AN87" i="3"/>
  <c r="AO87" i="3"/>
  <c r="AP87" i="3"/>
  <c r="AQ87" i="3"/>
  <c r="AR87" i="3"/>
  <c r="AS87" i="3"/>
  <c r="AU87" i="3" s="1"/>
  <c r="AT87" i="3"/>
  <c r="Y88" i="3"/>
  <c r="Z88" i="3"/>
  <c r="AA88" i="3"/>
  <c r="AB88" i="3" s="1"/>
  <c r="AC88" i="3" s="1"/>
  <c r="AD88" i="3" s="1"/>
  <c r="AE88" i="3" s="1"/>
  <c r="AF88" i="3" s="1"/>
  <c r="AG88" i="3"/>
  <c r="AH88" i="3"/>
  <c r="AI88" i="3"/>
  <c r="AJ88" i="3"/>
  <c r="AK88" i="3"/>
  <c r="AL88" i="3"/>
  <c r="AM88" i="3"/>
  <c r="AN88" i="3" s="1"/>
  <c r="AO88" i="3" s="1"/>
  <c r="AP88" i="3" s="1"/>
  <c r="AQ88" i="3" s="1"/>
  <c r="AR88" i="3" s="1"/>
  <c r="AS88" i="3" s="1"/>
  <c r="AT88" i="3" s="1"/>
  <c r="Y89" i="3"/>
  <c r="Z89" i="3"/>
  <c r="AA89" i="3"/>
  <c r="AB89" i="3"/>
  <c r="AC89" i="3"/>
  <c r="AD89" i="3"/>
  <c r="AE89" i="3"/>
  <c r="AF89" i="3" s="1"/>
  <c r="AG89" i="3"/>
  <c r="AH89" i="3"/>
  <c r="AI89" i="3"/>
  <c r="AJ89" i="3"/>
  <c r="AK89" i="3"/>
  <c r="AL89" i="3"/>
  <c r="AM89" i="3"/>
  <c r="AN89" i="3"/>
  <c r="AO89" i="3"/>
  <c r="AP89" i="3"/>
  <c r="AQ89" i="3"/>
  <c r="AR89" i="3"/>
  <c r="AS89" i="3"/>
  <c r="AU89" i="3" s="1"/>
  <c r="AT89" i="3"/>
  <c r="Y90" i="3"/>
  <c r="Z90" i="3"/>
  <c r="AA90" i="3"/>
  <c r="AB90" i="3"/>
  <c r="AC90" i="3"/>
  <c r="AD90" i="3" s="1"/>
  <c r="AE90" i="3"/>
  <c r="AF90" i="3"/>
  <c r="AG90" i="3"/>
  <c r="AH90" i="3"/>
  <c r="AI90" i="3"/>
  <c r="AJ90" i="3"/>
  <c r="AK90" i="3"/>
  <c r="AL90" i="3"/>
  <c r="AM90" i="3"/>
  <c r="AN90" i="3"/>
  <c r="AO90" i="3"/>
  <c r="AP90" i="3"/>
  <c r="AQ90" i="3"/>
  <c r="AR90" i="3"/>
  <c r="AS90" i="3"/>
  <c r="AU90" i="3" s="1"/>
  <c r="AT90" i="3"/>
  <c r="Y91" i="3"/>
  <c r="Z91" i="3" s="1"/>
  <c r="AA91" i="3" s="1"/>
  <c r="AB91" i="3" s="1"/>
  <c r="AC91" i="3" s="1"/>
  <c r="AD91" i="3" s="1"/>
  <c r="AE91" i="3" s="1"/>
  <c r="AF91" i="3" s="1"/>
  <c r="AG91" i="3" s="1"/>
  <c r="AH91" i="3" s="1"/>
  <c r="AI91" i="3" s="1"/>
  <c r="AJ91" i="3" s="1"/>
  <c r="AK91" i="3" s="1"/>
  <c r="AL91" i="3" s="1"/>
  <c r="AM91" i="3" s="1"/>
  <c r="AN91" i="3" s="1"/>
  <c r="AO91" i="3" s="1"/>
  <c r="AP91" i="3" s="1"/>
  <c r="AQ91" i="3" s="1"/>
  <c r="AR91" i="3" s="1"/>
  <c r="AS91" i="3" s="1"/>
  <c r="AT91" i="3" s="1"/>
  <c r="Y92" i="3"/>
  <c r="Z92" i="3"/>
  <c r="AA92" i="3"/>
  <c r="AB92" i="3"/>
  <c r="AC92" i="3"/>
  <c r="AD92" i="3"/>
  <c r="AE92" i="3"/>
  <c r="AF92" i="3"/>
  <c r="AG92" i="3"/>
  <c r="AH92" i="3"/>
  <c r="AI92" i="3"/>
  <c r="AJ92" i="3"/>
  <c r="AK92" i="3"/>
  <c r="AL92" i="3"/>
  <c r="AM92" i="3"/>
  <c r="AN92" i="3"/>
  <c r="AO92" i="3" s="1"/>
  <c r="AP92" i="3"/>
  <c r="AQ92" i="3"/>
  <c r="AR92" i="3"/>
  <c r="AS92" i="3"/>
  <c r="AU92" i="3" s="1"/>
  <c r="AT92" i="3"/>
  <c r="Y93" i="3"/>
  <c r="Z93" i="3" s="1"/>
  <c r="AA93" i="3" s="1"/>
  <c r="AB93" i="3" s="1"/>
  <c r="AC93" i="3" s="1"/>
  <c r="AD93" i="3" s="1"/>
  <c r="AE93" i="3"/>
  <c r="AF93" i="3" s="1"/>
  <c r="AG93" i="3" s="1"/>
  <c r="AH93" i="3" s="1"/>
  <c r="AI93" i="3" s="1"/>
  <c r="AJ93" i="3" s="1"/>
  <c r="AK93" i="3"/>
  <c r="AL93" i="3"/>
  <c r="AM93" i="3" s="1"/>
  <c r="AN93" i="3" s="1"/>
  <c r="AO93" i="3"/>
  <c r="AP93" i="3"/>
  <c r="AQ93" i="3"/>
  <c r="AR93" i="3"/>
  <c r="AS93" i="3" s="1"/>
  <c r="AU93" i="3" s="1"/>
  <c r="AT93" i="3"/>
  <c r="Y94" i="3"/>
  <c r="Z94" i="3"/>
  <c r="AA94" i="3"/>
  <c r="AB94" i="3"/>
  <c r="AC94" i="3"/>
  <c r="AD94" i="3" s="1"/>
  <c r="AE94" i="3" s="1"/>
  <c r="AF94" i="3" s="1"/>
  <c r="AG94" i="3" s="1"/>
  <c r="AH94" i="3" s="1"/>
  <c r="AI94" i="3" s="1"/>
  <c r="AJ94" i="3" s="1"/>
  <c r="AK94" i="3"/>
  <c r="AL94" i="3"/>
  <c r="AM94" i="3" s="1"/>
  <c r="AN94" i="3" s="1"/>
  <c r="AO94" i="3" s="1"/>
  <c r="AP94" i="3" s="1"/>
  <c r="AQ94" i="3" s="1"/>
  <c r="AR94" i="3"/>
  <c r="AS94" i="3"/>
  <c r="AV94" i="3" s="1"/>
  <c r="AT94" i="3"/>
  <c r="Y95" i="3"/>
  <c r="Z95" i="3" s="1"/>
  <c r="AA95" i="3" s="1"/>
  <c r="AB95" i="3" s="1"/>
  <c r="AC95" i="3" s="1"/>
  <c r="AD95" i="3" s="1"/>
  <c r="AE95" i="3" s="1"/>
  <c r="AF95" i="3" s="1"/>
  <c r="AG95" i="3" s="1"/>
  <c r="AH95" i="3" s="1"/>
  <c r="AI95" i="3" s="1"/>
  <c r="AJ95" i="3" s="1"/>
  <c r="AK95" i="3" s="1"/>
  <c r="AL95" i="3" s="1"/>
  <c r="AM95" i="3" s="1"/>
  <c r="AN95" i="3" s="1"/>
  <c r="AO95" i="3" s="1"/>
  <c r="AP95" i="3" s="1"/>
  <c r="AQ95" i="3" s="1"/>
  <c r="AR95" i="3" s="1"/>
  <c r="AS95" i="3" s="1"/>
  <c r="AT95" i="3" s="1"/>
  <c r="Y96" i="3"/>
  <c r="Z96" i="3"/>
  <c r="AA96" i="3"/>
  <c r="AB96" i="3"/>
  <c r="AC96" i="3"/>
  <c r="AD96" i="3"/>
  <c r="AE96" i="3"/>
  <c r="AF96" i="3"/>
  <c r="AG96" i="3"/>
  <c r="AH96" i="3"/>
  <c r="AI96" i="3"/>
  <c r="AJ96" i="3" s="1"/>
  <c r="AK96" i="3" s="1"/>
  <c r="AL96" i="3" s="1"/>
  <c r="AM96" i="3" s="1"/>
  <c r="AN96" i="3" s="1"/>
  <c r="AO96" i="3" s="1"/>
  <c r="AP96" i="3" s="1"/>
  <c r="AQ96" i="3" s="1"/>
  <c r="AR96" i="3" s="1"/>
  <c r="AS96" i="3" s="1"/>
  <c r="AT96" i="3" s="1"/>
  <c r="Y97" i="3"/>
  <c r="Z97" i="3"/>
  <c r="AA97" i="3"/>
  <c r="AB97" i="3"/>
  <c r="AC97" i="3"/>
  <c r="AD97" i="3" s="1"/>
  <c r="AE97" i="3"/>
  <c r="AF97" i="3"/>
  <c r="AG97" i="3"/>
  <c r="AH97" i="3"/>
  <c r="AI97" i="3"/>
  <c r="AJ97" i="3"/>
  <c r="AK97" i="3"/>
  <c r="AL97" i="3"/>
  <c r="AM97" i="3"/>
  <c r="AN97" i="3"/>
  <c r="AO97" i="3"/>
  <c r="AP97" i="3"/>
  <c r="AQ97" i="3"/>
  <c r="AR97" i="3"/>
  <c r="AS97" i="3"/>
  <c r="AU97" i="3" s="1"/>
  <c r="AT97" i="3"/>
  <c r="Y98" i="3"/>
  <c r="Z98" i="3"/>
  <c r="AA98" i="3"/>
  <c r="AB98" i="3"/>
  <c r="AC98" i="3"/>
  <c r="AD98" i="3" s="1"/>
  <c r="AE98" i="3"/>
  <c r="AF98" i="3"/>
  <c r="AG98" i="3"/>
  <c r="AH98" i="3" s="1"/>
  <c r="AI98" i="3"/>
  <c r="AJ98" i="3" s="1"/>
  <c r="AK98" i="3"/>
  <c r="AL98" i="3"/>
  <c r="AM98" i="3"/>
  <c r="AN98" i="3"/>
  <c r="AO98" i="3"/>
  <c r="AP98" i="3"/>
  <c r="AQ98" i="3"/>
  <c r="AR98" i="3"/>
  <c r="AS98" i="3"/>
  <c r="AU98" i="3" s="1"/>
  <c r="AT98" i="3"/>
  <c r="Y99" i="3"/>
  <c r="Z99" i="3"/>
  <c r="AA99" i="3"/>
  <c r="AB99" i="3"/>
  <c r="AC99" i="3"/>
  <c r="AD99" i="3"/>
  <c r="AE99" i="3"/>
  <c r="AF99" i="3"/>
  <c r="AG99" i="3"/>
  <c r="AH99" i="3"/>
  <c r="AI99" i="3"/>
  <c r="AJ99" i="3"/>
  <c r="AK99" i="3"/>
  <c r="AL99" i="3"/>
  <c r="AM99" i="3"/>
  <c r="AN99" i="3"/>
  <c r="AO99" i="3"/>
  <c r="AP99" i="3" s="1"/>
  <c r="AQ99" i="3"/>
  <c r="AR99" i="3"/>
  <c r="AS99" i="3"/>
  <c r="AU99" i="3" s="1"/>
  <c r="AT99" i="3"/>
  <c r="Y100" i="3"/>
  <c r="Z100" i="3"/>
  <c r="AA100" i="3"/>
  <c r="AB100" i="3"/>
  <c r="AC100" i="3"/>
  <c r="AD100" i="3"/>
  <c r="AE100" i="3"/>
  <c r="AF100" i="3"/>
  <c r="AG100" i="3" s="1"/>
  <c r="AH100" i="3" s="1"/>
  <c r="AI100" i="3" s="1"/>
  <c r="AJ100" i="3"/>
  <c r="AK100" i="3" s="1"/>
  <c r="AL100" i="3" s="1"/>
  <c r="AM100" i="3" s="1"/>
  <c r="AN100" i="3" s="1"/>
  <c r="AO100" i="3" s="1"/>
  <c r="AP100" i="3" s="1"/>
  <c r="AQ100" i="3" s="1"/>
  <c r="AR100" i="3" s="1"/>
  <c r="AS100" i="3" s="1"/>
  <c r="AT100" i="3" s="1"/>
  <c r="Y101" i="3"/>
  <c r="Z101" i="3"/>
  <c r="AA101" i="3" s="1"/>
  <c r="AB101" i="3" s="1"/>
  <c r="AC101" i="3"/>
  <c r="AD101" i="3"/>
  <c r="AE101" i="3"/>
  <c r="AF101" i="3" s="1"/>
  <c r="AG101" i="3"/>
  <c r="AH101" i="3"/>
  <c r="AI101" i="3"/>
  <c r="AJ101" i="3"/>
  <c r="AK101" i="3"/>
  <c r="AL101" i="3"/>
  <c r="AM101" i="3"/>
  <c r="AN101" i="3"/>
  <c r="AO101" i="3"/>
  <c r="AP101" i="3"/>
  <c r="AQ101" i="3"/>
  <c r="AR101" i="3"/>
  <c r="AS101" i="3"/>
  <c r="AU101" i="3" s="1"/>
  <c r="AT101" i="3"/>
  <c r="Y102" i="3"/>
  <c r="Z102" i="3"/>
  <c r="AA102" i="3"/>
  <c r="AB102" i="3"/>
  <c r="AC102" i="3"/>
  <c r="AD102" i="3"/>
  <c r="AE102" i="3"/>
  <c r="AF102" i="3"/>
  <c r="AG102" i="3"/>
  <c r="AH102" i="3"/>
  <c r="AI102" i="3"/>
  <c r="AJ102" i="3"/>
  <c r="AK102" i="3"/>
  <c r="AL102" i="3"/>
  <c r="AM102" i="3"/>
  <c r="AN102" i="3"/>
  <c r="AO102" i="3"/>
  <c r="AP102" i="3" s="1"/>
  <c r="AQ102" i="3"/>
  <c r="AR102" i="3"/>
  <c r="AS102" i="3"/>
  <c r="AU102" i="3" s="1"/>
  <c r="AT102" i="3"/>
  <c r="Y103" i="3"/>
  <c r="Z103" i="3"/>
  <c r="AA103" i="3"/>
  <c r="AB103" i="3"/>
  <c r="AC103" i="3" s="1"/>
  <c r="AD103" i="3" s="1"/>
  <c r="AE103" i="3" s="1"/>
  <c r="AF103" i="3" s="1"/>
  <c r="AG103" i="3" s="1"/>
  <c r="AH103" i="3" s="1"/>
  <c r="AI103" i="3" s="1"/>
  <c r="AJ103" i="3" s="1"/>
  <c r="AK103" i="3" s="1"/>
  <c r="AL103" i="3" s="1"/>
  <c r="AM103" i="3" s="1"/>
  <c r="AN103" i="3" s="1"/>
  <c r="AO103" i="3" s="1"/>
  <c r="AP103" i="3" s="1"/>
  <c r="AQ103" i="3" s="1"/>
  <c r="AR103" i="3" s="1"/>
  <c r="AS103" i="3" s="1"/>
  <c r="AT103" i="3" s="1"/>
  <c r="Y104" i="3"/>
  <c r="Z104" i="3"/>
  <c r="AA104" i="3"/>
  <c r="AB104" i="3"/>
  <c r="AC104" i="3"/>
  <c r="AD104" i="3"/>
  <c r="AE104" i="3" s="1"/>
  <c r="AF104" i="3" s="1"/>
  <c r="AG104" i="3" s="1"/>
  <c r="AH104" i="3" s="1"/>
  <c r="AI104" i="3" s="1"/>
  <c r="AJ104" i="3" s="1"/>
  <c r="AK104" i="3"/>
  <c r="AL104" i="3"/>
  <c r="AM104" i="3"/>
  <c r="AN104" i="3"/>
  <c r="AO104" i="3"/>
  <c r="AP104" i="3"/>
  <c r="AQ104" i="3"/>
  <c r="AR104" i="3"/>
  <c r="AS104" i="3" s="1"/>
  <c r="AU104" i="3" s="1"/>
  <c r="AT104" i="3"/>
  <c r="Y105" i="3"/>
  <c r="Z105" i="3"/>
  <c r="AA105" i="3"/>
  <c r="AB105" i="3"/>
  <c r="AC105" i="3"/>
  <c r="AD105" i="3"/>
  <c r="AE105" i="3"/>
  <c r="AF105" i="3"/>
  <c r="AG105" i="3"/>
  <c r="AH105" i="3"/>
  <c r="AI105" i="3"/>
  <c r="AJ105" i="3"/>
  <c r="AK105" i="3"/>
  <c r="AL105" i="3"/>
  <c r="AM105" i="3"/>
  <c r="AN105" i="3"/>
  <c r="AO105" i="3"/>
  <c r="AP105" i="3" s="1"/>
  <c r="AQ105" i="3" s="1"/>
  <c r="AR105" i="3"/>
  <c r="AS105" i="3"/>
  <c r="AU105" i="3" s="1"/>
  <c r="AT105" i="3"/>
  <c r="Y106" i="3"/>
  <c r="Z106" i="3" s="1"/>
  <c r="AA106" i="3" s="1"/>
  <c r="AB106" i="3" s="1"/>
  <c r="AC106" i="3" s="1"/>
  <c r="AD106" i="3"/>
  <c r="AE106" i="3" s="1"/>
  <c r="AF106" i="3"/>
  <c r="AG106" i="3" s="1"/>
  <c r="AH106" i="3" s="1"/>
  <c r="AI106" i="3"/>
  <c r="AJ106" i="3"/>
  <c r="AK106" i="3"/>
  <c r="AL106" i="3"/>
  <c r="AM106" i="3"/>
  <c r="AN106" i="3"/>
  <c r="AO106" i="3"/>
  <c r="AP106" i="3"/>
  <c r="AQ106" i="3"/>
  <c r="AR106" i="3"/>
  <c r="AS106" i="3"/>
  <c r="AU106" i="3" s="1"/>
  <c r="AT106" i="3"/>
  <c r="Y107" i="3"/>
  <c r="Z107" i="3"/>
  <c r="AA107" i="3"/>
  <c r="AB107" i="3"/>
  <c r="AC107" i="3"/>
  <c r="AD107" i="3"/>
  <c r="AE107" i="3" s="1"/>
  <c r="AF107" i="3" s="1"/>
  <c r="AG107" i="3" s="1"/>
  <c r="AH107" i="3"/>
  <c r="AI107" i="3"/>
  <c r="AJ107" i="3"/>
  <c r="AK107" i="3"/>
  <c r="AL107" i="3"/>
  <c r="AM107" i="3"/>
  <c r="AN107" i="3"/>
  <c r="AO107" i="3"/>
  <c r="AP107" i="3"/>
  <c r="AQ107" i="3"/>
  <c r="AR107" i="3"/>
  <c r="AS107" i="3"/>
  <c r="AU107" i="3" s="1"/>
  <c r="AT107" i="3"/>
  <c r="Y108" i="3"/>
  <c r="Z108" i="3"/>
  <c r="AA108" i="3"/>
  <c r="AB108" i="3"/>
  <c r="AC108" i="3"/>
  <c r="AD108" i="3"/>
  <c r="AE108" i="3"/>
  <c r="AF108" i="3"/>
  <c r="AG108" i="3"/>
  <c r="AH108" i="3"/>
  <c r="AI108" i="3"/>
  <c r="AJ108" i="3" s="1"/>
  <c r="AK108" i="3"/>
  <c r="AL108" i="3"/>
  <c r="AM108" i="3"/>
  <c r="AN108" i="3"/>
  <c r="AO108" i="3" s="1"/>
  <c r="AP108" i="3" s="1"/>
  <c r="AQ108" i="3" s="1"/>
  <c r="AR108" i="3"/>
  <c r="AS108" i="3"/>
  <c r="AU108" i="3" s="1"/>
  <c r="AT108" i="3"/>
  <c r="Y109" i="3"/>
  <c r="Z109" i="3"/>
  <c r="AA109" i="3"/>
  <c r="AB109" i="3"/>
  <c r="AC109" i="3"/>
  <c r="AD109" i="3"/>
  <c r="AE109" i="3"/>
  <c r="AF109" i="3"/>
  <c r="AG109" i="3"/>
  <c r="AH109" i="3" s="1"/>
  <c r="AI109" i="3"/>
  <c r="AJ109" i="3"/>
  <c r="AK109" i="3" s="1"/>
  <c r="AL109" i="3" s="1"/>
  <c r="AM109" i="3" s="1"/>
  <c r="AN109" i="3" s="1"/>
  <c r="AO109" i="3" s="1"/>
  <c r="AP109" i="3" s="1"/>
  <c r="AQ109" i="3" s="1"/>
  <c r="AR109" i="3" s="1"/>
  <c r="AS109" i="3" s="1"/>
  <c r="AT109" i="3" s="1"/>
  <c r="Y110" i="3"/>
  <c r="Z110" i="3" s="1"/>
  <c r="AA110" i="3"/>
  <c r="AB110" i="3" s="1"/>
  <c r="AC110" i="3" s="1"/>
  <c r="AD110" i="3" s="1"/>
  <c r="AE110" i="3" s="1"/>
  <c r="AF110" i="3" s="1"/>
  <c r="AG110" i="3"/>
  <c r="AH110" i="3"/>
  <c r="AI110" i="3"/>
  <c r="AJ110" i="3"/>
  <c r="AK110" i="3"/>
  <c r="AL110" i="3"/>
  <c r="AM110" i="3" s="1"/>
  <c r="AN110" i="3" s="1"/>
  <c r="AO110" i="3" s="1"/>
  <c r="AP110" i="3" s="1"/>
  <c r="AQ110" i="3" s="1"/>
  <c r="AR110" i="3" s="1"/>
  <c r="AS110" i="3" s="1"/>
  <c r="AT110" i="3" s="1"/>
  <c r="Y111" i="3"/>
  <c r="Z111" i="3"/>
  <c r="AA111" i="3"/>
  <c r="AB111" i="3"/>
  <c r="AC111" i="3"/>
  <c r="AD111" i="3"/>
  <c r="AE111" i="3"/>
  <c r="AF111" i="3"/>
  <c r="AG111" i="3"/>
  <c r="AH111" i="3"/>
  <c r="AI111" i="3"/>
  <c r="AJ111" i="3"/>
  <c r="AK111" i="3"/>
  <c r="AL111" i="3"/>
  <c r="AM111" i="3" s="1"/>
  <c r="AN111" i="3" s="1"/>
  <c r="AO111" i="3" s="1"/>
  <c r="AP111" i="3" s="1"/>
  <c r="AQ111" i="3" s="1"/>
  <c r="AR111" i="3" s="1"/>
  <c r="AS111" i="3" s="1"/>
  <c r="AT111" i="3" s="1"/>
  <c r="Y112" i="3"/>
  <c r="Z112" i="3" s="1"/>
  <c r="AA112" i="3" s="1"/>
  <c r="AB112" i="3" s="1"/>
  <c r="AC112" i="3" s="1"/>
  <c r="AD112" i="3" s="1"/>
  <c r="AE112" i="3" s="1"/>
  <c r="AF112" i="3" s="1"/>
  <c r="AG112" i="3" s="1"/>
  <c r="AH112" i="3" s="1"/>
  <c r="AI112" i="3" s="1"/>
  <c r="AJ112" i="3"/>
  <c r="AK112" i="3"/>
  <c r="AL112" i="3"/>
  <c r="AM112" i="3" s="1"/>
  <c r="AN112" i="3" s="1"/>
  <c r="AO112" i="3" s="1"/>
  <c r="AP112" i="3" s="1"/>
  <c r="AQ112" i="3" s="1"/>
  <c r="AR112" i="3" s="1"/>
  <c r="AS112" i="3" s="1"/>
  <c r="AT112" i="3" s="1"/>
  <c r="Y113" i="3"/>
  <c r="Z113" i="3"/>
  <c r="AA113" i="3"/>
  <c r="AB113" i="3"/>
  <c r="AC113" i="3"/>
  <c r="AD113" i="3"/>
  <c r="AE113" i="3"/>
  <c r="AF113" i="3"/>
  <c r="AG113" i="3"/>
  <c r="AH113" i="3"/>
  <c r="AI113" i="3"/>
  <c r="AJ113" i="3"/>
  <c r="AK113" i="3"/>
  <c r="AL113" i="3"/>
  <c r="AM113" i="3"/>
  <c r="AN113" i="3"/>
  <c r="AO113" i="3"/>
  <c r="AP113" i="3" s="1"/>
  <c r="AQ113" i="3"/>
  <c r="AR113" i="3"/>
  <c r="AS113" i="3"/>
  <c r="AU113" i="3" s="1"/>
  <c r="AT113" i="3"/>
  <c r="Y114" i="3"/>
  <c r="Z114" i="3"/>
  <c r="AA114" i="3"/>
  <c r="AB114" i="3"/>
  <c r="AC114" i="3"/>
  <c r="AD114" i="3"/>
  <c r="AE114" i="3"/>
  <c r="AF114" i="3"/>
  <c r="AG114" i="3"/>
  <c r="AH114" i="3"/>
  <c r="AI114" i="3"/>
  <c r="AJ114" i="3"/>
  <c r="AK114" i="3"/>
  <c r="AL114" i="3"/>
  <c r="AM114" i="3"/>
  <c r="AN114" i="3"/>
  <c r="AO114" i="3"/>
  <c r="AP114" i="3"/>
  <c r="AQ114" i="3" s="1"/>
  <c r="AR114" i="3" s="1"/>
  <c r="AS114" i="3" s="1"/>
  <c r="AT114" i="3" s="1"/>
  <c r="Y115" i="3"/>
  <c r="Z115" i="3"/>
  <c r="AA115" i="3"/>
  <c r="AB115" i="3"/>
  <c r="AC115" i="3"/>
  <c r="AD115" i="3"/>
  <c r="AE115" i="3"/>
  <c r="AF115" i="3"/>
  <c r="AG115" i="3"/>
  <c r="AH115" i="3"/>
  <c r="AI115" i="3"/>
  <c r="AJ115" i="3"/>
  <c r="AK115" i="3"/>
  <c r="AL115" i="3"/>
  <c r="AM115" i="3"/>
  <c r="AN115" i="3"/>
  <c r="AO115" i="3"/>
  <c r="AP115" i="3" s="1"/>
  <c r="AQ115" i="3"/>
  <c r="AR115" i="3"/>
  <c r="AS115" i="3"/>
  <c r="AU115" i="3" s="1"/>
  <c r="AT115" i="3"/>
  <c r="Y116" i="3"/>
  <c r="Z116" i="3"/>
  <c r="AA116" i="3"/>
  <c r="AB116" i="3"/>
  <c r="AC116" i="3"/>
  <c r="AD116" i="3"/>
  <c r="AE116" i="3"/>
  <c r="AF116" i="3"/>
  <c r="AG116" i="3"/>
  <c r="AH116" i="3"/>
  <c r="AI116" i="3"/>
  <c r="AJ116" i="3"/>
  <c r="AK116" i="3"/>
  <c r="AL116" i="3"/>
  <c r="AM116" i="3"/>
  <c r="AN116" i="3" s="1"/>
  <c r="AO116" i="3"/>
  <c r="AP116" i="3"/>
  <c r="AQ116" i="3"/>
  <c r="AR116" i="3"/>
  <c r="AS116" i="3"/>
  <c r="AU116" i="3" s="1"/>
  <c r="AT116" i="3"/>
  <c r="Y117" i="3"/>
  <c r="Z117" i="3" s="1"/>
  <c r="AA117" i="3" s="1"/>
  <c r="AB117" i="3"/>
  <c r="AC117" i="3"/>
  <c r="AD117" i="3"/>
  <c r="AE117" i="3"/>
  <c r="AF117" i="3"/>
  <c r="AG117" i="3"/>
  <c r="AH117" i="3"/>
  <c r="AI117" i="3"/>
  <c r="AJ117" i="3"/>
  <c r="AK117" i="3"/>
  <c r="AL117" i="3"/>
  <c r="AM117" i="3"/>
  <c r="AN117" i="3"/>
  <c r="AO117" i="3"/>
  <c r="AP117" i="3"/>
  <c r="AQ117" i="3"/>
  <c r="AR117" i="3"/>
  <c r="AS117" i="3"/>
  <c r="AU117" i="3" s="1"/>
  <c r="AT117" i="3"/>
  <c r="Y118" i="3"/>
  <c r="Z118" i="3"/>
  <c r="AA118" i="3"/>
  <c r="AB118" i="3"/>
  <c r="AC118" i="3"/>
  <c r="AD118" i="3"/>
  <c r="AE118" i="3"/>
  <c r="AF118" i="3"/>
  <c r="AG118" i="3" s="1"/>
  <c r="AH118" i="3" s="1"/>
  <c r="AI118" i="3" s="1"/>
  <c r="AJ118" i="3" s="1"/>
  <c r="AK118" i="3" s="1"/>
  <c r="AL118" i="3" s="1"/>
  <c r="AM118" i="3" s="1"/>
  <c r="AN118" i="3" s="1"/>
  <c r="AO118" i="3" s="1"/>
  <c r="AP118" i="3" s="1"/>
  <c r="AQ118" i="3" s="1"/>
  <c r="AR118" i="3" s="1"/>
  <c r="AS118" i="3" s="1"/>
  <c r="AT118" i="3" s="1"/>
  <c r="Y119" i="3"/>
  <c r="Z119" i="3"/>
  <c r="AA119" i="3" s="1"/>
  <c r="AB119" i="3" s="1"/>
  <c r="AC119" i="3"/>
  <c r="AD119" i="3"/>
  <c r="AE119" i="3"/>
  <c r="AF119" i="3" s="1"/>
  <c r="AG119" i="3" s="1"/>
  <c r="AH119" i="3"/>
  <c r="AI119" i="3"/>
  <c r="AJ119" i="3"/>
  <c r="AK119" i="3"/>
  <c r="AL119" i="3"/>
  <c r="AM119" i="3"/>
  <c r="AN119" i="3"/>
  <c r="AO119" i="3" s="1"/>
  <c r="AP119" i="3"/>
  <c r="AQ119" i="3" s="1"/>
  <c r="AR119" i="3" s="1"/>
  <c r="AS119" i="3" s="1"/>
  <c r="AT119" i="3" s="1"/>
  <c r="Y120" i="3"/>
  <c r="Z120" i="3"/>
  <c r="AA120" i="3" s="1"/>
  <c r="AB120" i="3" s="1"/>
  <c r="AC120" i="3" s="1"/>
  <c r="AD120" i="3"/>
  <c r="AE120" i="3" s="1"/>
  <c r="AF120" i="3" s="1"/>
  <c r="AG120" i="3" s="1"/>
  <c r="AH120" i="3" s="1"/>
  <c r="AI120" i="3" s="1"/>
  <c r="AJ120" i="3" s="1"/>
  <c r="AK120" i="3" s="1"/>
  <c r="AL120" i="3" s="1"/>
  <c r="AM120" i="3"/>
  <c r="AN120" i="3"/>
  <c r="AO120" i="3" s="1"/>
  <c r="AP120" i="3"/>
  <c r="AQ120" i="3"/>
  <c r="AR120" i="3" s="1"/>
  <c r="AS120" i="3" s="1"/>
  <c r="AT120" i="3" s="1"/>
  <c r="Y121" i="3"/>
  <c r="Z121" i="3"/>
  <c r="AA121" i="3"/>
  <c r="AB121" i="3"/>
  <c r="AC121" i="3"/>
  <c r="AD121" i="3"/>
  <c r="AE121" i="3"/>
  <c r="AF121" i="3"/>
  <c r="AG121" i="3"/>
  <c r="AH121" i="3"/>
  <c r="AI121" i="3"/>
  <c r="AJ121" i="3"/>
  <c r="AK121" i="3"/>
  <c r="AL121" i="3"/>
  <c r="AM121" i="3"/>
  <c r="AN121" i="3"/>
  <c r="AO121" i="3"/>
  <c r="AP121" i="3"/>
  <c r="AQ121" i="3"/>
  <c r="AR121" i="3"/>
  <c r="AS121" i="3"/>
  <c r="AU121" i="3" s="1"/>
  <c r="Y122" i="3"/>
  <c r="Z122" i="3"/>
  <c r="AA122" i="3"/>
  <c r="AB122" i="3"/>
  <c r="AC122" i="3"/>
  <c r="AD122" i="3"/>
  <c r="AE122" i="3"/>
  <c r="AF122" i="3"/>
  <c r="AG122" i="3"/>
  <c r="AH122" i="3"/>
  <c r="AI122" i="3"/>
  <c r="AJ122" i="3"/>
  <c r="AK122" i="3"/>
  <c r="AL122" i="3"/>
  <c r="AM122" i="3"/>
  <c r="AN122" i="3"/>
  <c r="AO122" i="3"/>
  <c r="AP122" i="3"/>
  <c r="AQ122" i="3"/>
  <c r="AR122" i="3"/>
  <c r="AS122" i="3"/>
  <c r="AT122" i="3" s="1"/>
  <c r="Y123" i="3"/>
  <c r="Z123" i="3"/>
  <c r="AA123" i="3"/>
  <c r="AB123" i="3"/>
  <c r="AC123" i="3"/>
  <c r="AD123" i="3"/>
  <c r="AE123" i="3"/>
  <c r="AF123" i="3"/>
  <c r="AG123" i="3"/>
  <c r="AH123" i="3"/>
  <c r="AI123" i="3"/>
  <c r="AJ123" i="3"/>
  <c r="AK123" i="3"/>
  <c r="AL123" i="3"/>
  <c r="AM123" i="3"/>
  <c r="AN123" i="3"/>
  <c r="AO123" i="3"/>
  <c r="AP123" i="3"/>
  <c r="AQ123" i="3"/>
  <c r="AR123" i="3"/>
  <c r="AS123" i="3"/>
  <c r="AT123" i="3" s="1"/>
  <c r="AV58" i="3" l="1"/>
  <c r="AT81" i="3"/>
  <c r="AU16" i="3"/>
  <c r="AV102" i="3"/>
  <c r="AV54" i="3"/>
  <c r="AV98" i="3"/>
  <c r="AV50" i="3"/>
  <c r="AU15" i="3"/>
  <c r="AV90" i="3"/>
  <c r="AV46" i="3"/>
  <c r="AV14" i="3"/>
  <c r="AV106" i="3"/>
  <c r="AT23" i="3"/>
  <c r="AV122" i="3"/>
  <c r="AV86" i="3"/>
  <c r="AV42" i="3"/>
  <c r="AU12" i="3"/>
  <c r="AT121" i="3"/>
  <c r="AV118" i="3"/>
  <c r="AV82" i="3"/>
  <c r="AV34" i="3"/>
  <c r="AU11" i="3"/>
  <c r="AV114" i="3"/>
  <c r="AV74" i="3"/>
  <c r="AV26" i="3"/>
  <c r="AV10" i="3"/>
  <c r="AV18" i="3"/>
  <c r="AV110" i="3"/>
  <c r="AV70" i="3"/>
  <c r="AU23" i="3"/>
  <c r="AU4" i="3"/>
  <c r="AT68" i="3"/>
  <c r="AU68" i="3"/>
  <c r="AV68" i="3"/>
  <c r="AT22" i="3"/>
  <c r="AV22" i="3"/>
  <c r="AU22" i="3"/>
  <c r="AT19" i="3"/>
  <c r="AU19" i="3"/>
  <c r="AV19" i="3"/>
  <c r="AU83" i="3"/>
  <c r="AV83" i="3"/>
  <c r="AT30" i="3"/>
  <c r="AV30" i="3"/>
  <c r="AU30" i="3"/>
  <c r="AT8" i="3"/>
  <c r="AU8" i="3"/>
  <c r="AV8" i="3"/>
  <c r="AV66" i="3"/>
  <c r="AT65" i="3"/>
  <c r="AU122" i="3"/>
  <c r="AU118" i="3"/>
  <c r="AU114" i="3"/>
  <c r="AU110" i="3"/>
  <c r="AU94" i="3"/>
  <c r="AU82" i="3"/>
  <c r="AU78" i="3"/>
  <c r="AU70" i="3"/>
  <c r="AU62" i="3"/>
  <c r="AU58" i="3"/>
  <c r="AU46" i="3"/>
  <c r="AU38" i="3"/>
  <c r="AU18" i="3"/>
  <c r="AU14" i="3"/>
  <c r="AU10" i="3"/>
  <c r="AU6" i="3"/>
  <c r="AV78" i="3"/>
  <c r="AV6" i="3"/>
  <c r="AV121" i="3"/>
  <c r="AV117" i="3"/>
  <c r="AV113" i="3"/>
  <c r="AV109" i="3"/>
  <c r="AV105" i="3"/>
  <c r="AV101" i="3"/>
  <c r="AV97" i="3"/>
  <c r="AV93" i="3"/>
  <c r="AV89" i="3"/>
  <c r="AV85" i="3"/>
  <c r="AV81" i="3"/>
  <c r="AV77" i="3"/>
  <c r="AV73" i="3"/>
  <c r="AV69" i="3"/>
  <c r="AV65" i="3"/>
  <c r="AV61" i="3"/>
  <c r="AV57" i="3"/>
  <c r="AV53" i="3"/>
  <c r="AV49" i="3"/>
  <c r="AV45" i="3"/>
  <c r="AV41" i="3"/>
  <c r="AV37" i="3"/>
  <c r="AV33" i="3"/>
  <c r="AV29" i="3"/>
  <c r="AV25" i="3"/>
  <c r="AV21" i="3"/>
  <c r="AV17" i="3"/>
  <c r="AV13" i="3"/>
  <c r="AV9" i="3"/>
  <c r="AV5" i="3"/>
  <c r="AV62" i="3"/>
  <c r="AU109" i="3"/>
  <c r="AU85" i="3"/>
  <c r="AU77" i="3"/>
  <c r="AU73" i="3"/>
  <c r="AU53" i="3"/>
  <c r="AU49" i="3"/>
  <c r="AU33" i="3"/>
  <c r="AU29" i="3"/>
  <c r="AU21" i="3"/>
  <c r="AU17" i="3"/>
  <c r="AU9" i="3"/>
  <c r="AV120" i="3"/>
  <c r="AV116" i="3"/>
  <c r="AV112" i="3"/>
  <c r="AV108" i="3"/>
  <c r="AV104" i="3"/>
  <c r="AV100" i="3"/>
  <c r="AV96" i="3"/>
  <c r="AV92" i="3"/>
  <c r="AV88" i="3"/>
  <c r="AV84" i="3"/>
  <c r="AV80" i="3"/>
  <c r="AV76" i="3"/>
  <c r="AV72" i="3"/>
  <c r="AV64" i="3"/>
  <c r="AV60" i="3"/>
  <c r="AV56" i="3"/>
  <c r="AV52" i="3"/>
  <c r="AV48" i="3"/>
  <c r="AV44" i="3"/>
  <c r="AV40" i="3"/>
  <c r="AV36" i="3"/>
  <c r="AV32" i="3"/>
  <c r="AV28" i="3"/>
  <c r="AV24" i="3"/>
  <c r="AV20" i="3"/>
  <c r="AU120" i="3"/>
  <c r="AU112" i="3"/>
  <c r="AU100" i="3"/>
  <c r="AU96" i="3"/>
  <c r="AU88" i="3"/>
  <c r="AU84" i="3"/>
  <c r="AU52" i="3"/>
  <c r="AU44" i="3"/>
  <c r="AV123" i="3"/>
  <c r="AV119" i="3"/>
  <c r="AV115" i="3"/>
  <c r="AV111" i="3"/>
  <c r="AV107" i="3"/>
  <c r="AV103" i="3"/>
  <c r="AV99" i="3"/>
  <c r="AV95" i="3"/>
  <c r="AV91" i="3"/>
  <c r="AV87" i="3"/>
  <c r="AV79" i="3"/>
  <c r="AV75" i="3"/>
  <c r="AV71" i="3"/>
  <c r="AV67" i="3"/>
  <c r="AV63" i="3"/>
  <c r="AV59" i="3"/>
  <c r="AV55" i="3"/>
  <c r="AV51" i="3"/>
  <c r="AV47" i="3"/>
  <c r="AV43" i="3"/>
  <c r="AV39" i="3"/>
  <c r="AV35" i="3"/>
  <c r="AV31" i="3"/>
  <c r="AV27" i="3"/>
  <c r="AV7" i="3"/>
  <c r="AV3" i="3"/>
  <c r="AU123" i="3"/>
  <c r="AU119" i="3"/>
  <c r="AU111" i="3"/>
  <c r="AU103" i="3"/>
  <c r="AU95" i="3"/>
  <c r="AU91" i="3"/>
  <c r="AU75" i="3"/>
  <c r="AU67" i="3"/>
  <c r="AU63" i="3"/>
  <c r="AU31" i="3"/>
  <c r="D13" i="18"/>
  <c r="C13" i="18"/>
  <c r="Y2" i="3" l="1"/>
  <c r="Z2" i="3" s="1"/>
  <c r="AA2" i="3" s="1"/>
  <c r="AB2" i="3" s="1"/>
  <c r="AC2" i="3" s="1"/>
  <c r="AD2" i="3" s="1"/>
  <c r="AF2" i="3" l="1"/>
  <c r="AG2" i="3" s="1"/>
  <c r="AH2" i="3" s="1"/>
  <c r="AI2" i="3" s="1"/>
  <c r="AJ2" i="3" s="1"/>
  <c r="AK2" i="3" s="1"/>
  <c r="AL2" i="3" s="1"/>
  <c r="AM2" i="3" s="1"/>
  <c r="AN2" i="3" s="1"/>
  <c r="AO2" i="3" s="1"/>
  <c r="AP2" i="3" s="1"/>
  <c r="AQ2" i="3" s="1"/>
  <c r="AR2" i="3" s="1"/>
  <c r="AS2" i="3" s="1"/>
  <c r="AV2" i="3" l="1"/>
  <c r="AU2" i="3"/>
  <c r="AT2" i="3"/>
  <c r="AE2" i="3"/>
</calcChain>
</file>

<file path=xl/sharedStrings.xml><?xml version="1.0" encoding="utf-8"?>
<sst xmlns="http://schemas.openxmlformats.org/spreadsheetml/2006/main" count="12082" uniqueCount="1852">
  <si>
    <t>Appeal</t>
  </si>
  <si>
    <t>Required (US$)</t>
  </si>
  <si>
    <t>Funded (US$)</t>
  </si>
  <si>
    <t>Coverage (%)</t>
  </si>
  <si>
    <t>Angola 2000</t>
  </si>
  <si>
    <t>Burundi 2000</t>
  </si>
  <si>
    <t>Democratic Republic of the Congo 2000</t>
  </si>
  <si>
    <t>DPR of Korea 2000</t>
  </si>
  <si>
    <t>Great Lakes Region and Central Africa 2000</t>
  </si>
  <si>
    <t>Maluku Crisis 2000</t>
  </si>
  <si>
    <t>Republic of Congo 2000</t>
  </si>
  <si>
    <t>Sierra Leone 2000</t>
  </si>
  <si>
    <t>Somalia 2000</t>
  </si>
  <si>
    <t>Southeastern Europe 2000</t>
  </si>
  <si>
    <t>Sudan 2000</t>
  </si>
  <si>
    <t>Tajikistan 2000</t>
  </si>
  <si>
    <t>Tanzania (United Republic of) 2000</t>
  </si>
  <si>
    <t>Uganda 2000</t>
  </si>
  <si>
    <t>Year</t>
  </si>
  <si>
    <t>Country</t>
  </si>
  <si>
    <t>Type of appeal</t>
  </si>
  <si>
    <t>Type of Response</t>
  </si>
  <si>
    <t>Angola</t>
  </si>
  <si>
    <t>Burundi</t>
  </si>
  <si>
    <t>Democratic Republic of the Congo</t>
  </si>
  <si>
    <t>Great Lakes Region and Central Africa</t>
  </si>
  <si>
    <t>Republic of Congo</t>
  </si>
  <si>
    <t>Sierra Leone</t>
  </si>
  <si>
    <t>Somalia</t>
  </si>
  <si>
    <t>Southeastern Europe</t>
  </si>
  <si>
    <t>Sudan</t>
  </si>
  <si>
    <t>Tajikistan</t>
  </si>
  <si>
    <t>Tanzania</t>
  </si>
  <si>
    <t>Uganda</t>
  </si>
  <si>
    <t>Afghanistan 2001</t>
  </si>
  <si>
    <t>Angola 2001</t>
  </si>
  <si>
    <t>Burundi 2001</t>
  </si>
  <si>
    <t>Democratic Republic of the Congo 2001</t>
  </si>
  <si>
    <t>DPR of Korea 2001</t>
  </si>
  <si>
    <t>Eritrea 2001</t>
  </si>
  <si>
    <t>Ethiopia 2001</t>
  </si>
  <si>
    <t>Great Lakes Region and Central Africa 2001</t>
  </si>
  <si>
    <t>Maluku Crisis 2001</t>
  </si>
  <si>
    <t>Northern Caucasus (Russian Federation) 2001</t>
  </si>
  <si>
    <t>Republic of Congo 2001</t>
  </si>
  <si>
    <t>Sierra Leone 2001</t>
  </si>
  <si>
    <t>Somalia 2001</t>
  </si>
  <si>
    <t>Southeastern Europe 2001</t>
  </si>
  <si>
    <t>Sudan 2001</t>
  </si>
  <si>
    <t>Tajikistan 2001</t>
  </si>
  <si>
    <t>Tanzania (United Republic of) 2001</t>
  </si>
  <si>
    <t>Uganda 2001</t>
  </si>
  <si>
    <t>West Africa 2001</t>
  </si>
  <si>
    <t>Afghanistan</t>
  </si>
  <si>
    <t>Eritrea</t>
  </si>
  <si>
    <t>Ethiopia</t>
  </si>
  <si>
    <t>West Africa</t>
  </si>
  <si>
    <t>Afghanistan 2002 (ITAP for the Afghan People)</t>
  </si>
  <si>
    <t>Angola 2002</t>
  </si>
  <si>
    <t>Burundi 2002</t>
  </si>
  <si>
    <t>Democratic Republic of the Congo 2002</t>
  </si>
  <si>
    <t>DPR of Korea 2002</t>
  </si>
  <si>
    <t>Eritrea 2002</t>
  </si>
  <si>
    <t>Great Lakes Region and Central Africa 2002</t>
  </si>
  <si>
    <t>Guinea 2002</t>
  </si>
  <si>
    <t>Humanitarian Crisis in Southern Africa 2002 - LESOTHO</t>
  </si>
  <si>
    <t>Humanitarian Crisis in Southern Africa 2002 - MALAWI</t>
  </si>
  <si>
    <t>Humanitarian Crisis in Southern Africa 2002 - REGION</t>
  </si>
  <si>
    <t>Humanitarian Crisis in Southern Africa 2002 - SWAZILAND</t>
  </si>
  <si>
    <t>Humanitarian Crisis in Southern Africa 2002 - ZAMBIA</t>
  </si>
  <si>
    <t>Humanitarian Crisis in Southern Africa 2002 - ZIMBABWE</t>
  </si>
  <si>
    <t>Indonesia 2002</t>
  </si>
  <si>
    <t>Liberia 2002</t>
  </si>
  <si>
    <t>North Caucasus 2002</t>
  </si>
  <si>
    <t>Sierra Leone 2002</t>
  </si>
  <si>
    <t>Somalia 2002</t>
  </si>
  <si>
    <t>Southeastern Europe 2002</t>
  </si>
  <si>
    <t>Sudan 2002</t>
  </si>
  <si>
    <t>Tajikistan 2002</t>
  </si>
  <si>
    <t>Uganda 2002</t>
  </si>
  <si>
    <t>West Africa 2002</t>
  </si>
  <si>
    <t>Guinea</t>
  </si>
  <si>
    <t>Lesotho</t>
  </si>
  <si>
    <t>Malawi</t>
  </si>
  <si>
    <t>Sourthern Africa</t>
  </si>
  <si>
    <t>Swaziland</t>
  </si>
  <si>
    <t>Zambia</t>
  </si>
  <si>
    <t>Zimbabwe</t>
  </si>
  <si>
    <t>Indonesia</t>
  </si>
  <si>
    <t>Liberia</t>
  </si>
  <si>
    <t>North Caucasus</t>
  </si>
  <si>
    <t>Angola 2003</t>
  </si>
  <si>
    <t>Burundi 2003</t>
  </si>
  <si>
    <t>Central African Republic  2003</t>
  </si>
  <si>
    <t>Chechnya and Neighbouring Republics (RF) 2003</t>
  </si>
  <si>
    <t>Democratic Republic of the Congo 2003</t>
  </si>
  <si>
    <t>DPR of Korea 2003</t>
  </si>
  <si>
    <t>Eritrea 2003</t>
  </si>
  <si>
    <t>Great Lakes Region and Central Africa 2003</t>
  </si>
  <si>
    <t>Guinea 2003</t>
  </si>
  <si>
    <t>Humanitarian Crisis in Southern Africa - LESOTHO (July 2003 - June 2004)</t>
  </si>
  <si>
    <t>Humanitarian Crisis in Southern Africa - MALAWI (July 2003 - June 2004)</t>
  </si>
  <si>
    <t>Humanitarian Crisis in Southern Africa - MOZAMBIQUE (July 2003 - June 2004)</t>
  </si>
  <si>
    <t>Humanitarian Crisis in Southern Africa - REGION (July 2003 - June 2004)</t>
  </si>
  <si>
    <t>Humanitarian Crisis in Southern Africa - SWAZILAND (July 2003 - June 2004)</t>
  </si>
  <si>
    <t>Humanitarian Crisis in Southern Africa - ZAMBIA (July 2003 - June 2004)</t>
  </si>
  <si>
    <t>Humanitarian Crisis in Southern Africa - ZIMBABWE (July - December 2003)</t>
  </si>
  <si>
    <t>Indonesia 2003</t>
  </si>
  <si>
    <t>Iraq Crisis 2003</t>
  </si>
  <si>
    <t>Liberia 2003</t>
  </si>
  <si>
    <t>occupied Palestinian territory 2003</t>
  </si>
  <si>
    <t>Sierra Leone 2003</t>
  </si>
  <si>
    <t>Somalia 2003</t>
  </si>
  <si>
    <t>Sudan 2003</t>
  </si>
  <si>
    <t>Tajikistan 2003</t>
  </si>
  <si>
    <t>Uganda 2003</t>
  </si>
  <si>
    <t>Central African Republic</t>
  </si>
  <si>
    <t>Chechnya and Neighbouring Republics</t>
  </si>
  <si>
    <t>Mozambique</t>
  </si>
  <si>
    <t>Southern Africa</t>
  </si>
  <si>
    <t>Iraq</t>
  </si>
  <si>
    <t>Palestine</t>
  </si>
  <si>
    <t>Angola 2004</t>
  </si>
  <si>
    <t>Bangladesh  2004</t>
  </si>
  <si>
    <t>Bolivia  2004</t>
  </si>
  <si>
    <t>Burundi 2004</t>
  </si>
  <si>
    <t>Central African Republic 2004</t>
  </si>
  <si>
    <t>Chad 2004</t>
  </si>
  <si>
    <t>Chechnya and Neighbouring Republics (RF) 2004</t>
  </si>
  <si>
    <t>Democratic Republic of the Congo 2004</t>
  </si>
  <si>
    <t>DPR of Korea 2004</t>
  </si>
  <si>
    <t>Eritrea 2004</t>
  </si>
  <si>
    <t>Great Lakes Region 2004</t>
  </si>
  <si>
    <t>Grenada  2004</t>
  </si>
  <si>
    <t>Guinea 2004</t>
  </si>
  <si>
    <t>Haiti  2004</t>
  </si>
  <si>
    <t>Haiti Floods  2004</t>
  </si>
  <si>
    <t xml:space="preserve">Indonesia 2004 </t>
  </si>
  <si>
    <t xml:space="preserve">Islamic Republic of Iran 2004 </t>
  </si>
  <si>
    <t>Kenya  2004</t>
  </si>
  <si>
    <t>Liberia 2004</t>
  </si>
  <si>
    <t>Madagascar  2004</t>
  </si>
  <si>
    <t>occupied Palestinian territory 2004</t>
  </si>
  <si>
    <t>Philippines  2004</t>
  </si>
  <si>
    <t>Sierra Leone 2004</t>
  </si>
  <si>
    <t>Somalia 2004</t>
  </si>
  <si>
    <t>Sudan 2004</t>
  </si>
  <si>
    <t>Tajikistan 2004</t>
  </si>
  <si>
    <t>Tanzania (United Republic of) 2004</t>
  </si>
  <si>
    <t>Uganda 2004</t>
  </si>
  <si>
    <t>West Africa Sub-Regional 2004</t>
  </si>
  <si>
    <t>Zimbabwe 2004</t>
  </si>
  <si>
    <t>Bangladesh</t>
  </si>
  <si>
    <t>Bolivia</t>
  </si>
  <si>
    <t>Chad</t>
  </si>
  <si>
    <t>Grenada</t>
  </si>
  <si>
    <t>Haiti</t>
  </si>
  <si>
    <t>Kenya</t>
  </si>
  <si>
    <t>Madagascar</t>
  </si>
  <si>
    <t>Philippines</t>
  </si>
  <si>
    <t>Angola Marburg VHF  2005</t>
  </si>
  <si>
    <t>Benin  2005</t>
  </si>
  <si>
    <t>Burundi 2005</t>
  </si>
  <si>
    <t>Central African Republic 2005</t>
  </si>
  <si>
    <t>Chad 2005</t>
  </si>
  <si>
    <t>Chechnya and Neighbouring Republics (RF) 2005</t>
  </si>
  <si>
    <t>Democratic Republic of the Congo 2005</t>
  </si>
  <si>
    <t>Djibouti Drought  2005</t>
  </si>
  <si>
    <t>Eritrea 2005</t>
  </si>
  <si>
    <t>Great Lakes Region 2005</t>
  </si>
  <si>
    <t>Guatemala  2005</t>
  </si>
  <si>
    <t>Guinea 2005</t>
  </si>
  <si>
    <t>Guyana  2005</t>
  </si>
  <si>
    <t>Indian Ocean Earthquake-Tsunami  2005</t>
  </si>
  <si>
    <t>Malawi  2005</t>
  </si>
  <si>
    <t>Niger  2005</t>
  </si>
  <si>
    <t>occupied Palestinian territory 2005</t>
  </si>
  <si>
    <t>Republic of Congo 2005</t>
  </si>
  <si>
    <t>Somalia 2005</t>
  </si>
  <si>
    <t>South Asia Earthquake 2005</t>
  </si>
  <si>
    <t>Uganda 2005</t>
  </si>
  <si>
    <t>West Africa 2005</t>
  </si>
  <si>
    <t>West and Central Africa Region Cholera 2005</t>
  </si>
  <si>
    <t>Benin</t>
  </si>
  <si>
    <t>Great Lakes Region</t>
  </si>
  <si>
    <t>Guatemala</t>
  </si>
  <si>
    <t>Guyana</t>
  </si>
  <si>
    <t>Niger</t>
  </si>
  <si>
    <t>South Asia Earthquake</t>
  </si>
  <si>
    <t>West and Central Africa Region Cholera</t>
  </si>
  <si>
    <t>Burundi 2006</t>
  </si>
  <si>
    <t>Central African Republic 2006</t>
  </si>
  <si>
    <t>Chad 2006</t>
  </si>
  <si>
    <t>Democratic Republic of the Congo Action Plan 2006</t>
  </si>
  <si>
    <t>Great Lakes Region 2006</t>
  </si>
  <si>
    <t>Guinea 2006</t>
  </si>
  <si>
    <t xml:space="preserve">Guinea-Bissau 2006 </t>
  </si>
  <si>
    <t xml:space="preserve">Horn of Africa 2006 </t>
  </si>
  <si>
    <t>Indonesia Earthquake Response Plan 2006</t>
  </si>
  <si>
    <t>Kenya 2006</t>
  </si>
  <si>
    <t>Kenya: 2006 November Floods</t>
  </si>
  <si>
    <t>Lebanon Crisis 2006</t>
  </si>
  <si>
    <t>Liberia 2006</t>
  </si>
  <si>
    <t>Nepal 2005-2006</t>
  </si>
  <si>
    <t>occupied Palestinian territory 2006</t>
  </si>
  <si>
    <t>Republic of Congo 2006</t>
  </si>
  <si>
    <t>Somalia 2006</t>
  </si>
  <si>
    <t>Somalia: 2006 Flood Response Plan</t>
  </si>
  <si>
    <t>Sudan Work Plan 2006 (Humanitarian Action component)</t>
  </si>
  <si>
    <t>Timor-Leste 2006</t>
  </si>
  <si>
    <t>Uganda 2006</t>
  </si>
  <si>
    <t>West Africa 2006</t>
  </si>
  <si>
    <t>Zimbabwe 2006</t>
  </si>
  <si>
    <t>Guinea Bissau</t>
  </si>
  <si>
    <t>Horn of Africa</t>
  </si>
  <si>
    <t>Nepal</t>
  </si>
  <si>
    <t>Timor-Leste</t>
  </si>
  <si>
    <t>Bolivia Flash Appeal 2007</t>
  </si>
  <si>
    <t>Burkina Faso Floods Flash Appeal 2007</t>
  </si>
  <si>
    <t>Burundi 2007</t>
  </si>
  <si>
    <t>Central African Republic 2007</t>
  </si>
  <si>
    <t>Chad 2007</t>
  </si>
  <si>
    <t>Democratic Republic of the Congo 2007 Humanitarian Action Plan</t>
  </si>
  <si>
    <t>Dominican Republic Flash Appeal 2007</t>
  </si>
  <si>
    <t>Ghana Floods Flash Appeal 2007</t>
  </si>
  <si>
    <t>Great Lakes Region 2007</t>
  </si>
  <si>
    <t>Korea DPR Flash Appeal: Floods Emergency 2007</t>
  </si>
  <si>
    <t>Lesotho Drought Flash Appeal 2007</t>
  </si>
  <si>
    <t>Liberia Common Humanitarian Action Plan 2007</t>
  </si>
  <si>
    <t>Madagascar Floods Flash Appeal 2007</t>
  </si>
  <si>
    <t>Mozambique Floods and Cyclone Flash Appeal 2007</t>
  </si>
  <si>
    <t>Nicaragua Flash Appeal 2007</t>
  </si>
  <si>
    <t>occupied Palestinian territory 2007</t>
  </si>
  <si>
    <t>Pakistan Cyclone and Floods Flash Appeal 2007</t>
  </si>
  <si>
    <t>Peru Earthquake Flash Appeal 2007</t>
  </si>
  <si>
    <t>Republic of Congo 2007</t>
  </si>
  <si>
    <t>Somalia 2007</t>
  </si>
  <si>
    <t>Sudan Flash Appeal: Flood Response 2007</t>
  </si>
  <si>
    <t xml:space="preserve">Sudan Work Plan 2007 (Humanitarian Action component) </t>
  </si>
  <si>
    <t>Swaziland Drought Flash Appeal 2007</t>
  </si>
  <si>
    <t>Timor-Leste 2007</t>
  </si>
  <si>
    <t>Uganda 2007</t>
  </si>
  <si>
    <t>Uganda Floods Flash Appeal 2007</t>
  </si>
  <si>
    <t>West Africa 2007</t>
  </si>
  <si>
    <t>Zambia Floods Flash Appeal 2007</t>
  </si>
  <si>
    <t>Zimbabwe 2007</t>
  </si>
  <si>
    <t xml:space="preserve">Sudan </t>
  </si>
  <si>
    <t>Bolivia Flash Appeal 2008 [unrevised as of Oct. 2008; appeal closed at 80% funding and unmet requirements reduced to zero]</t>
  </si>
  <si>
    <t>Central African Republic 2008</t>
  </si>
  <si>
    <t>Chad 2008</t>
  </si>
  <si>
    <t>Democratic Republic of the Congo 2008 Humanitarian Action Plan</t>
  </si>
  <si>
    <t>Georgia Crisis Flash Appeal (Revised) 2008</t>
  </si>
  <si>
    <t>Haiti Flash Appeal (Revised) 2008</t>
  </si>
  <si>
    <t>Honduras Flash Appeal (Updated) (November - April) 2008</t>
  </si>
  <si>
    <t>Iraq 2008</t>
  </si>
  <si>
    <t>Kenya Emergency Humanitarian Response Plan (Revised) 2008</t>
  </si>
  <si>
    <t>Kyrgyzstan Flash Appeal (Revised) 2008</t>
  </si>
  <si>
    <t>Liberia Critical Humanitarian Gaps 2008</t>
  </si>
  <si>
    <t xml:space="preserve">Madagascar Flash Appeal 2008 [unrevised as of Nov. 2008; appeal closed at 50% funding and unmet requirements reduced to zero] </t>
  </si>
  <si>
    <t>Myanmar Flash Appeal (Revised) 2008</t>
  </si>
  <si>
    <t>occupied Palestinian territory 2008</t>
  </si>
  <si>
    <t>Somalia 2008</t>
  </si>
  <si>
    <t xml:space="preserve">Southern African Region Preparedness and Response Plan 2008 [unrevised as of Nov. 2008; appeal closed at 33% funding and unmet requirements reduced to zero] </t>
  </si>
  <si>
    <t xml:space="preserve">Sudan Work Plan 2008 (Humanitarian/Early Recovery Component) </t>
  </si>
  <si>
    <t>Tajikistan Flash Appeal (Revised) 2008</t>
  </si>
  <si>
    <t>Uganda 2008</t>
  </si>
  <si>
    <t>West Africa 2008</t>
  </si>
  <si>
    <t xml:space="preserve">Yemen Floods Response Plan (November - April) 2008 [unrevised as of April 2008; appeal closed at 45% funding and unmet requirements reduced to zero] </t>
  </si>
  <si>
    <t>Zimbabwe 2008</t>
  </si>
  <si>
    <t>Kyrgyzstan</t>
  </si>
  <si>
    <t>Southern African</t>
  </si>
  <si>
    <t>Afghanistan Humanitarian Action Plan 2009</t>
  </si>
  <si>
    <t>Burkina Faso Flash Appeal (September 2009 - February 2010)</t>
  </si>
  <si>
    <t>Central African Republic 2009</t>
  </si>
  <si>
    <t>Chad 2009</t>
  </si>
  <si>
    <t>Democratic Republic of the Congo 2009</t>
  </si>
  <si>
    <t>El Salvador Flash Appeal (Revised) (November 2009 - May 2010)</t>
  </si>
  <si>
    <t>Indonesia West Sumatra Earthquake Humanitarian Response Plan 2009</t>
  </si>
  <si>
    <t>Iraq and the region 2009</t>
  </si>
  <si>
    <t>Kenya Emergency Humanitarian Response Plan 2009</t>
  </si>
  <si>
    <t>Lao PDR Flash Appeal (Revised) (October 2009 - April 2010)</t>
  </si>
  <si>
    <t>Madagascar Flash Appeal (Revised) (April - October 2009)</t>
  </si>
  <si>
    <t>Namibia Flash Appeal (Revised) (March - November 2009)</t>
  </si>
  <si>
    <t>occupied Palestinian territory 2009</t>
  </si>
  <si>
    <t>Pakistan Humanitarian Response Plan (Revised) 2008-2009</t>
  </si>
  <si>
    <t>Philippines Flash Appeal  (Revised) (October 2009 - March 2010)</t>
  </si>
  <si>
    <t>Somalia 2009</t>
  </si>
  <si>
    <t>Sri Lanka Common Humanitarian Action Plan 2009</t>
  </si>
  <si>
    <t>Sudan 2009</t>
  </si>
  <si>
    <t>Uganda 2009</t>
  </si>
  <si>
    <t>West Africa 2009</t>
  </si>
  <si>
    <t>Yemen Flash Appeal (Revised) (September - December 2009)</t>
  </si>
  <si>
    <t>Zimbabwe 2009</t>
  </si>
  <si>
    <t>Iraq and the region</t>
  </si>
  <si>
    <t>Pakistan</t>
  </si>
  <si>
    <t>Sri Lanka</t>
  </si>
  <si>
    <t>Afghanistan Humanitarian Action Plan 2010</t>
  </si>
  <si>
    <t>Central African Republic 2010</t>
  </si>
  <si>
    <t>Chad 2010</t>
  </si>
  <si>
    <t>Democratic Republic of the Congo 2010</t>
  </si>
  <si>
    <t>Guatemala Flash Appeal (Revised) (June - December 2010)</t>
  </si>
  <si>
    <t>Guatemala Food Insecurity and Acute Malnutrition Appeal 2010</t>
  </si>
  <si>
    <t>Haiti Humanitarian Appeal (Revised) (January - December 2010)</t>
  </si>
  <si>
    <t>Kenya Emergency Humanitarian Response Plan 2010</t>
  </si>
  <si>
    <t>Kyrgyzstan Flash Appeal (Revised) (June 2010 - June 2011)</t>
  </si>
  <si>
    <t>Mongolia Dzud Appeal (April 2010 - May 2011)</t>
  </si>
  <si>
    <t>occupied Palestinian territory 2010</t>
  </si>
  <si>
    <t>Pakistan Floods Relief and Early Recovery Response Plan (Revised) (August 2010 - July 2011)</t>
  </si>
  <si>
    <t>Republic of Congo 2010</t>
  </si>
  <si>
    <t>Somalia 2010</t>
  </si>
  <si>
    <t>Sudan 2010</t>
  </si>
  <si>
    <t>Uganda 2010</t>
  </si>
  <si>
    <t>West Africa 2010</t>
  </si>
  <si>
    <t>Yemen Humanitarian Response Plan 2010</t>
  </si>
  <si>
    <t>Zimbabwe 2010</t>
  </si>
  <si>
    <t>Mongolia</t>
  </si>
  <si>
    <t>Yemen</t>
  </si>
  <si>
    <t>2011+ Kenya Emergency Humanitarian Response Plan</t>
  </si>
  <si>
    <t>Afghanistan 2011</t>
  </si>
  <si>
    <t>Central African Republic 2011</t>
  </si>
  <si>
    <t>Chad 2011</t>
  </si>
  <si>
    <t>Democratic Republic of the Congo 2011</t>
  </si>
  <si>
    <t>Djibouti Drought Appeal 2011</t>
  </si>
  <si>
    <t>El Salvador Flash Appeal (October 2011 - April 2012)</t>
  </si>
  <si>
    <t>Haiti 2011</t>
  </si>
  <si>
    <t>Namibia Flash Appeal (April - October 2011)</t>
  </si>
  <si>
    <t>Nicaragua Flash Appeal (October 2011 - April 2012)</t>
  </si>
  <si>
    <t>Niger 2011</t>
  </si>
  <si>
    <t>occupied Palestinian territory 2011</t>
  </si>
  <si>
    <t>Pakistan Rapid Response Plan Floods 2011 (September - March 2012)</t>
  </si>
  <si>
    <t>Regional Flash Appeal for the Libyan Crisis (March - December 2011)</t>
  </si>
  <si>
    <t>Republic of South Sudan 2011</t>
  </si>
  <si>
    <t>Somalia 2011</t>
  </si>
  <si>
    <t>Sri Lanka Floods Flash Appeal (Revised) (January - June 2011)</t>
  </si>
  <si>
    <t>Sudan 2011</t>
  </si>
  <si>
    <t>West Africa 2011</t>
  </si>
  <si>
    <t>Yemen Humanitarian Response Plan 2011</t>
  </si>
  <si>
    <t>Zimbabwe 2011</t>
  </si>
  <si>
    <t>Regional Flash Appeal for the Libyan Crisis</t>
  </si>
  <si>
    <t>2012+ Kenya Emergency Humanitarian Response Plan</t>
  </si>
  <si>
    <t>Afghanistan 2012</t>
  </si>
  <si>
    <t>Burkina Faso 2012</t>
  </si>
  <si>
    <t>Central African Republic 2012</t>
  </si>
  <si>
    <t>Chad 2012</t>
  </si>
  <si>
    <t>Democratic Republic of the Congo 2012</t>
  </si>
  <si>
    <t>Djibouti Appeal 2012</t>
  </si>
  <si>
    <t>Haiti 2012</t>
  </si>
  <si>
    <t>Lesotho Food Insecurity (September 2012 - March 2013)</t>
  </si>
  <si>
    <t>Liberia 2012</t>
  </si>
  <si>
    <t>Mali 2012</t>
  </si>
  <si>
    <t>Mauritania 2012</t>
  </si>
  <si>
    <t>Niger 2012</t>
  </si>
  <si>
    <t>occupied Palestinian territory 2012</t>
  </si>
  <si>
    <t>Philippines Humanitarian Action Plan 2012</t>
  </si>
  <si>
    <t>Republic of South Sudan 2012</t>
  </si>
  <si>
    <t>Somalia 2012</t>
  </si>
  <si>
    <t>Sudan 2012</t>
  </si>
  <si>
    <t>Syria Humanitarian Assistance Response Plan (SHARP) 2012</t>
  </si>
  <si>
    <t>Yemen Humanitarian Response Plan 2012</t>
  </si>
  <si>
    <t>Zimbabwe 2012</t>
  </si>
  <si>
    <t>Burkina Faso</t>
  </si>
  <si>
    <t>Djibouti</t>
  </si>
  <si>
    <t>Mali</t>
  </si>
  <si>
    <t>Mauritania</t>
  </si>
  <si>
    <t>Syria</t>
  </si>
  <si>
    <t>Afghanistan 2013</t>
  </si>
  <si>
    <t>Burkina Faso 2013</t>
  </si>
  <si>
    <t>Central African Republic 2013</t>
  </si>
  <si>
    <t>Chad 2013</t>
  </si>
  <si>
    <t>Democratic Republic of the Congo 2013</t>
  </si>
  <si>
    <t>Djibouti 2013</t>
  </si>
  <si>
    <t>Haiti Humanitarian Action Plan 2013</t>
  </si>
  <si>
    <t>Kenya Emergency Humanitarian Response Plan 2013</t>
  </si>
  <si>
    <t>Mali 2013</t>
  </si>
  <si>
    <t>Mauritania 2013</t>
  </si>
  <si>
    <t>Niger 2013</t>
  </si>
  <si>
    <t>occupied Palestinian territory 2013</t>
  </si>
  <si>
    <t>Philippines Mindanao Action Plan 2013</t>
  </si>
  <si>
    <t>Republic of South Sudan 2013</t>
  </si>
  <si>
    <t>Somalia 2013</t>
  </si>
  <si>
    <t>Sudan 2013</t>
  </si>
  <si>
    <t>Syria Humanitarian Assistance Response Plan (SHARP) 2013</t>
  </si>
  <si>
    <t>Yemen Humanitarian Response Plan 2013</t>
  </si>
  <si>
    <t>Afghanistan 2014</t>
  </si>
  <si>
    <t>Burkina Faso 2014</t>
  </si>
  <si>
    <t>Cameroon 2014</t>
  </si>
  <si>
    <t>Central African Republic 2014</t>
  </si>
  <si>
    <t>Chad 2014</t>
  </si>
  <si>
    <t>Democratic Republic of the Congo 2014</t>
  </si>
  <si>
    <t>Djibouti 2014</t>
  </si>
  <si>
    <t>Gambia 2014</t>
  </si>
  <si>
    <t>Haiti Humanitarian Action Plan 2014</t>
  </si>
  <si>
    <t>Iraq 2014</t>
  </si>
  <si>
    <t>Mali 2014</t>
  </si>
  <si>
    <t>Mauritania 2014</t>
  </si>
  <si>
    <t>Myanmar 2014</t>
  </si>
  <si>
    <t>Niger Plan de Réponse Stratégique 2014</t>
  </si>
  <si>
    <t>Nigeria 2014</t>
  </si>
  <si>
    <t>occupied Palestinian territory 2014</t>
  </si>
  <si>
    <t>Philippines - Bohol Earthquake Action Plan (October 2013 - April 2014)</t>
  </si>
  <si>
    <t>Philippines - Typhoon Haiyan Strategic Response Plan (November 2013 - October 2014)</t>
  </si>
  <si>
    <t>Philippines- Zamboanga crisis (October 2013-August 2014)</t>
  </si>
  <si>
    <t>Republic of Congo 2014</t>
  </si>
  <si>
    <t>Republic of South Sudan - Crisis Response Plan 2014</t>
  </si>
  <si>
    <t>Sahel Regional 2014</t>
  </si>
  <si>
    <t>Senegal 2014</t>
  </si>
  <si>
    <t>Somalia 2014</t>
  </si>
  <si>
    <t>Sudan Humanitarian Work Plan 2014</t>
  </si>
  <si>
    <t>Syria Humanitarian Assistance Response Plan (SHARP) 2014</t>
  </si>
  <si>
    <t>Ukraine PRP 2014</t>
  </si>
  <si>
    <t>Yemen 2014</t>
  </si>
  <si>
    <t>Cameroon</t>
  </si>
  <si>
    <t>Gambia</t>
  </si>
  <si>
    <t>Myanmar</t>
  </si>
  <si>
    <t>Nigeria</t>
  </si>
  <si>
    <t>Senegal</t>
  </si>
  <si>
    <t>Ukraine</t>
  </si>
  <si>
    <t>Afghanistan 2015</t>
  </si>
  <si>
    <t>Burkina Faso 2015</t>
  </si>
  <si>
    <t>Cameroon 2015</t>
  </si>
  <si>
    <t>Central African Republic 2015</t>
  </si>
  <si>
    <t>Chad 2015</t>
  </si>
  <si>
    <t>Democratic Republic of the Congo 2015</t>
  </si>
  <si>
    <t>Djibouti 2015</t>
  </si>
  <si>
    <t>Gambia 2015</t>
  </si>
  <si>
    <t>Guatemala 2015</t>
  </si>
  <si>
    <t>Haiti 2015 Urgent Request for Humanitarian Funding</t>
  </si>
  <si>
    <t>Honduras 2015</t>
  </si>
  <si>
    <t>Humanitarian Action Plan/ERP for Vanuatu</t>
  </si>
  <si>
    <t>Iraq 2015</t>
  </si>
  <si>
    <t>Libya Humanitarian Appeal October 2014- May 2015</t>
  </si>
  <si>
    <t>Mali 2015</t>
  </si>
  <si>
    <t>Mauritania 2015</t>
  </si>
  <si>
    <t>Myanmar 2015</t>
  </si>
  <si>
    <t>Nepal Earthquake Flash Appeal 2015</t>
  </si>
  <si>
    <t>Niger 2015</t>
  </si>
  <si>
    <t>Nigeria 2015</t>
  </si>
  <si>
    <t>occupied Palestinian territory 2015</t>
  </si>
  <si>
    <t>Republic of South Sudan 2015</t>
  </si>
  <si>
    <t>Sahel Regional 2015</t>
  </si>
  <si>
    <t>Senegal 2015</t>
  </si>
  <si>
    <t>Somalia 2015</t>
  </si>
  <si>
    <t>Sudan 2015</t>
  </si>
  <si>
    <t>Syria Response Plan 2015</t>
  </si>
  <si>
    <t>Ukraine 2015</t>
  </si>
  <si>
    <t>Yemen 2015</t>
  </si>
  <si>
    <t>Multiple Plans (shared)</t>
  </si>
  <si>
    <t>Honduras</t>
  </si>
  <si>
    <t>Libya</t>
  </si>
  <si>
    <t>Multiple Plans</t>
  </si>
  <si>
    <t>Afghanistan 2016</t>
  </si>
  <si>
    <t>Afghanistan Flash Appeal: One million people on the move (September - December 2016)</t>
  </si>
  <si>
    <t>Burkina Faso 2016</t>
  </si>
  <si>
    <t>Burundi 2016</t>
  </si>
  <si>
    <t>Cameroon 2016</t>
  </si>
  <si>
    <t>Central African Republic 2016</t>
  </si>
  <si>
    <t>Chad 2016</t>
  </si>
  <si>
    <t>Democratic Republic of the Congo 2016</t>
  </si>
  <si>
    <t>Djibouti 2016</t>
  </si>
  <si>
    <t>Ecuador Earthquake Flash Appeal 2016</t>
  </si>
  <si>
    <t>Fiji Tropical Cyclone Flash Appeal 2016</t>
  </si>
  <si>
    <t>Gambia 2016</t>
  </si>
  <si>
    <t>Guatemala 2016</t>
  </si>
  <si>
    <t>Haiti 2016</t>
  </si>
  <si>
    <t>Haiti Flash Appeal: Hurricane Matthew 2016</t>
  </si>
  <si>
    <t>Honduras 2016</t>
  </si>
  <si>
    <t>Iraq 2016</t>
  </si>
  <si>
    <t>Libya - Sirte Flash Appeal 2016</t>
  </si>
  <si>
    <t>Libya 2015-2016</t>
  </si>
  <si>
    <t>Mali 2016</t>
  </si>
  <si>
    <t>Mauritania 2016</t>
  </si>
  <si>
    <t>Mosul Flash Appeal 2016</t>
  </si>
  <si>
    <t>Myanmar 2016</t>
  </si>
  <si>
    <t>Niger 2016</t>
  </si>
  <si>
    <t>Nigeria 2016</t>
  </si>
  <si>
    <t>occupied Palestinian territory 2016</t>
  </si>
  <si>
    <t>Republic of South Sudan 2016</t>
  </si>
  <si>
    <t>Sahel 2016</t>
  </si>
  <si>
    <t>Senegal 2016</t>
  </si>
  <si>
    <t>Somalia 2016</t>
  </si>
  <si>
    <t>Sudan 2016</t>
  </si>
  <si>
    <t>Syria Humanitarian Response Plan 2016</t>
  </si>
  <si>
    <t>Ukraine 2016</t>
  </si>
  <si>
    <t>Yemen Humanitarian Response Plan 2016</t>
  </si>
  <si>
    <t>Zimbabwe Humanitarian Response Plan 2016</t>
  </si>
  <si>
    <t>Sahel</t>
  </si>
  <si>
    <t>Afghanistan 2017</t>
  </si>
  <si>
    <t>Burkina Faso 2017</t>
  </si>
  <si>
    <t>Burundi 2017</t>
  </si>
  <si>
    <t>Cameroon 2017</t>
  </si>
  <si>
    <t>Central African Republic 2017</t>
  </si>
  <si>
    <t>Chad 2017</t>
  </si>
  <si>
    <t>Democratic Republic of the Congo 2017</t>
  </si>
  <si>
    <t>Djibouti 2017</t>
  </si>
  <si>
    <t>Dominica Flash Appeal 2017</t>
  </si>
  <si>
    <t>Ethiopia 2017</t>
  </si>
  <si>
    <t>Haiti 2017</t>
  </si>
  <si>
    <t>Iraq 2017</t>
  </si>
  <si>
    <t>Kenya Flash Appeal 2017</t>
  </si>
  <si>
    <t>Libya 2017</t>
  </si>
  <si>
    <t>Madagascar Flash Appeal 2017</t>
  </si>
  <si>
    <t>Mali 2017</t>
  </si>
  <si>
    <t>Mauritania 2017</t>
  </si>
  <si>
    <t>Mozambique Cyclone Dineo Flash Appeal 2017</t>
  </si>
  <si>
    <t>Myanmar 2017</t>
  </si>
  <si>
    <t>Niger 2017</t>
  </si>
  <si>
    <t>Nigeria 2017</t>
  </si>
  <si>
    <t>occupied Palestinian territory 2017</t>
  </si>
  <si>
    <t>Peru Flash Appeal 2017</t>
  </si>
  <si>
    <t>Republic of Congo 2017</t>
  </si>
  <si>
    <t>Republic of South Sudan 2017</t>
  </si>
  <si>
    <t>Senegal 2017</t>
  </si>
  <si>
    <t>Somalia 2017</t>
  </si>
  <si>
    <t>Sudan 2017</t>
  </si>
  <si>
    <t>Syria Humanitarian Response Plan 2017</t>
  </si>
  <si>
    <t>Ukraine Humanitarian Response Plan 2017</t>
  </si>
  <si>
    <t>Yemen Humanitarian Response Plan 2017</t>
  </si>
  <si>
    <t>Afghanistan 2018</t>
  </si>
  <si>
    <t>Burundi 2018</t>
  </si>
  <si>
    <t>Cameroon 2018</t>
  </si>
  <si>
    <t>Central African Republic 2018</t>
  </si>
  <si>
    <t>Chad 2018</t>
  </si>
  <si>
    <t>Democratic Republic of the Congo 2018</t>
  </si>
  <si>
    <t>Ethiopia Humanitarian and Disaster Resilience Plan 2018</t>
  </si>
  <si>
    <t>Haiti 2018</t>
  </si>
  <si>
    <t>Iraq 2018</t>
  </si>
  <si>
    <t>Libya 2018</t>
  </si>
  <si>
    <t>Mali 2018</t>
  </si>
  <si>
    <t>Myanmar 2018</t>
  </si>
  <si>
    <t>Niger 2018</t>
  </si>
  <si>
    <t>Nigeria 2018</t>
  </si>
  <si>
    <t>occupied Palestinian territory 2018  (part of 2018-2020 HRP)</t>
  </si>
  <si>
    <t>Republic of South Sudan 2018</t>
  </si>
  <si>
    <t>Somalia 2018</t>
  </si>
  <si>
    <t>Sudan 2018</t>
  </si>
  <si>
    <t>Syria Humanitarian Response Plan 2018</t>
  </si>
  <si>
    <t>Ukraine Humanitarian Response Plan 2018</t>
  </si>
  <si>
    <t>Yemen 2018</t>
  </si>
  <si>
    <t>South Sudan</t>
  </si>
  <si>
    <t>Djibouti Drought 2001</t>
  </si>
  <si>
    <t>Drought in the Horn of Africa 2001</t>
  </si>
  <si>
    <t>Kenya Drought 2001</t>
  </si>
  <si>
    <t>Tanzania (United Republic of) Drought 2001</t>
  </si>
  <si>
    <t>Other Appeal</t>
  </si>
  <si>
    <t>Drought in the Horn of Africa</t>
  </si>
  <si>
    <t>Joint Appeal - Solutions for East Timorese Refugees</t>
  </si>
  <si>
    <t>Joint Strategy - Returned IDPs in Sri Lanka 2002</t>
  </si>
  <si>
    <t>Kenya Drought Donor Alert 2002</t>
  </si>
  <si>
    <t>Republic of Congo 2002</t>
  </si>
  <si>
    <t>Afghanistan TAPA 2003</t>
  </si>
  <si>
    <t>Colombia (HAP) 2003</t>
  </si>
  <si>
    <t>Haiti (PIR) 2003</t>
  </si>
  <si>
    <t>Republic of Congo 2003</t>
  </si>
  <si>
    <t>Afghanistan UN-Government Drought Appeal 2004</t>
  </si>
  <si>
    <t>El Salvador Joint UN Agency Appeal 2005</t>
  </si>
  <si>
    <t>Afghanistan Drought Joint Appeal 2006</t>
  </si>
  <si>
    <t>Ethiopia 2006 Humanitarian Appeal (Joint Govt-NGO-UN)</t>
  </si>
  <si>
    <t>Ethiopia Floods Joint Appeal 2006</t>
  </si>
  <si>
    <t>Ethiopia: 2006 Govt-UN Joint Emergency Flood Appeal for Somali Region</t>
  </si>
  <si>
    <t>North Caucasus Transitional Workplan 2006</t>
  </si>
  <si>
    <t>Philippines 2006 Typhoon Appeal</t>
  </si>
  <si>
    <t>Sri Lanka Common Humanitarian Action Plan 2006</t>
  </si>
  <si>
    <t>Tajikistan Earthquake 2006</t>
  </si>
  <si>
    <t>Iraq Health Sector Appeal 2007: Meeting the Health Needs of Iraqis Displaced in Neighbouring Countries</t>
  </si>
  <si>
    <t>Lebanon Crisis Appeal 2007</t>
  </si>
  <si>
    <t>Nepal Common Appeal for Transition Support 2007</t>
  </si>
  <si>
    <t>North Caucasus Transitional Workplan 2007</t>
  </si>
  <si>
    <t>Solomon Islands Earthquake and Tsunami - UNICEF Appeal 2007</t>
  </si>
  <si>
    <t>Sri Lanka Common Humanitarian Action Plan 2007</t>
  </si>
  <si>
    <t>Afghanistan Joint Appeal 2008: Humanitarian Consequences of Rise in Food Prices (February - June 2008)</t>
  </si>
  <si>
    <t>Afghanistan Joint Emergency Appeal 2008: High Food Price and Drought Crisis (July 2008 - June 2009)</t>
  </si>
  <si>
    <t>Cuba Post-Hurricane Plan of Action 2008</t>
  </si>
  <si>
    <t>Djibouti Joint Appeal 2008: Response Plan for Drought, Food and Nutrition Crisis</t>
  </si>
  <si>
    <t>Lao PDR Joint Appeal for Flood Recovery and Rehabilitation 2008</t>
  </si>
  <si>
    <t>Nepal Common Appeal for Transition Support 2008</t>
  </si>
  <si>
    <t>Nepal Floods Humanitarian Response Plan 2008</t>
  </si>
  <si>
    <t>Sri Lanka Common Humanitarian Action Plan 2008</t>
  </si>
  <si>
    <t>Syria Drought Appeal 2008</t>
  </si>
  <si>
    <t>Timor-Leste - Transitional Strategy and Appeal 2008</t>
  </si>
  <si>
    <t>Nepal Humanitarian Transition Appeal 2009</t>
  </si>
  <si>
    <t>Syria Drought Response Plan (Revised) (July 2009 - June 2010)</t>
  </si>
  <si>
    <t>Tajikistan Floods and Mudflows REACT Appeal 2009</t>
  </si>
  <si>
    <t>Tajikistan Humanitarian Food Security Appeal 2008-2009</t>
  </si>
  <si>
    <t>Burkina Faso Emergency Humanitarian Action Plan 2010</t>
  </si>
  <si>
    <t>Iraq Humanitarian Action Plan 2010</t>
  </si>
  <si>
    <t>Nepal Humanitarian Transition Appeal 2010</t>
  </si>
  <si>
    <t>Pakistan Humanitarian Response Plan (February - December 2010)</t>
  </si>
  <si>
    <t>Regional Response Plan for Iraqi Refugees 2010</t>
  </si>
  <si>
    <t>Sri Lanka Common Humanitarian Action Plan 2010</t>
  </si>
  <si>
    <t>Regional Response Plan for Iraqi Refugees</t>
  </si>
  <si>
    <t>Korea DPR : Overview of Needs and Assistance 2011</t>
  </si>
  <si>
    <t>Mindanao Humanitarian Action Plan 2011</t>
  </si>
  <si>
    <t>Sri Lanka Joint Plan of Assistance to the Northern Province (JPA) 2011</t>
  </si>
  <si>
    <t>Korea DPR Overview of Needs and Assistance 2012</t>
  </si>
  <si>
    <t>Pakistan Early Recovery Framework 2012</t>
  </si>
  <si>
    <t>Sri Lanka Joint Plan of Assistance to the Northern Province (JPA) 2012</t>
  </si>
  <si>
    <t>Cuba Plan of Action 2012 - 2013 (November 2012 - December 2013)</t>
  </si>
  <si>
    <t>Myanmar - Kachin Response Plan 2013 (March - December 2013)</t>
  </si>
  <si>
    <t>Myanmar - Rakhine Response Plan 2012-2013 (July 2012 - December 2013)</t>
  </si>
  <si>
    <t>Zimbabwe 2013</t>
  </si>
  <si>
    <t>Ebola Virus Outbreak - Overview of Needs and Requirements (inter-agency plan for Guinea, Liberia, Sierra Leone, Region) - October 2014 - June 2015</t>
  </si>
  <si>
    <t>Ebola Virus Outbreak</t>
  </si>
  <si>
    <t>DPR Korea Needs and Priorities 2015</t>
  </si>
  <si>
    <t>DPR Korea Needs and Priorities 2016</t>
  </si>
  <si>
    <t>Bangladesh: Rohingya Refugee Crisis 2017</t>
  </si>
  <si>
    <t>Cuba Plan of Action 2017</t>
  </si>
  <si>
    <t>DPR Korea Needs and Priorities 2017</t>
  </si>
  <si>
    <t>Hurricane Irma: Regional Response Plan for the Caribbean Region (Sep to Dec 2017)</t>
  </si>
  <si>
    <t>Pakistan Humanitarian Strategic Plan 2017</t>
  </si>
  <si>
    <t>Hurricane Irma</t>
  </si>
  <si>
    <t>Bangladesh: Rohingya Refugee Crisis Joint Response Plan 2018</t>
  </si>
  <si>
    <t>Burkina Faso 2018</t>
  </si>
  <si>
    <t>DPR Korea Needs and Priorities 2018</t>
  </si>
  <si>
    <t>Indonesia: Central Sulawesi Earthquake Response Plan 2018</t>
  </si>
  <si>
    <t>Mauritania 2018</t>
  </si>
  <si>
    <t>Pakistan Transition Plan: Humanitarian Component 2018</t>
  </si>
  <si>
    <t>Philippines: Marawi Conflict 2018</t>
  </si>
  <si>
    <t>Senegal 2018</t>
  </si>
  <si>
    <t>HRP</t>
  </si>
  <si>
    <t>RRP</t>
  </si>
  <si>
    <t>Flash</t>
  </si>
  <si>
    <t>HAP</t>
  </si>
  <si>
    <t>Other</t>
  </si>
  <si>
    <t>Source:</t>
  </si>
  <si>
    <t>JRP</t>
  </si>
  <si>
    <t>HSP</t>
  </si>
  <si>
    <t>ERF</t>
  </si>
  <si>
    <t>HTP</t>
  </si>
  <si>
    <t>TRP</t>
  </si>
  <si>
    <t>HWP</t>
  </si>
  <si>
    <t>HDRP</t>
  </si>
  <si>
    <t>SRP</t>
  </si>
  <si>
    <t>Lebanon</t>
  </si>
  <si>
    <t>Row Labels</t>
  </si>
  <si>
    <t>Grand Total</t>
  </si>
  <si>
    <t>Column Labels</t>
  </si>
  <si>
    <t>Côte d’Ivoire</t>
  </si>
  <si>
    <t>https://reliefweb.int/sites/reliefweb.int/files/resources/afg_2018_humanitarian_response_plan_3.pdf</t>
  </si>
  <si>
    <t>https://reliefweb.int/sites/reliefweb.int/files/resources/JRP%20for%20Rohingya%20Humanitarian%20Crisis%20-%20FOR%20DISTRIBUTION.PDF</t>
  </si>
  <si>
    <t>https://www.humanitarianresponse.info/sites/www.humanitarianresponse.info/files/documents/files/bfa-hwp-20180409-lowres.pdf</t>
  </si>
  <si>
    <t>https://reliefweb.int/sites/reliefweb.int/files/resources/hrp_burundi_2018_fr.pdf</t>
  </si>
  <si>
    <t>https://www.humanitarianresponse.info/sites/www.humanitarianresponse.info/files/documents/files/cmr_hrp18_v1.4_light.pdf</t>
  </si>
  <si>
    <t>https://www.humanitarianresponse.info/sites/www.humanitarianresponse.info/files/2019/03/Rapport-annuel-2018_final-08032019_2.pdf</t>
  </si>
  <si>
    <t>https://reliefweb.int/sites/reliefweb.int/files/resources/tcd_viz_funding_en_nov_20181122.pdf</t>
  </si>
  <si>
    <t>https://www.humanitarianresponse.info/sites/www.humanitarianresponse.info/files/documents/files/maj_drc_hrp_2018_fr.pdf</t>
  </si>
  <si>
    <t>https://reliefweb.int/sites/reliefweb.int/files/resources/DPRK%20NP%202018%20110418%20FINAL.pdf</t>
  </si>
  <si>
    <t>https://www.humanitarianresponse.info/sites/www.humanitarianresponse.info/files/documents/files/ethiopia_2018_humanitarian_and_disaster_resilience_plan_2.pdf</t>
  </si>
  <si>
    <t>https://reliefweb.int/sites/reliefweb.int/files/resources/2018_haiti_hrp_summary_en_0.pdf</t>
  </si>
  <si>
    <t>https://reliefweb.int/sites/reliefweb.int/files/resources/SULAWESI%20RP%20051018%20FINAL.PDF</t>
  </si>
  <si>
    <t>https://reliefweb.int/sites/reliefweb.int/files/resources/IRQ_2018_Full_HRP_0.pdf</t>
  </si>
  <si>
    <t>https://www.humanitarianresponse.info/sites/www.humanitarianresponse.info/files/documents/files/2018_hrp_libya_0.pdf</t>
  </si>
  <si>
    <t>https://www.humanitarianresponse.info/sites/www.humanitarianresponse.info/files/documents/files/hrp-2018_mali_en_20180222_vf_0.pdf</t>
  </si>
  <si>
    <t>https://reliefweb.int/sites/reliefweb.int/files/resources/2018%20Interim%20Humanitarian%20Response%20Plan_%20Myanmar.pdf</t>
  </si>
  <si>
    <t>https://www.humanitarianresponse.info/sites/www.humanitarianresponse.info/files/documents/files/sahel_hnro_2018_0.pdf</t>
  </si>
  <si>
    <t>https://reliefweb.int/sites/reliefweb.int/files/resources/F_NRE_HRP_2018_FINAL_LR.pdf</t>
  </si>
  <si>
    <t>https://www.humanitarianresponse.info/sites/www.humanitarianresponse.info/files/documents/files/02082018_ocha_nigeria_humanitarian_response_plan.pdf</t>
  </si>
  <si>
    <t>https://www.ochaopt.org/sites/default/files/2017_hrp_draft5_20_12_2017_v2.pdf</t>
  </si>
  <si>
    <t>https://reliefweb.int/sites/reliefweb.int/files/resources/180306_Marawi%20Conflict%20Response%20and%20Resources%20Overview%20No4%206%20March%202018.pdf</t>
  </si>
  <si>
    <t>https://reliefweb.int/sites/reliefweb.int/files/resources/SS_2018_HumanitarianResponsePlan.pdf</t>
  </si>
  <si>
    <t>https://www.humanitarianresponse.info/sites/www.humanitarianresponse.info/files/documents/files/senegal-hrwp-20180208.pdf</t>
  </si>
  <si>
    <t>https://reliefweb.int/sites/reliefweb.int/files/resources/2018_somalia_hrp_final_draft_18122017_0.pdf</t>
  </si>
  <si>
    <t>https://reliefweb.int/sites/reliefweb.int/files/resources/Sudan_2018_Humanitarian_Response_Plan.pdf</t>
  </si>
  <si>
    <t>https://data2.unhcr.org/en/documents/download/66135</t>
  </si>
  <si>
    <t>https://www.humanitarianresponse.info/sites/www.humanitarianresponse.info/files/documents/files/ukraine_humanitarian_response_plan_2018.pdf</t>
  </si>
  <si>
    <t>https://reliefweb.int/sites/reliefweb.int/files/resources/20180120_HRP_YEMEN_Final.pdf</t>
  </si>
  <si>
    <t>https://www.humanitarianresponse.info/sites/www.humanitarianresponse.info/files/documents/files/afg_2017_humanitarian_response_plan_english.pdf</t>
  </si>
  <si>
    <t>https://reliefweb.int/sites/reliefweb.int/files/resources/2017_HRP_Bangladesh_041017_2.pdf</t>
  </si>
  <si>
    <t>https://reliefweb.int/sites/reliefweb.int/files/resources/HWP_2017_Burkina.pdf</t>
  </si>
  <si>
    <t>Emergency and Resilience Plan</t>
  </si>
  <si>
    <t>https://www.humanitarianresponse.info/sites/www.humanitarianresponse.info/files/documents/files/hrp_burundi_2017_fr_small.pdf</t>
  </si>
  <si>
    <t>https://www.humanitarianresponse.info/sites/www.humanitarianresponse.info/files/documents/files/2017_hrp_cmr_2.pdf</t>
  </si>
  <si>
    <t>https://www.humanitarianresponse.info/sites/www.humanitarianresponse.info/files/documents/files/rca_ocha_2016_hrp.pdf</t>
  </si>
  <si>
    <t>https://www.humanitarianresponse.info/sites/www.humanitarianresponse.info/files/documents/files/tcd_str_hrp2017_fr_20161228_0.pdf</t>
  </si>
  <si>
    <t>https://reliefweb.int/sites/reliefweb.int/files/resources/CUB_ActionPlan_ENG_20170918%20%282%29.pdf</t>
  </si>
  <si>
    <t>https://www.humanitarianresponse.info/sites/www.humanitarianresponse.info/files/documents/files/drc_hrp_2017.pdf</t>
  </si>
  <si>
    <t>https://reliefweb.int/sites/reliefweb.int/files/resources/HRP%20Djib%202017.pdf</t>
  </si>
  <si>
    <t>https://reliefweb.int/sites/reliefweb.int/files/resources/Dominica_FlashAppeal_EN_20170929%20%281%29.pdf</t>
  </si>
  <si>
    <t>Flash appeal for Hurricane Maria</t>
  </si>
  <si>
    <t>https://reliefweb.int/sites/reliefweb.int/files/resources/DPRK%20Needs%20and%20Priorities%202017.pdf</t>
  </si>
  <si>
    <t>https://www.humanitarianresponse.info/sites/www.humanitarianresponse.info/files/documents/files/ethiopia_hrd_31jan2017.pdf</t>
  </si>
  <si>
    <t>https://www.humanitarianresponse.info/sites/www.humanitarianresponse.info/files/documents/files/haiti_hrp_2017_2018.pdf</t>
  </si>
  <si>
    <t>https://reliefweb.int/sites/reliefweb.int/files/resources/Hurricane_Irma_Regional_Response_Plan.pdf</t>
  </si>
  <si>
    <t>https://www.humanitarianresponse.info/sites/www.humanitarianresponse.info/files/documents/files/2017_hrp_irq_final.pdf.pdf</t>
  </si>
  <si>
    <t>https://www.humanitarianresponse.info/sites/www.humanitarianresponse.info/files/documents/files/kenyan_flash_appeal_15march2017_final.pdf</t>
  </si>
  <si>
    <t>Flash appeal for Kenya drought</t>
  </si>
  <si>
    <t>https://www.humanitarianresponse.info/sites/www.humanitarianresponse.info/files/documents/files/2017_libya_hrp_final.pdf</t>
  </si>
  <si>
    <t>Flash appeal for tropical cyclone Enawo</t>
  </si>
  <si>
    <t>https://www.humanitarianresponse.info/sites/www.humanitarianresponse.info/files/documents/files/2017_flash_appeal_mg_eng.pdf</t>
  </si>
  <si>
    <t>https://www.humanitarianresponse.info/sites/www.humanitarianresponse.info/files/documents/files/2017_mali_hrp_v4.pdf</t>
  </si>
  <si>
    <t>https://www.who.int/health-cluster/countries/mauritania/hwp_2017_mauritania.pdf?ua=1</t>
  </si>
  <si>
    <t>https://reliefweb.int/sites/reliefweb.int/files/resources/Mozambique%20Flash%20Appeal_FINAL.pdf</t>
  </si>
  <si>
    <t>https://www.humanitarianresponse.info/sites/www.humanitarianresponse.info/files/documents/files/2017_myanmar_hrp_final.002.pdf</t>
  </si>
  <si>
    <t>https://reliefweb.int/sites/reliefweb.int/files/resources/ner_hrp_2017_09122016.pdf</t>
  </si>
  <si>
    <t>https://www.humanitarianresponse.info/sites/www.humanitarianresponse.info/files/documents/files/ocha_nga_hrp_2017_19122016.pdf</t>
  </si>
  <si>
    <t>https://reliefweb.int/sites/reliefweb.int/files/resources/ocha_pakistan_idp_returns_snapshot_2016_0.pdf</t>
  </si>
  <si>
    <t>https://www.humanitarianresponse.info/sites/www.humanitarianresponse.info/files/documents/files/humanitarian_response_plan.pdf</t>
  </si>
  <si>
    <t>Flash appeal cyclone Dineo</t>
  </si>
  <si>
    <t>Flash appeal for flooding in North coast of Peru</t>
  </si>
  <si>
    <t>https://reliefweb.int/sites/reliefweb.int/files/resources/-PE-Flash_Appeal_ENG_1000_hrs_%28PUBLIC%29-20170410-CV-20519.pdf</t>
  </si>
  <si>
    <t>https://reliefweb.int/sites/reliefweb.int/files/resources/hrp_Congo_2017_francais.pdf</t>
  </si>
  <si>
    <t>https://reliefweb.int/sites/reliefweb.int/files/resources/South_Sudan_2017_Humanitarian_Response_Plan.pdf</t>
  </si>
  <si>
    <t>https://www.humanitarianresponse.info/sites/www.humanitarianresponse.info/files/documents/files/hwp_2017_senegal_0.pdf</t>
  </si>
  <si>
    <t>HWP (humanitarian work plan)</t>
  </si>
  <si>
    <t>https://reliefweb.int/sites/reliefweb.int/files/resources/2017_somalia_humanitarian_response_plan_final.pdf</t>
  </si>
  <si>
    <t>https://reliefweb.int/sites/reliefweb.int/files/resources/Sudan_2017_Humanitarian_Response_Plan.pdf</t>
  </si>
  <si>
    <t>https://reliefweb.int/sites/reliefweb.int/files/resources/syr_wos_operational_plan_hrp_2017.pdf</t>
  </si>
  <si>
    <t>https://www.humanitarianresponse.info/sites/www.humanitarianresponse.info/files/documents/files/humanitarian_response_plan_2017_eng.pdf</t>
  </si>
  <si>
    <t>https://reliefweb.int/sites/reliefweb.int/files/resources/2017_HRP_YEMEN.pdf</t>
  </si>
  <si>
    <t>HAP (plan of action for hurricane Irma)</t>
  </si>
  <si>
    <t>RRP (response to Hurrican Irma)</t>
  </si>
  <si>
    <t>HSP (to support displaced people in Pakistan)</t>
  </si>
  <si>
    <t>JRP for Rohingyan refugees from Myanmar in Bangladesh</t>
  </si>
  <si>
    <t>RRP (response to conflict in Sahel region)</t>
  </si>
  <si>
    <t>Other (needs and priorities of food insecurity and undernutrition as a result of natural hazards i.e. flooding and droughts)</t>
  </si>
  <si>
    <t>HDRP (addressing impacts of drought and food insecurity)</t>
  </si>
  <si>
    <t>Other - cannot find HRP (Sulawesi earthquake response plan)</t>
  </si>
  <si>
    <t>JRP (response to Marawi conflict)</t>
  </si>
  <si>
    <t>Humanitarian Work Plan (response to drought)</t>
  </si>
  <si>
    <t>https://www.humanitarianresponse.info/sites/www.humanitarianresponse.info/files/documents/files/afg_hrp_2016_english.pdf</t>
  </si>
  <si>
    <t>https://reliefweb.int/sites/reliefweb.int/files/resources/afg_2016_flash_appeal_web.pdf</t>
  </si>
  <si>
    <t>Flash appeal in response to large influx of returning Afghans</t>
  </si>
  <si>
    <t>https://www.humanitarianresponse.info/sites/www.humanitarianresponse.info/files/documents/files/2016_burkina_hrp_1.pdf</t>
  </si>
  <si>
    <t>https://www.humanitarianresponse.info/sites/www.humanitarianresponse.info/files/documents/files/bdi_2016_hrp_english_0.pdf</t>
  </si>
  <si>
    <t>https://www.humanitarianresponse.info/sites/www.humanitarianresponse.info/files/documents/files/2016_cameroun_hrp.pdf</t>
  </si>
  <si>
    <t>http://earlyrecovery.global/sites/default/files/car_viz_160412_ocha_hrp_fr_0.pdf</t>
  </si>
  <si>
    <t>https://www.humanitarianresponse.info/sites/www.humanitarianresponse.info/files/documents/files/tchad_hrp_2016_final_0.pdf</t>
  </si>
  <si>
    <t>https://www.humanitarianresponse.info/sites/www.humanitarianresponse.info/files/documents/files/HRP%202015%20DRC%20Final%2020150209.pdf</t>
  </si>
  <si>
    <t>https://www.humanitarianresponse.info/sites/www.humanitarianresponse.info/files/documents/files/ocha_hrp_djibouti_hr_250416.pdf</t>
  </si>
  <si>
    <t>https://reliefweb.int/sites/reliefweb.int/files/resources/2016%20DPRK%20Needs%20and%20Priorities%20FINAL%20DRAFT%20140416.pdf</t>
  </si>
  <si>
    <t>Other (needs and priorities of food insecurity and undernutrition as a result of natural disasters)</t>
  </si>
  <si>
    <t xml:space="preserve">Flash appeal in response to the earthquake </t>
  </si>
  <si>
    <t>https://www.humanitarianresponse.info/sites/www.humanitarianresponse.info/files/documents/files/ecuador_eq_flash_appeal_with_projects_1_0.pdf</t>
  </si>
  <si>
    <t>https://www.humanitarianresponse.info/sites/www.humanitarianresponse.info/files/documents/files/fiji_tc_winston_flash_appeal_final.pdf</t>
  </si>
  <si>
    <t>Flash appeal for tropical cyclone Winston</t>
  </si>
  <si>
    <t>https://www.humanitarianresponse.info/sites/www.humanitarianresponse.info/files/documents/files/2016_gambia_hrp_7.pdf</t>
  </si>
  <si>
    <t>https://www.humanitarianresponse.info/sites/www.humanitarianresponse.info/files/documents/files/hrp_ca_final_web-2016.pdf</t>
  </si>
  <si>
    <t>https://www.humanitarianresponse.info/sites/www.humanitarianresponse.info/files/documents/files/hti_hrp_060416_final_0.pdf</t>
  </si>
  <si>
    <t>https://reliefweb.int/sites/reliefweb.int/files/resources/Haiti%20Flash%20Appeal%20-Hurricane%20Matthew%20Oct%202016.pdf</t>
  </si>
  <si>
    <t>Flash appeal in response to Hurrican Matthew</t>
  </si>
  <si>
    <t>HRP for Guatemela and Honduras</t>
  </si>
  <si>
    <t>https://www.humanitarianresponse.info/sites/www.humanitarianresponse.info/files/documents/files/final_iraq_2016_hrp_0.pdf</t>
  </si>
  <si>
    <t>https://www.humanitarianresponse.info/sites/www.humanitarianresponse.info/files/documents/files/libya_hrp_final_19_11_2015.pdf</t>
  </si>
  <si>
    <t>https://reliefweb.int/sites/reliefweb.int/files/resources/SIRT%20Flash%20Appeal_16Sept_En.pdf</t>
  </si>
  <si>
    <t>Flash appeal in response to ISIL conflict in Sirte</t>
  </si>
  <si>
    <t>https://www.humanitarianresponse.info/sites/www.humanitarianresponse.info/files/documents/files/hrp_mali_final.pdf</t>
  </si>
  <si>
    <t>https://www.humanitarianresponse.info/sites/www.humanitarianresponse.info/files/documents/files/hrp_2016_mauritanie.pdf</t>
  </si>
  <si>
    <t>https://reliefweb.int/sites/reliefweb.int/files/resources/mosul_flash_appeal_final_web.pdf</t>
  </si>
  <si>
    <t>Flash appeal in response to conflict along the Anbar and Mosul corridors of Iraq</t>
  </si>
  <si>
    <t>https://www.humanitarianresponse.info/sites/www.humanitarianresponse.info/files/documents/files/2016_myanmar_hrp_final_0.pdf</t>
  </si>
  <si>
    <t>http://earlyrecovery.global/sites/default/files/hrp_niger_print_final_fev_2016_1.pdf</t>
  </si>
  <si>
    <t>https://reliefweb.int/sites/reliefweb.int/files/resources/nigeria_2016_hrp_11012016.pdf</t>
  </si>
  <si>
    <t>https://www.humanitarianresponse.info/sites/www.humanitarianresponse.info/files/documents/files/2016_hrp_22_january_2016.pdf</t>
  </si>
  <si>
    <t>https://www.humanitarianresponse.info/sites/www.humanitarianresponse.info/files/documents/files/south_sudan_hrp_2016r.pdf</t>
  </si>
  <si>
    <t>RRP responding to the needs of the people across the Sahel</t>
  </si>
  <si>
    <t>https://www.humanitarianresponse.info/sites/www.humanitarianresponse.info/files/documents/files/sahel_hrp_2016_-_en_5.pdf</t>
  </si>
  <si>
    <t>https://www.humanitarianresponse.info/sites/www.humanitarianresponse.info/files/documents/files/2016_senegal_hrp_2.pdf</t>
  </si>
  <si>
    <t>https://reliefweb.int/sites/reliefweb.int/files/resources/2016%20Somalia_HRP_FINAL.pdf</t>
  </si>
  <si>
    <t>https://reliefweb.int/sites/reliefweb.int/files/resources/Sudan_2016_Humanitarian_Response_Plan.pdf</t>
  </si>
  <si>
    <t>https://www.humanitarianresponse.info/sites/www.humanitarianresponse.info/files/documents/files/2016_hrp_syrian_arab_republic.pdf</t>
  </si>
  <si>
    <t>https://reliefweb.int/sites/reliefweb.int/files/resources/2016_hrp_ukraine_english.pdf</t>
  </si>
  <si>
    <t>https://reliefweb.int/sites/reliefweb.int/files/resources/2016%20Yemen%20Humanitarian%20Response%20Plan.pdf</t>
  </si>
  <si>
    <t>https://www.humanitarianresponse.info/sites/www.humanitarianresponse.info/files/documents/files/4_may_zim-hrp-2016_03_pm_002.pdf</t>
  </si>
  <si>
    <t>https://www.humanitarianresponse.info/sites/www.humanitarianresponse.info/files/documents/files/Afghanistan%20HRP%202015%20SRP%20Final%2024Dec2014.pdf</t>
  </si>
  <si>
    <t>HRP (strategic response plan)</t>
  </si>
  <si>
    <t>https://www.unocha.org/sites/dms/ROWCA/Coordination/SRP/2015/BurkinaFaso_SRP_2015.pdf</t>
  </si>
  <si>
    <t>https://www.unocha.org/sites/dms/ROWCA/Coordination/SRP/2015/Cameroun_SRP_2015.pdf</t>
  </si>
  <si>
    <t>https://www.humanitarianresponse.info/sites/www.humanitarianresponse.info/files/documents/files/2015_car_srp_eng_0.pdf</t>
  </si>
  <si>
    <t>https://www.humanitarianresponse.info/sites/www.humanitarianresponse.info/files/documents/files/chad_srp_20150520.pdf</t>
  </si>
  <si>
    <t>https://www.humanitarianresponse.info/sites/www.humanitarianresponse.info/files/documents/files/SRP_2014-2015_Djibouti_EN-Abridged_Version.pdf</t>
  </si>
  <si>
    <t>https://www.humanitarianresponse.info/sites/www.humanitarianresponse.info/files/documents/files/20150401%20DPR_Korea_NP_FINAL.pdf</t>
  </si>
  <si>
    <t>Other (needs and priorities of food insecurity and undernutrition)</t>
  </si>
  <si>
    <t>https://www.unocha.org/sites/dms/ROWCA/Coordination/SRP/2015/Gambia_SRP_2015.pdf</t>
  </si>
  <si>
    <t xml:space="preserve">Flash Appeal </t>
  </si>
  <si>
    <t xml:space="preserve">Flash appeal (emergency response plan) in response to the drought </t>
  </si>
  <si>
    <t>https://www.humanitarianresponse.info/sites/www.humanitarianresponse.info/files/documents/files/Response_Plan_Dry_Spell_2014_Guatemala_English_v_FINAL2.pdf</t>
  </si>
  <si>
    <t>Flash appeal (urgent request for humanitarian funding)</t>
  </si>
  <si>
    <t>https://www.humanitarianresponse.info/sites/www.humanitarianresponse.info/files/documents/files/haiti_urgent_request_for_hum_funding_final140815.13h30.pdf</t>
  </si>
  <si>
    <t>Emergency response plan (in response to drought)</t>
  </si>
  <si>
    <t>https://www.humanitarianresponse.info/sites/www.humanitarianresponse.info/files/documents/files/ERP%20Honduras%20Drought.%20Sept.%202014.pdf</t>
  </si>
  <si>
    <t>https://www.humanitarianresponse.info/sites/www.humanitarianresponse.info/files/documents/files/vanuatu_tc_pam_hap.pdf</t>
  </si>
  <si>
    <t>HAP in response to tropical cyclone Pam</t>
  </si>
  <si>
    <t>https://reliefweb.int/sites/reliefweb.int/files/resources/2015-Iraq-Humanitarian-Response-Plan%20%281%29.pdf</t>
  </si>
  <si>
    <t>Humanitarian appeal September 2014-February 2015</t>
  </si>
  <si>
    <t>https://www.unocha.org/sites/dms/CAP/2014_Libya_Humanitarian_Appeal.pdf</t>
  </si>
  <si>
    <t>https://reliefweb.int/sites/reliefweb.int/files/resources/mali_0.pdf</t>
  </si>
  <si>
    <t>https://www.unocha.org/sites/dms/ROWCA/Coordination/SRP/2015/Mauritania_SRP_2015.pdf</t>
  </si>
  <si>
    <t>-</t>
  </si>
  <si>
    <t>https://www.humanitarianresponse.info/sites/www.humanitarianresponse.info/files/documents/files/HRP%20Myanmar_FINAL.pdf</t>
  </si>
  <si>
    <t>Flash appeal in response to Nepal earthquake</t>
  </si>
  <si>
    <t>https://www.humanitarianresponse.info/sites/www.humanitarianresponse.info/files/documents/files/nepal_earthquake_2015_revised_flash_appeal_draft_as_of_11june_10h.pdf</t>
  </si>
  <si>
    <t>https://www.unocha.org/sites/dms/ROWCA/Coordination/SRP/2015/Niger_SRP_2015.pdf</t>
  </si>
  <si>
    <t>https://www.humanitarianresponse.info/sites/www.humanitarianresponse.info/files/documents/files/NGA_SRP_150323_EN.pdf</t>
  </si>
  <si>
    <t>https://reliefweb.int/sites/reliefweb.int/files/resources/srp_2015.pdf</t>
  </si>
  <si>
    <t>https://www.humanitarianresponse.info/sites/www.humanitarianresponse.info/files/documents/files/SOUTH%20SUDAN%20HRP%202015_FINAL_WEB_r.pdf</t>
  </si>
  <si>
    <t>https://www.unocha.org/sites/dms/ROWCA/Coordination/SRP/Sahel_SRP_2015.pdf</t>
  </si>
  <si>
    <t>RRP responding to the needs of people affected by crises in the Sahel</t>
  </si>
  <si>
    <t>https://www.unocha.org/sites/dms/ROWCA/Coordination/SRP/2015/Senegal_SRP_2015.pdf</t>
  </si>
  <si>
    <t>https://www.humanitarianresponse.info/sites/www.humanitarianresponse.info/files/documents/files/2015_HRP_%20Somalia.pdf</t>
  </si>
  <si>
    <t>https://www.humanitarianresponse.info/sites/www.humanitarianresponse.info/files/documents/files/sudan_2015_humanitarian_response_plan_16_apr_2015.pdf</t>
  </si>
  <si>
    <t>ERP</t>
  </si>
  <si>
    <t>https://reliefweb.int/sites/reliefweb.int/files/resources/RM_Syria_20141217_Final_1830.pdf</t>
  </si>
  <si>
    <t>https://www.humanitarianresponse.info/sites/www.humanitarianresponse.info/files/documents/files/SRP_2015_Ukraine.pdf</t>
  </si>
  <si>
    <t>https://www.humanitarianresponse.info/sites/www.humanitarianresponse.info/files/documents/files/yemen_hrp_revised_2015.pdf</t>
  </si>
  <si>
    <t>https://www.unocha.org/sites/dms/CAP/SRP_2014_Afghanistan.pdf</t>
  </si>
  <si>
    <t>https://www.unocha.org/sites/dms/CAP/Revision_2014-2016_Burkina_Faso_SRP_Aug2014.pdf</t>
  </si>
  <si>
    <t>https://www.unocha.org/sites/dms/CAP/SRP_2014-2016_Cameroon_FR.pdf</t>
  </si>
  <si>
    <t>https://www.unocha.org/sites/dms/CAP/SRP_2014_CAR.pdf</t>
  </si>
  <si>
    <t>https://www.unocha.org/sites/dms/CAP/SRP_2014-2016_Chad.pdf</t>
  </si>
  <si>
    <t>https://www.unocha.org/sites/dms/CAP/SRP_2014_DRC_FR.pdf</t>
  </si>
  <si>
    <t>https://www.unocha.org/sites/dms/CAP/SRP_2014-2015_Djibouti_FR.pdf</t>
  </si>
  <si>
    <t>https://reliefweb.int/sites/reliefweb.int/files/resources/Ebola_outbreak_Sep_2014.pdf</t>
  </si>
  <si>
    <t xml:space="preserve">RRP </t>
  </si>
  <si>
    <t>https://www.unocha.org/sites/dms/CAP/Revision_2014-2016_Gambia_SRP_August2014.pdf</t>
  </si>
  <si>
    <t>https://www.unocha.org/sites/dms/CAP/HAP_2014_Haiti_FR.pdf</t>
  </si>
  <si>
    <t xml:space="preserve">HAP </t>
  </si>
  <si>
    <t>https://www.unocha.org/sites/dms/CAP/SRP_2014_Iraq.pdf</t>
  </si>
  <si>
    <t>https://www.unocha.org/sites/dms/CAP/Revision_2014-2016_Mali_FR_Aout2014.pdf</t>
  </si>
  <si>
    <t>https://www.unocha.org/sites/dms/CAP/MYR_2014-2016_Mauritania_SRP_FR_August_2014.pdf</t>
  </si>
  <si>
    <t>https://www.unocha.org/sites/dms/CAP/SRP_2014_Myanmar.pdf</t>
  </si>
  <si>
    <t>https://www.unocha.org/sites/dms/CAP/SRP_2014_Niger_FR.pdf</t>
  </si>
  <si>
    <t>https://www.unocha.org/sites/dms/CAP/SRP_2014-2016_Nigeria.pdf</t>
  </si>
  <si>
    <t>https://www.unocha.org/sites/dms/CAP/SRP_2014_oPt.pdf</t>
  </si>
  <si>
    <t>https://www.unocha.org/sites/dms/CAP/Revision_2014_Philippines_Zamboanga_Action_Plan.pdf</t>
  </si>
  <si>
    <t>HAP (Zamboanga conflict action plan)</t>
  </si>
  <si>
    <t>https://www.unocha.org/sites/dms/CAP/2013_Philippines_Bohol_Earthquake_Action_Plan.pdf</t>
  </si>
  <si>
    <t>HAP (Bohol earthquake action plan)</t>
  </si>
  <si>
    <t>https://www.unocha.org/sites/dms/CAP/2013_Philippines_Typhoon_Haiyan_Action_Plan.pdf</t>
  </si>
  <si>
    <t>HAP (Typhoon Haiyan Action Plan)</t>
  </si>
  <si>
    <t>Changed and sure of new classification</t>
  </si>
  <si>
    <t>Changed and unsure on new classification</t>
  </si>
  <si>
    <t>https://www.unocha.org/sites/dms/CAP/Revision_2014_South_Sudan_CRP_June_2014.pdf</t>
  </si>
  <si>
    <t>CRP (crisis response plan)</t>
  </si>
  <si>
    <t>CRP</t>
  </si>
  <si>
    <t>https://www.unocha.org/sites/dms/CAP/SRP_2014-2016_Sahel.pdf</t>
  </si>
  <si>
    <t>Strategic response plan for Sahel region</t>
  </si>
  <si>
    <t>https://www.unocha.org/sites/dms/CAP/SRP_2014-2016_Senegal_FR.pdf</t>
  </si>
  <si>
    <t>https://www.unocha.org/sites/dms/CAP/SRP_2014_Somalia.pdf</t>
  </si>
  <si>
    <t>https://www.unocha.org/sites/dms/CAP/SRP_2014_Sudan.pdf</t>
  </si>
  <si>
    <t>https://www.unocha.org/sites/dms/CAP/2014_Syria_SHARP.pdf</t>
  </si>
  <si>
    <t>Humanitarian Assisstance Response Plan</t>
  </si>
  <si>
    <t>https://www.unocha.org/sites/dms/CAP/HRP_2014_Yemen.pdf</t>
  </si>
  <si>
    <t>https://www.unocha.org/sites/dms/CAP/2013_Afghanistan_CHAP.pdf</t>
  </si>
  <si>
    <t xml:space="preserve">Common Humanitarian Action plan </t>
  </si>
  <si>
    <t>https://www.unocha.org/sites/dms/CAP/CAP_2013_Burkina_Faso.pdf</t>
  </si>
  <si>
    <t>Consolidated appeal</t>
  </si>
  <si>
    <t>CAP</t>
  </si>
  <si>
    <t>https://www.unocha.org/sites/dms/CAP/CAP_2013_CAR.pdf</t>
  </si>
  <si>
    <t>https://www.unocha.org/sites/dms/CAP/CAP_2013_Chad.pdf</t>
  </si>
  <si>
    <t>https://www.unocha.org/sites/dms/CAP/2012_Cuba_PoA.pdf</t>
  </si>
  <si>
    <t>Plan of action</t>
  </si>
  <si>
    <t>Humanitarian action plan</t>
  </si>
  <si>
    <t>https://www.unocha.org/sites/dms/CAP/2013_DRC_HAP_FR.pdf</t>
  </si>
  <si>
    <t>https://www.unocha.org/sites/dms/CAP/CAP_2013_Djibouti.pdf</t>
  </si>
  <si>
    <t>https://www.unocha.org/sites/dms/CAP/2013_Haiti_HAP.pdf</t>
  </si>
  <si>
    <t>https://www.unocha.org/sites/dms/CAP/2013_Kenya_EHRP.pdf</t>
  </si>
  <si>
    <t>Emergency humanitarian response plan</t>
  </si>
  <si>
    <t>EHRP</t>
  </si>
  <si>
    <t>https://www.unocha.org/sites/dms/CAP/CAP_2013_Mali.pdf</t>
  </si>
  <si>
    <t xml:space="preserve">Consolidated appeal </t>
  </si>
  <si>
    <t>https://www.unocha.org/sites/dms/CAP/CAP_2013_Mauritania.pdf</t>
  </si>
  <si>
    <t>https://reliefweb.int/sites/reliefweb.int/files/resources/UNOCHA_Kachin_Response_Plan_2013.pdf</t>
  </si>
  <si>
    <t>https://reliefweb.int/sites/reliefweb.int/files/resources/Snapshot_Rakhine_UNOCHA_12_Aug2013.pdf</t>
  </si>
  <si>
    <t>https://www.unocha.org/sites/dms/CAP/CAP_2013_Niger_FR.pdf</t>
  </si>
  <si>
    <t>https://www.unocha.org/sites/dms/CAP/CAP_2013_oPt.pdf</t>
  </si>
  <si>
    <t>https://www.unocha.org/sites/dms/CAP/2013_Philippines_HAP.pdf</t>
  </si>
  <si>
    <t>https://www.unocha.org/sites/dms/CAP/CAP_2013_South_Sudan.pdf</t>
  </si>
  <si>
    <t>https://www.unocha.org/sites/dms/CAP/CAP_2013_Somalia.pdf</t>
  </si>
  <si>
    <t>https://www.unocha.org/sites/dms/CAP/2013_Sudan_Workplan.pdf</t>
  </si>
  <si>
    <t>United Nations and Partners Work Plan</t>
  </si>
  <si>
    <t>United Nations and Partners Work Plan (consolidated appeals)</t>
  </si>
  <si>
    <t>https://www.unocha.org/sites/dms/CAP/2013_Syria_HARP.pdf</t>
  </si>
  <si>
    <t>Humanitarian Assistance Response Plan</t>
  </si>
  <si>
    <t>HARP</t>
  </si>
  <si>
    <t>https://reliefweb.int/sites/reliefweb.int/files/resources/2013_Yemen_HRP.pdf</t>
  </si>
  <si>
    <t>https://www.unocha.org/sites/dms/CAP/2013_Zimbabwe_Humanitarian_Gaps.pdf</t>
  </si>
  <si>
    <t xml:space="preserve">Humanitarian gaps </t>
  </si>
  <si>
    <t xml:space="preserve">Humantarian gaps </t>
  </si>
  <si>
    <t>https://www.unocha.org/sites/dms/CAP/CAP_2012_Afghanistan.pdf</t>
  </si>
  <si>
    <t>https://www.unocha.org/sites/dms/CAP/CAP_2012_Burkina_Faso.pdf</t>
  </si>
  <si>
    <t>https://www.unocha.org/sites/dms/CAP/CAP_2012_CAR.pdf</t>
  </si>
  <si>
    <t>https://www.unocha.org/sites/dms/CAP/CAP_2012_Chad.pdf</t>
  </si>
  <si>
    <t>Cote d'Ivoire 2012</t>
  </si>
  <si>
    <t>https://www.unocha.org/sites/dms/CAP/CAP_2012_CDI.pdf</t>
  </si>
  <si>
    <t>https://www.unocha.org/sites/dms/CAP/2012_DRC_HAP_FR.pdf</t>
  </si>
  <si>
    <t>https://www.unocha.org/sites/dms/CAP/CAP_2012_Djibouti.pdf</t>
  </si>
  <si>
    <t>https://www.unocha.org/sites/dms/CAP/CAP_2012_Haiti.pdf</t>
  </si>
  <si>
    <t>https://www.unocha.org/sites/dms/CAP/2012_Kenya_EHRP.pdf</t>
  </si>
  <si>
    <t>Emergency Humanitarian Response Plan</t>
  </si>
  <si>
    <t>https://www.researchgate.net/publication/270016387_Current_status_and_prospects_of_exchange_of_health_officials_from_South_and_North_Korea_through_non-governmental_organizations/fulltext/55d6626708aec156b9a85a8a/Current-status-and-prospects-of-exchange-of-health-officials-from-South-and-North-Korea-through-non-governmental-organizations.pdf</t>
  </si>
  <si>
    <t>https://reliefweb.int/sites/reliefweb.int/files/resources/Flash_2012_Lesotho_0.pdf</t>
  </si>
  <si>
    <t>Flash appeal</t>
  </si>
  <si>
    <t>https://www.unocha.org/sites/dms/CAP/CAP_2012_Liberia.pdf</t>
  </si>
  <si>
    <t>https://www.unocha.org/sites/dms/CAP/CAP_2012_Mali.pdf</t>
  </si>
  <si>
    <t>https://www.unocha.org/sites/dms/CAP/CAP_2012_Mauritania.pdf</t>
  </si>
  <si>
    <t>https://www.unocha.org/sites/dms/CAP/CAP_2012_Niger_FR.pdf</t>
  </si>
  <si>
    <t xml:space="preserve">Early recovery framework </t>
  </si>
  <si>
    <t xml:space="preserve">Cannot find report </t>
  </si>
  <si>
    <t>https://www.unocha.org/sites/dms/CAP/CAP_2012_oPt.pdf</t>
  </si>
  <si>
    <t>https://www.unocha.org/sites/dms/CAP/2012_Philippines_HAP.pdf</t>
  </si>
  <si>
    <t>https://www.unocha.org/sites/dms/CAP/CAP_2012_South_Sudan.pdf</t>
  </si>
  <si>
    <t>https://www.unocha.org/sites/dms/CAP/CAP_2012_Somalia.pdf</t>
  </si>
  <si>
    <t>https://www.humanitarianresponse.info/sites/www.humanitarianresponse.info/files/documents/files/2012_srilanka_jpa.pdf</t>
  </si>
  <si>
    <t>Joint Plan of Assisstance</t>
  </si>
  <si>
    <t>JPA</t>
  </si>
  <si>
    <t>https://www.unocha.org/sites/dms/CAP/2012_Sudan_Workplan.pdf</t>
  </si>
  <si>
    <t>https://www.humanitarianresponse.info/sites/www.humanitarianresponse.info/files/documents/files/sharp_september_2012.pdf</t>
  </si>
  <si>
    <t>https://www.unocha.org/sites/dms/CAP/2012_Yemen_HRP.pdf</t>
  </si>
  <si>
    <t>https://www.unocha.org/sites/dms/CAP/CAP_2012_Zimbabwe.pdf</t>
  </si>
  <si>
    <t>https://reliefweb.int/sites/reliefweb.int/files/resources/C50A72831232EC19852577EE007A56CF-Full_Report.pdf</t>
  </si>
  <si>
    <t>https://reliefweb.int/sites/reliefweb.int/files/resources/MYR_2011_CAR_SCREEN.pdf</t>
  </si>
  <si>
    <t>https://reliefweb.int/sites/reliefweb.int/files/resources/8BCDA253B314D0E2852577FF007C7A7A-Full_Report.pdf</t>
  </si>
  <si>
    <t>https://www.humanitarianresponse.info/sites/www.humanitarianresponse.info/files/documents/files/2011_djibouti_drought_screen.pdf</t>
  </si>
  <si>
    <t>https://reliefweb.int/sites/reliefweb.int/files/resources/Flash_2011_El_Salvador_SCREEN.pdf</t>
  </si>
  <si>
    <t>https://www.humanitarianresponse.info/sites/www.humanitarianresponse.info/files/documents/files/cap_2011_haiti_screen_1.pdf</t>
  </si>
  <si>
    <t>https://www.humanitarianresponse.info/sites/www.humanitarianresponse.info/files/documents/files/2011_kenya_ehrp.pdf</t>
  </si>
  <si>
    <t xml:space="preserve">Other </t>
  </si>
  <si>
    <t>https://www.humanitarianresponse.info/sites/www.humanitarianresponse.info/files/documents/files/2011_mindanao_hap_screen.pdf</t>
  </si>
  <si>
    <t>https://www.humanitarianresponse.info/sites/www.humanitarianresponse.info/files/documents/files/flash_2011_namibia_screen.pdf</t>
  </si>
  <si>
    <t>https://reliefweb.int/sites/reliefweb.int/files/resources/full_report_106.pdf</t>
  </si>
  <si>
    <t>https://www.humanitarianresponse.info/sites/www.humanitarianresponse.info/files/documents/files/cap_2011_niger_fr_screen_0.pdf</t>
  </si>
  <si>
    <t>https://reliefweb.int/sites/reliefweb.int/files/resources/Pakistan_RRP_Floods2011.pdf</t>
  </si>
  <si>
    <t>Rapid response plan to floods</t>
  </si>
  <si>
    <t>https://reliefweb.int/sites/reliefweb.int/files/resources/CE0900286C723C17C12577F900494FD7-Full_Report.pdf</t>
  </si>
  <si>
    <t>https://www.humanitarianresponse.info/sites/www.humanitarianresponse.info/files/documents/files/flash_2011_libyan_crisis_screen.pdf</t>
  </si>
  <si>
    <t>Regional flash appeal</t>
  </si>
  <si>
    <t>https://reliefweb.int/sites/reliefweb.int/files/resources/Full_report_124.pdf</t>
  </si>
  <si>
    <t>https://www.humanitarianresponse.info/sites/www.humanitarianresponse.info/files/documents/files/cap_2011_somalia_screen_1.pdf</t>
  </si>
  <si>
    <t>https://reliefweb.int/sites/reliefweb.int/files/resources/3ADECA4A8FFBB03B8525785E0063CC87-Full_report.pdf</t>
  </si>
  <si>
    <t>https://www.humanitarianresponse.info/sites/www.humanitarianresponse.info/files/documents/files/2011_srilanka_jpfanp_screen.pdf</t>
  </si>
  <si>
    <t>https://reliefweb.int/sites/reliefweb.int/files/resources/63E70B189E8395D3852577FF007F49CF-Full_Report.pdf</t>
  </si>
  <si>
    <t>UN and partners work plan</t>
  </si>
  <si>
    <t>https://reliefweb.int/sites/reliefweb.int/files/resources/CC24219E6B969A6C852577EB0057CB57-Full_Report.pdf</t>
  </si>
  <si>
    <t>Consolidated appeal for West Africa region</t>
  </si>
  <si>
    <t>https://www.humanitarianresponse.info/sites/www.humanitarianresponse.info/files/documents/files/2011_yemen_hrp_screen.pdf</t>
  </si>
  <si>
    <t>https://www.humanitarianresponse.info/sites/www.humanitarianresponse.info/files/documents/files/cap_2011_zimbabwe_screen.pdf</t>
  </si>
  <si>
    <t>https://www.humanitarianresponse.info/sites/www.humanitarianresponse.info/files/documents/files/myr_2011_drc_hap_fr_screen.pdf</t>
  </si>
  <si>
    <t>https://www.humanitarianresponse.info/sites/www.humanitarianresponse.info/files/documents/files/2010_afghanistan_hap_screen.pdf</t>
  </si>
  <si>
    <t>Emergency HAP</t>
  </si>
  <si>
    <t>https://reliefweb.int/sites/reliefweb.int/files/resources/463D3BB7D074D82D4925779700028EAD-Full_Report.pdf</t>
  </si>
  <si>
    <t>https://reliefweb.int/sites/reliefweb.int/files/resources/EBEB1FC2663AFF1885257770005572C4-Full_Report.pdf</t>
  </si>
  <si>
    <t>https://reliefweb.int/sites/reliefweb.int/files/resources/3FB25E92C2CED2984925775E000432EF-Full_Report.pdf</t>
  </si>
  <si>
    <t>https://www.humanitarianresponse.info/sites/www.humanitarianresponse.info/files/documents/files/cap_2010_roc_screen_1.pdf</t>
  </si>
  <si>
    <t>https://reliefweb.int/sites/reliefweb.int/files/resources/88DB1DFC068AAF808525779E00715947-Full_Appeal.pdf</t>
  </si>
  <si>
    <t>https://reliefweb.int/sites/reliefweb.int/files/resources/73911374588F3137492576DF00034024-Full_Report.pdf</t>
  </si>
  <si>
    <t>https://reliefweb.int/sites/reliefweb.int/files/resources/MYR_2010_Haiti_CAP%20R.pdf</t>
  </si>
  <si>
    <t>https://www.humanitarianresponse.info/sites/www.humanitarianresponse.info/files/documents/files/2010_iraq_hap_screen.pdf</t>
  </si>
  <si>
    <t>https://www.humanitarianresponse.info/sites/www.humanitarianresponse.info/files/documents/files/2010_kenya_ehrp_screen.pdf</t>
  </si>
  <si>
    <t>Emergency HRP</t>
  </si>
  <si>
    <t>https://reliefweb.int/sites/reliefweb.int/files/resources/7B862A48095BAAEBC12577E4003612BC-Full_report.pdf</t>
  </si>
  <si>
    <t>https://reliefweb.int/sites/reliefweb.int/files/resources/B116C168D22EBC9CC1257720004C8A4D-Full_Appeal.pdf</t>
  </si>
  <si>
    <t>https://www.humanitarianresponse.info/sites/www.humanitarianresponse.info/files/documents/files/2010_nepal_hta_screen.pdf</t>
  </si>
  <si>
    <t>Humanitarian transition appeal</t>
  </si>
  <si>
    <t>https://reliefweb.int/sites/reliefweb.int/files/resources/Full_Report_12.pdf</t>
  </si>
  <si>
    <t>Flood Relief and Early Recovery Response Plan</t>
  </si>
  <si>
    <t>https://reliefweb.int/sites/reliefweb.int/files/resources/011824370C2FB1AD852577700053A536-Full_Report.pdf</t>
  </si>
  <si>
    <t>https://unispal.un.org/pdfs/CAP10review-mdyr_OPT.pdf</t>
  </si>
  <si>
    <t>https://reliefweb.int/sites/reliefweb.int/files/resources/8121FA46BAB9FA51852576AA007F5E3E-Full_Report.pdf</t>
  </si>
  <si>
    <t>https://reliefweb.int/sites/reliefweb.int/files/resources/E2CBDD3D06B8B7848525775E0077203D-Full_Report.pdf</t>
  </si>
  <si>
    <t>https://www.humanitarianresponse.info/sites/www.humanitarianresponse.info/files/documents/files/2010_sri_lanka_chap_11.pdf</t>
  </si>
  <si>
    <t>https://reliefweb.int/sites/reliefweb.int/files/resources/49C41BDC931FD809C1257758004122B8-Full_Report.pdf</t>
  </si>
  <si>
    <t>Work plan</t>
  </si>
  <si>
    <t>https://www.unocha.org/sites/dms/CAP/CAP_2010_WestAfrica_SCREEN.pdf</t>
  </si>
  <si>
    <t>Consolidated appeal for region</t>
  </si>
  <si>
    <t>https://reliefweb.int/sites/reliefweb.int/files/resources/82487A57B410A2868525775F006A82E0-Full_Report.pdf</t>
  </si>
  <si>
    <t>https://reliefweb.int/sites/reliefweb.int/files/resources/DE4385BAC07D1E6F852577610057F48D-Full_Report.pdf</t>
  </si>
  <si>
    <t>https://www.humanitarianresponse.info/sites/www.humanitarianresponse.info/files/documents/files/2009_afghanistan_hap_screen.pdf</t>
  </si>
  <si>
    <t>https://www.humanitarianresponse.info/sites/www.humanitarianresponse.info/files/documents/files/cap_2009_car_vol1_screen_1.pdf</t>
  </si>
  <si>
    <t>Côte d'Ivoire 2009</t>
  </si>
  <si>
    <t>https://www.humanitarianresponse.info/sites/www.humanitarianresponse.info/files/documents/files/cap_2009_chad_vol1_screen_11.pdf</t>
  </si>
  <si>
    <t>https://reliefweb.int/report/c%C3%B4te-divoire/consolidated-appeals-process-cap-c%C3%B4te-divoire-2009-critical-humanitarian-needs</t>
  </si>
  <si>
    <t>https://reliefweb.int/sites/reliefweb.int/files/resources/A237AA87955662E5852576B20066775E-Full_Report.pdf</t>
  </si>
  <si>
    <t>https://reliefweb.int/sites/reliefweb.int/files/resources/3311DCEA5C5DEEFB852576B4007449E4-Full_Report.pdf</t>
  </si>
  <si>
    <t>https://reliefweb.int/sites/reliefweb.int/files/resources/F5431821471F5ADC852576720055BC76-Full_Appeal.pdf</t>
  </si>
  <si>
    <t>https://reliefweb.int/sites/reliefweb.int/files/resources/5861452846C359DD8525764A0073063D-Full_Appeal.pdf</t>
  </si>
  <si>
    <t>https://www.humanitarianresponse.info/sites/www.humanitarianresponse.info/files/documents/files/cap_2009_iraq_vol1_0.pdf</t>
  </si>
  <si>
    <t>Consolidated appeal (RRP)</t>
  </si>
  <si>
    <t>https://www.humanitarianresponse.info/sites/www.humanitarianresponse.info/files/documents/files/2009_kenya_ehrp_vol1_screen.pdf</t>
  </si>
  <si>
    <t>https://www.humanitarianresponse.info/sites/www.humanitarianresponse.info/files/documents/files/flash_2009_lao_pdr_screen.pdf</t>
  </si>
  <si>
    <t>https://reliefweb.int/sites/reliefweb.int/files/resources/0ECEDF184957B23CC1257591003FB8D8-Full_Report.pdf</t>
  </si>
  <si>
    <t>https://www.humanitarianresponse.info/sites/www.humanitarianresponse.info/files/documents/files/flash_2009_namibia_screen.pdf</t>
  </si>
  <si>
    <t>https://www.humanitarianresponse.info/sites/www.humanitarianresponse.info/files/documents/files/2009_nepal_hta_vol1_screen.pdf</t>
  </si>
  <si>
    <t>https://www.humanitarianresponse.info/sites/www.humanitarianresponse.info/files/documents/files/revisionmay_2008-2009_pakistan_hrp_screen.pdf</t>
  </si>
  <si>
    <t>https://www.humanitarianresponse.info/sites/www.humanitarianresponse.info/files/documents/files/cap_2009_opt_vol1_screen_1.pdf</t>
  </si>
  <si>
    <t>https://www.humanitarianresponse.info/sites/www.humanitarianresponse.info/files/documents/files/flash_2009_philippines_screen.pdf</t>
  </si>
  <si>
    <t>https://www.humanitarianresponse.info/sites/www.humanitarianresponse.info/files/documents/files/cap_2009_somalia_vol1_0.pdf</t>
  </si>
  <si>
    <t>https://www.humanitarianresponse.info/sites/www.humanitarianresponse.info/files/documents/files/chap_2009_sri_lanka_11.pdf</t>
  </si>
  <si>
    <t>CHAP</t>
  </si>
  <si>
    <t>https://www.humanitarianresponse.info/sites/www.humanitarianresponse.info/files/documents/files/myr_2009_sudan_workplan.pdf</t>
  </si>
  <si>
    <t xml:space="preserve">Humanitarian Work Plan  </t>
  </si>
  <si>
    <t>https://reliefweb.int/sites/reliefweb.int/files/resources/20E00ADAF9F3C153852576D20068E86B-Full_Report.pdf</t>
  </si>
  <si>
    <t>Drought response plan</t>
  </si>
  <si>
    <t>https://www.humanitarianresponse.info/sites/www.humanitarianresponse.info/files/documents/files/2009_tajikistan_react_appeal.pdf</t>
  </si>
  <si>
    <t>REACT appeal (Rapid Emergency Assessment and Coordination Team)</t>
  </si>
  <si>
    <t>https://www.humanitarianresponse.info/sites/www.humanitarianresponse.info/files/documents/files/2008_tajikistan_hfsa.pdf</t>
  </si>
  <si>
    <t>Humanitarian food security appeal</t>
  </si>
  <si>
    <t>https://www.humanitarianresponse.info/sites/www.humanitarianresponse.info/files/documents/files/cap_2009_uganda_1.pdf</t>
  </si>
  <si>
    <t>https://www.humanitarianresponse.info/sites/www.humanitarianresponse.info/files/documents/files/cap_2009_westafrica_vol1.pdf</t>
  </si>
  <si>
    <t xml:space="preserve">Consolidated appeal for region of West Africa </t>
  </si>
  <si>
    <t>https://reliefweb.int/report/yemen/consolidated-appeals-process-cap-yemen-flash-appeal-2009-revision</t>
  </si>
  <si>
    <t>https://www.humanitarianresponse.info/sites/www.humanitarianresponse.info/files/documents/files/cap_2009_zimbabwe_vol1.pdf</t>
  </si>
  <si>
    <t>https://www.humanitarianresponse.info/en/programme-cycle/space/document/consolidated-appeal-central-african-republic-2010</t>
  </si>
  <si>
    <t>https://www.humanitarianresponse.info/sites/www.humanitarianresponse.info/files/documents/files/flash_2009_burkinafaso_screen.pdf</t>
  </si>
  <si>
    <t xml:space="preserve">Flash appeal </t>
  </si>
  <si>
    <t>Côte d'voire 2008</t>
  </si>
  <si>
    <t>https://www.humanitarianresponse.info/sites/www.humanitarianresponse.info/files/documents/files/2008_afghanistan_jointemergencyappeal.pdf</t>
  </si>
  <si>
    <t>Joint emergency appeal (High Food Price and Drought Crisis )</t>
  </si>
  <si>
    <t>https://www.humanitarianresponse.info/sites/www.humanitarianresponse.info/files/documents/files/flash_2008_bolivia_11.pdf</t>
  </si>
  <si>
    <t>https://www.humanitarianresponse.info/sites/www.humanitarianresponse.info/files/documents/files/cap_2008_car_vol1_1.pdf</t>
  </si>
  <si>
    <t>https://www.humanitarianresponse.info/sites/www.humanitarianresponse.info/files/documents/files/cap_2008_chad_fr_vol1_11.pdf</t>
  </si>
  <si>
    <t>https://www.humanitarianresponse.info/sites/www.humanitarianresponse.info/files/documents/files/cap_2008_cdivoire_1.pdf</t>
  </si>
  <si>
    <t>https://reliefweb.int/sites/reliefweb.int/files/resources/9FFB8BBC011DCDE6C12574F00039D99F-Full_Report.pdf</t>
  </si>
  <si>
    <t>Post hurricane plan of action</t>
  </si>
  <si>
    <t>https://www.humanitarianresponse.info/sites/www.humanitarianresponse.info/files/documents/files/2008_drc_actionplan_fr_10.pdf</t>
  </si>
  <si>
    <t>https://reliefweb.int/sites/reliefweb.int/files/resources/B86D25046A2BB76D8525749700592A8A-Full_Appeal.pdf</t>
  </si>
  <si>
    <t>Joint appeal for drought, food and nutrition crisis</t>
  </si>
  <si>
    <t>https://reliefweb.int/report/georgia/consolidated-appeals-process-cap-revision-georgia-crisis-flash-appeal-2008</t>
  </si>
  <si>
    <t>https://www.humanitarianresponse.info/sites/www.humanitarianresponse.info/files/documents/files/revision_2008_haiti.pdf</t>
  </si>
  <si>
    <t>https://www.humanitarianresponse.info/sites/www.humanitarianresponse.info/files/documents/files/flash_2008_honduras.pdf</t>
  </si>
  <si>
    <t>https://www.humanitarianresponse.info/sites/www.humanitarianresponse.info/files/documents/files/cap_2008_iraq_vol1_0.pdf</t>
  </si>
  <si>
    <t>Emergency Humanitarian response plan</t>
  </si>
  <si>
    <t>https://www.humanitarianresponse.info/sites/www.humanitarianresponse.info/files/documents/files/revision_2008_kenya_ehrp_vol1.pdf</t>
  </si>
  <si>
    <t>https://www.humanitarianresponse.info/sites/www.humanitarianresponse.info/files/documents/files/flash_2008_kyrgyzstan_screen.pdf</t>
  </si>
  <si>
    <t>https://reliefweb.int/sites/reliefweb.int/files/resources/C192F886DC2B4B3D492574CC00081CFC-Full_Report.pdf</t>
  </si>
  <si>
    <t>Joint Appeal for Flood Recovery and Rehabilitation</t>
  </si>
  <si>
    <t>https://www.humanitarianresponse.info/sites/www.humanitarianresponse.info/files/documents/files/2008_liberia_chg.pdf</t>
  </si>
  <si>
    <t>Critical humanitarian gaps</t>
  </si>
  <si>
    <t>https://www.humanitarianresponse.info/sites/www.humanitarianresponse.info/files/documents/files/flash_2008_madagascar.pdf</t>
  </si>
  <si>
    <t>Flash appeal in response to Cyclone Nargis</t>
  </si>
  <si>
    <t>https://www.humanitarianresponse.info/sites/www.humanitarianresponse.info/files/documents/files/revision_2008_myanmar_fa_vol1.pdf</t>
  </si>
  <si>
    <t>https://www.humanitarianresponse.info/sites/www.humanitarianresponse.info/files/documents/files/2008_nepal_common_appeal_supplement.pdf</t>
  </si>
  <si>
    <t>Common appeal for transition support</t>
  </si>
  <si>
    <t>https://www.humanitarianresponse.info/sites/www.humanitarianresponse.info/files/documents/files/cap_2008_opt_vol1_1.pdf</t>
  </si>
  <si>
    <t>https://www.humanitarianresponse.info/sites/www.humanitarianresponse.info/files/documents/files/cap_2008_somalia_vol1_1.pdf</t>
  </si>
  <si>
    <t>https://www.humanitarianresponse.info/sites/www.humanitarianresponse.info/files/documents/files/2008_southern_african_region_prp.pdf</t>
  </si>
  <si>
    <t>Regional preparedness and response plan</t>
  </si>
  <si>
    <t>https://www.humanitarianresponse.info/sites/www.humanitarianresponse.info/files/documents/files/chap_2008_sri_lanka_vol1_11.pdf</t>
  </si>
  <si>
    <t>https://reliefweb.int/sites/reliefweb.int/files/resources/535E521B86D80FF5492573DB0000C511-Full_Report.pdf</t>
  </si>
  <si>
    <t>https://www.humanitarianresponse.info/sites/www.humanitarianresponse.info/files/documents/files/2008_droughtappeal_syria.pdf</t>
  </si>
  <si>
    <t>Drought appeal</t>
  </si>
  <si>
    <t>https://www.humanitarianresponse.info/sites/www.humanitarianresponse.info/files/documents/files/revision_2008_tajikistan_fa.pdf</t>
  </si>
  <si>
    <t>Compound crises flash appeal</t>
  </si>
  <si>
    <t>https://www.humanitarianresponse.info/sites/www.humanitarianresponse.info/files/documents/files/2008_timorleste_tsa.pdf</t>
  </si>
  <si>
    <t>Transitional Strategy and Appeal</t>
  </si>
  <si>
    <t>https://www.humanitarianresponse.info/sites/www.humanitarianresponse.info/files/documents/files/cap_2008_uganda_vol1_0.pdf</t>
  </si>
  <si>
    <t>https://www.humanitarianresponse.info/sites/www.humanitarianresponse.info/files/documents/files/myr_2008_westafrica.pdf</t>
  </si>
  <si>
    <t>RRP (Consolidated appeal)</t>
  </si>
  <si>
    <t>https://www.humanitarianresponse.info/sites/www.humanitarianresponse.info/files/documents/files/2008_yemen_floodsresponseplan.pdf</t>
  </si>
  <si>
    <t>Floods response plan (CAP)</t>
  </si>
  <si>
    <t>https://www.humanitarianresponse.info/sites/www.humanitarianresponse.info/files/documents/files/cap_2008_zimbabwe_vol1.pdf</t>
  </si>
  <si>
    <t>https://www.humanitarianresponse.info/sites/www.humanitarianresponse.info/files/documents/files/flash_2007_burkinafaso_11.pdf</t>
  </si>
  <si>
    <t>Flash appeal in response to floods</t>
  </si>
  <si>
    <t>https://www.humanitarianresponse.info/sites/www.humanitarianresponse.info/files/documents/files/cap_2007_burundi_vol1_11.pdf</t>
  </si>
  <si>
    <t>https://www.humanitarianresponse.info/sites/www.humanitarianresponse.info/files/documents/files/cap_2007_car_1.pdf</t>
  </si>
  <si>
    <t>Cote d'Ivoire 2007</t>
  </si>
  <si>
    <t>https://www.humanitarianresponse.info/sites/www.humanitarianresponse.info/files/documents/files/cap_2007_chad_vol1_13.pdf</t>
  </si>
  <si>
    <t>https://reliefweb.int/report/burundi/humanitarian-action-plan-2007-democratic-republic-congo</t>
  </si>
  <si>
    <t>https://www.humanitarianresponse.info/sites/www.humanitarianresponse.info/files/documents/files/flash_2007_dominicanrepublic.pdf</t>
  </si>
  <si>
    <t>Flash appeal in response to Tropical Storm Noel</t>
  </si>
  <si>
    <t>https://www.humanitarianresponse.info/sites/www.humanitarianresponse.info/files/documents/files/flash_2007_ghana.pdf</t>
  </si>
  <si>
    <t>https://reliefweb.int/report/burundi/consolidated-appeals-process-cap-appeal-2007-great-lakes-region</t>
  </si>
  <si>
    <t>https://reliefweb.int/sites/reliefweb.int/files/resources/2F36EDA55EDCF660C125735A004999B0-Full_Report.pdf</t>
  </si>
  <si>
    <t>Joint Appeal by UNFPA, UNHCR, UNICEF, WFP and WHO</t>
  </si>
  <si>
    <t>https://reliefweb.int/sites/reliefweb.int/files/resources/2F01D63EDF757963492573450002DA29-Full_Report.pdf</t>
  </si>
  <si>
    <t>https://reliefweb.int/report/lebanon/lebanon-crisis-appeal-update-may-2007</t>
  </si>
  <si>
    <t>https://www.humanitarianresponse.info/sites/www.humanitarianresponse.info/files/documents/files/flash_2007_lesotho.pdf</t>
  </si>
  <si>
    <t>Flash appeal in response to droughts</t>
  </si>
  <si>
    <t>https://www.humanitarianresponse.info/sites/www.humanitarianresponse.info/files/documents/files/chap_2007_liberia_11.pdf</t>
  </si>
  <si>
    <t>https://www.humanitarianresponse.info/sites/www.humanitarianresponse.info/files/documents/files/flash_2007_madagascar.pdf</t>
  </si>
  <si>
    <t>https://www.humanitarianresponse.info/sites/www.humanitarianresponse.info/files/documents/files/flash_2007_mozambique.pdf</t>
  </si>
  <si>
    <t>Flash appeal in response to floods and cyclones</t>
  </si>
  <si>
    <t xml:space="preserve">Common Appeal for Transition Support </t>
  </si>
  <si>
    <t>https://www.humanitarianresponse.info/sites/www.humanitarianresponse.info/files/documents/files/2007_nepal_common_appeal.pdf</t>
  </si>
  <si>
    <t>https://www.humanitarianresponse.info/sites/www.humanitarianresponse.info/files/documents/files/flash_2007_nicaragua.pdf</t>
  </si>
  <si>
    <t>Flash appeal in response to Hurricane Felix</t>
  </si>
  <si>
    <t>https://www.humanitarianresponse.info/sites/www.humanitarianresponse.info/files/documents/files/2007_ncaucasusrf_workplan.pdf</t>
  </si>
  <si>
    <t>Transitional workplan</t>
  </si>
  <si>
    <t>https://www.humanitarianresponse.info/sites/www.humanitarianresponse.info/files/documents/files/flash_2007_pakistan.pdf</t>
  </si>
  <si>
    <t>Flash appeal in response to cyclone and floods</t>
  </si>
  <si>
    <t>https://www.humanitarianresponse.info/sites/www.humanitarianresponse.info/files/documents/files/cap_2007_opt_vol1_1.pdf</t>
  </si>
  <si>
    <t>https://www.humanitarianresponse.info/sites/www.humanitarianresponse.info/files/documents/files/flash_2007_peru.pdf</t>
  </si>
  <si>
    <t>Flash appeal in response to earthquake</t>
  </si>
  <si>
    <t>https://reliefweb.int/sites/reliefweb.int/files/resources/1403592670A7204C492572DF002326B1-Full_Report.pdf</t>
  </si>
  <si>
    <t>https://www.humanitarianresponse.info/sites/www.humanitarianresponse.info/files/documents/files/cap_2007_somalia_vol1_1.pdf</t>
  </si>
  <si>
    <t>https://www.humanitarianresponse.info/sites/www.humanitarianresponse.info/files/documents/files/chap_2007_sri_lanka_10.pdf</t>
  </si>
  <si>
    <t>https://www.humanitarianresponse.info/sites/www.humanitarianresponse.info/files/documents/files/flash_2007_sudan.pdf</t>
  </si>
  <si>
    <t>Flash appeal in response to flooding</t>
  </si>
  <si>
    <t>https://www.humanitarianresponse.info/sites/www.humanitarianresponse.info/files/documents/files/flash_2007_swaziland.pdf</t>
  </si>
  <si>
    <t>https://www.humanitarianresponse.info/sites/www.humanitarianresponse.info/files/documents/files/cap_2007_timor-leste_1.pdf</t>
  </si>
  <si>
    <t xml:space="preserve">Flash appeal in response to drought </t>
  </si>
  <si>
    <t>https://www.humanitarianresponse.info/sites/www.humanitarianresponse.info/files/documents/files/cap_2007_uganda_vol1_1.pdf</t>
  </si>
  <si>
    <t>https://www.humanitarianresponse.info/sites/www.humanitarianresponse.info/files/documents/files/flash_2007_uganda.pdf</t>
  </si>
  <si>
    <t>https://www.humanitarianresponse.info/sites/www.humanitarianresponse.info/files/documents/files/cap_2007_westafrica_vol1.pdf</t>
  </si>
  <si>
    <t>https://www.humanitarianresponse.info/sites/www.humanitarianresponse.info/files/documents/files/flash_2007_zambia.pdf</t>
  </si>
  <si>
    <t xml:space="preserve">Flash appeal in response to flooding </t>
  </si>
  <si>
    <t>https://www.humanitarianresponse.info/sites/www.humanitarianresponse.info/files/documents/files/cap_2007_zimbabwe_vol1.pdf</t>
  </si>
  <si>
    <t>https://www.humanitarianresponse.info/sites/www.humanitarianresponse.info/files/documents/files/drought_2006_afghanistan_11.pdf</t>
  </si>
  <si>
    <t>https://www.humanitarianresponse.info/sites/www.humanitarianresponse.info/files/documents/files/cap_2006_burundi_11.pdf</t>
  </si>
  <si>
    <t>https://www.humanitarianresponse.info/sites/www.humanitarianresponse.info/files/documents/files/cap_2006_chad_eng_11.pdf</t>
  </si>
  <si>
    <t>Cote d'Ivoire 2006</t>
  </si>
  <si>
    <t>https://www.humanitarianresponse.info/sites/www.humanitarianresponse.info/files/documents/files/cap_2006_cdivoire_1.pdf</t>
  </si>
  <si>
    <t>https://www.humanitarianresponse.info/sites/www.humanitarianresponse.info/files/documents/files/2006_drc_actionplan_11.pdf</t>
  </si>
  <si>
    <t>Action Plan</t>
  </si>
  <si>
    <t>https://www.humanitarianresponse.info/sites/www.humanitarianresponse.info/files/documents/files/cap_2006_ethiopia.pdf</t>
  </si>
  <si>
    <t xml:space="preserve">Humanitarian appeal  </t>
  </si>
  <si>
    <t>https://www.who.int/hac/crises/eth/sitreps/Ethiopia_floods_JointFloodFlashAppeal_August2006.pdf</t>
  </si>
  <si>
    <t>https://www.humanitarianresponse.info/sites/www.humanitarianresponse.info/files/documents/files/un-jefa_2006_somali_regional_state.pdf</t>
  </si>
  <si>
    <t>https://www.humanitarianresponse.info/sites/www.humanitarianresponse.info/files/documents/files/cap_2006_glr_1.pdf</t>
  </si>
  <si>
    <t>https://www.humanitarianlibrary.org/sites/default/files/2014/02/CAP_ConsolidatedAppealForGuinea.pdf</t>
  </si>
  <si>
    <t>https://www.humanitarianresponse.info/sites/www.humanitarianresponse.info/files/documents/files/flash_2006_guineabissau.pdf</t>
  </si>
  <si>
    <t>https://www.humanitarianresponse.info/sites/www.humanitarianresponse.info/files/documents/files/cap_2006_hornofafrica_1.pdf</t>
  </si>
  <si>
    <t>https://www.humanitarianresponse.info/sites/www.humanitarianresponse.info/files/documents/files/2006_indonesia_earthquake_rp.pdf</t>
  </si>
  <si>
    <t>Earthquake response plan</t>
  </si>
  <si>
    <t>https://www.humanitarianresponse.info/sites/www.humanitarianresponse.info/files/documents/files/flash_2006_kenya.pdf</t>
  </si>
  <si>
    <t>Flash appeal for Somalian refugees in Kenya</t>
  </si>
  <si>
    <t>https://reliefweb.int/sites/reliefweb.int/files/resources/1286B6954D6FE132492571EE001E3786-ocha-lbn-14sep.pdf</t>
  </si>
  <si>
    <t>https://www.humanitarianresponse.info/sites/www.humanitarianresponse.info/files/documents/files/cap_2006_liberia_11.pdf</t>
  </si>
  <si>
    <t>https://www.humanitarianresponse.info/sites/www.humanitarianresponse.info/files/documents/files/cap_2005-2006_nepal_1.pdf</t>
  </si>
  <si>
    <t>https://www.humanitarianresponse.info/sites/www.humanitarianresponse.info/files/documents/files/revision_2006_ncaucasus_workplan.pdf</t>
  </si>
  <si>
    <t>TWP</t>
  </si>
  <si>
    <t>Transitional work plan</t>
  </si>
  <si>
    <t>https://www.humanitarianresponse.info/sites/www.humanitarianresponse.info/files/documents/files/cap_2006_opt_1.pdf</t>
  </si>
  <si>
    <t>https://www.humanitarianresponse.info/sites/www.humanitarianresponse.info/files/documents/files/2006_philippines_typhoon.pdf</t>
  </si>
  <si>
    <t>Consolidated appeal - Typhoon appeal</t>
  </si>
  <si>
    <t>https://www.humanitarianresponse.info/sites/www.humanitarianresponse.info/files/documents/files/cap_2006_somalia_0.pdf</t>
  </si>
  <si>
    <t>https://www.humanitarianresponse.info/sites/www.humanitarianresponse.info/files/documents/files/somalia_2006_floodsresponseplan.pdf</t>
  </si>
  <si>
    <t>Floods response plan</t>
  </si>
  <si>
    <t>https://www.humanitarianresponse.info/sites/www.humanitarianresponse.info/files/documents/files/chap_2006_sri_lanka.pdf</t>
  </si>
  <si>
    <t>https://reliefweb.int/sites/reliefweb.int/files/resources/68C3C1B3C9B1E9058525712400733197-unct-sdn-01mar.pdf</t>
  </si>
  <si>
    <t>https://www.humanitarianresponse.info/sites/www.humanitarianresponse.info/files/documents/files/2006_tajikistan_earthquake.pdf</t>
  </si>
  <si>
    <t>https://www.humanitarianresponse.info/sites/www.humanitarianresponse.info/files/documents/files/flash_2006_timorleste_v1.1.pdf</t>
  </si>
  <si>
    <t>https://www.humanitarianresponse.info/sites/www.humanitarianresponse.info/files/documents/files/cap_2006_uganda_1.pdf</t>
  </si>
  <si>
    <t>https://www.humanitarianresponse.info/sites/www.humanitarianresponse.info/files/documents/files/cap_2006_westafrica.pdf</t>
  </si>
  <si>
    <t>https://www.humanitarianresponse.info/sites/www.humanitarianresponse.info/files/documents/files/cap_2006_zimbabwe.pdf</t>
  </si>
  <si>
    <t>Flash appeal for Marburg Hemorrhagic Fever outbreak</t>
  </si>
  <si>
    <t>https://www.humanitarianresponse.info/sites/www.humanitarianresponse.info/files/documents/files/flash_2005_angola.pdf</t>
  </si>
  <si>
    <t>https://www.humanitarianresponse.info/sites/www.humanitarianresponse.info/files/documents/files/myr_2005_burundi.pdf</t>
  </si>
  <si>
    <t>https://reliefweb.int/report/central-african-republic/consolidated-appeals-process-cap-humanitarian-appeal-2005-central</t>
  </si>
  <si>
    <t>https://www.humanitarianresponse.info/sites/www.humanitarianresponse.info/files/documents/files/cap_2005_chad_eng_11.pdf</t>
  </si>
  <si>
    <t>https://reliefweb.int/report/russian-federation/consolidated-appeals-process-cap-humanitarian-appeal-2005-chechnya-north</t>
  </si>
  <si>
    <t>Cote d'Ivoire 2005</t>
  </si>
  <si>
    <t>https://www.humanitarianresponse.info/sites/www.humanitarianresponse.info/files/documents/files/cap_2005_cdivoire_addendum_11.pdf</t>
  </si>
  <si>
    <t>https://reliefweb.int/report/congo/consolidated-appeals-process-cap-humanitarian-appeal-2005-republic-congo</t>
  </si>
  <si>
    <t>https://reliefweb.int/report/democratic-republic-congo/consolidated-appeals-process-cap-humanitarian-appeal-2005</t>
  </si>
  <si>
    <t>Flash appeal in response to drought</t>
  </si>
  <si>
    <t>https://www.humanitarianresponse.info/sites/www.humanitarianresponse.info/files/documents/files/flash_2005_djibouti.pdf</t>
  </si>
  <si>
    <t>https://reliefweb.int/sites/reliefweb.int/files/resources/12A6C3FB82A15DFFC12570930035F3AF-OCHA-sal-06oct.pdf</t>
  </si>
  <si>
    <t>JRP in response to flooding and volcanic erruptions</t>
  </si>
  <si>
    <t>https://www.humanitarianresponse.info/sites/www.humanitarianresponse.info/files/documents/files/myr_2005_eritrea.pdf</t>
  </si>
  <si>
    <t>https://reliefweb.int/report/burundi/consolidated-appeals-process-cap-humanitarian-appeal-2005-great-lakes</t>
  </si>
  <si>
    <t>https://www.humanitarianresponse.info/sites/www.humanitarianresponse.info/files/documents/files/flash_2005_guatemala.pdf</t>
  </si>
  <si>
    <t>Flash appeal in response to floods and mudslides</t>
  </si>
  <si>
    <t>https://www.humanitarianresponse.info/sites/www.humanitarianresponse.info/files/documents/files/myr_2005_guinea.pdf</t>
  </si>
  <si>
    <t>https://www.humanitarianresponse.info/sites/www.humanitarianresponse.info/files/documents/files/flash_2005_guyana.pdf</t>
  </si>
  <si>
    <t>https://www.humanitarianresponse.info/sites/www.humanitarianresponse.info/files/documents/files/flash_2005_indianoceantsunami.pdf</t>
  </si>
  <si>
    <t>https://www.humanitarianresponse.info/sites/www.humanitarianresponse.info/files/documents/files/flash_2005_malawi.pdf</t>
  </si>
  <si>
    <t>https://www.humanitarianresponse.info/sites/www.humanitarianresponse.info/files/documents/files/flash_2005_niger_0.pdf</t>
  </si>
  <si>
    <t>Flash appeal in response to food cirisis</t>
  </si>
  <si>
    <t>https://www.humanitarianresponse.info/sites/www.humanitarianresponse.info/files/documents/files/myr_2005_opt.pdf</t>
  </si>
  <si>
    <t>https://www.humanitarianresponse.info/sites/www.humanitarianresponse.info/files/documents/files/myr_2005_somalia.pdf</t>
  </si>
  <si>
    <t>https://www.humanitarianresponse.info/sites/www.humanitarianresponse.info/files/documents/files/flash_2005_southasia.pdf</t>
  </si>
  <si>
    <t>RRP (Flash appeal for earthqake in the region)</t>
  </si>
  <si>
    <t>Sudan - Humanitarian &amp; Recovery Components of the 2005 Work Plan</t>
  </si>
  <si>
    <t>https://www.humanitarianresponse.info/sites/www.humanitarianresponse.info/files/documents/files/2005_sudan_workplan_11.pdf</t>
  </si>
  <si>
    <t>https://www.humanitarianresponse.info/sites/www.humanitarianresponse.info/files/documents/files/myr_2005_uganda.pdf</t>
  </si>
  <si>
    <t>https://www.humanitarianresponse.info/sites/www.humanitarianresponse.info/files/documents/files/revision_2005_westafrica.pdf</t>
  </si>
  <si>
    <t>https://www.humanitarianresponse.info/sites/www.humanitarianresponse.info/files/documents/files/flash_2005_west_and_central_africa.pdf</t>
  </si>
  <si>
    <t>https://reliefweb.int/report/afghanistan/afghan-government-and-un-launch-emergency-appeal-combat-drought-usd-713m-needed</t>
  </si>
  <si>
    <t>https://reliefweb.int/report/bangladesh/bangladesh-flash-appeal-2004</t>
  </si>
  <si>
    <t>https://reliefweb.int/report/bolivia/consolidated-appeals-process-cap-flash-appeal-2004-bolivia-el-chaco-drought</t>
  </si>
  <si>
    <t>Flash appeal in response to El Chaco Drought</t>
  </si>
  <si>
    <t>https://reliefweb.int/report/burundi/consolidated-appeals-process-cap-humanitarian-appeal-2004-burundi</t>
  </si>
  <si>
    <t>https://reliefweb.int/report/central-african-republic/consolidated-appeals-process-cap-humanitarian-appeal-2004-central</t>
  </si>
  <si>
    <t>https://reliefweb.int/report/chad/consolidated-appeals-process-cap-humanitarian-appeal-2004-chad</t>
  </si>
  <si>
    <t>https://reliefweb.int/report/russian-federation/mid-year-review-consolidated-appeals-process-cap-humanitarian-appeal-2004</t>
  </si>
  <si>
    <t>https://reliefweb.int/report/c%C3%B4te-divoire/mid-year-review-consolidated-appeals-process-cap-humanitarian-appeal-2004-c%C3%B4te</t>
  </si>
  <si>
    <t>Cote d'Ivoire + 3 2004</t>
  </si>
  <si>
    <t>https://reliefweb.int/report/democratic-republic-congo/consolidated-appeals-process-cap-humanitarian-appeal-2004</t>
  </si>
  <si>
    <t>https://reliefweb.int/report/eritrea/mid-year-review-consolidated-appeals-process-cap-humanitarian-appeal-2004-eritrea</t>
  </si>
  <si>
    <t>https://reliefweb.int/report/burundi/consolidated-appeals-process-cap-humanitarian-appeal-2004-great-lakes-region-and</t>
  </si>
  <si>
    <t>https://reliefweb.int/report/grenada/grenada-hurricane-ivan-flash-appeal-oct-2004-mar-2005</t>
  </si>
  <si>
    <t>Flash appeal in response to Hurrican Ivan</t>
  </si>
  <si>
    <t>https://reliefweb.int/report/haiti/consolidated-appeals-process-cap-flash-appeal-2004-haiti</t>
  </si>
  <si>
    <t>Flash appeal in response to politcal crisis</t>
  </si>
  <si>
    <t>https://reliefweb.int/report/haiti/haiti-flash-appeal-2004</t>
  </si>
  <si>
    <t>https://reliefweb.int/report/indonesia/consolidated-appeals-process-cap-appeal-2004-indonesia</t>
  </si>
  <si>
    <t>https://reliefweb.int/report/liberia/mid-year-review-consolidated-appeals-process-cap-humanitarian-appeal-2004-liberia</t>
  </si>
  <si>
    <t>https://reliefweb.int/sites/reliefweb.int/files/resources/DPRK_Consolidated_Appeal_2004.pdf</t>
  </si>
  <si>
    <t>https://reliefweb.int/report/israel/consolidated-appeals-process-cap-humanitarian-appeal-2004-occupied-palestinian</t>
  </si>
  <si>
    <t>https://reliefweb.int/report/liberia/consolidated-appeals-process-cap-humanitarian-appeal-2004-sierra-leone</t>
  </si>
  <si>
    <t>https://reliefweb.int/report/philippines/consolidated-appeals-process-cap-flash-appeal-2004-philippines-floods</t>
  </si>
  <si>
    <t>https://reliefweb.int/report/madagascar/flash-appeal-cyclone-gafilo-madagascar</t>
  </si>
  <si>
    <t>Flash appeal in response to Cyclone Gafilo</t>
  </si>
  <si>
    <t>https://reliefweb.int/report/kenya/kenya-flash-appeal-2004</t>
  </si>
  <si>
    <t>Flash appeal in response to floods/droughts</t>
  </si>
  <si>
    <t>https://reliefweb.int/report/somalia/mid-year-review-consolidated-appeals-process-cap-humanitarian-appeal-2004-somalia</t>
  </si>
  <si>
    <t>https://reliefweb.int/report/sudan/consolidated-appeals-process-cap-humanitarian-appeal-2004-sudan</t>
  </si>
  <si>
    <t>https://reliefweb.int/report/tajikistan/consolidated-appeals-process-cap-humanitarian-appeal-2004-tajikistan</t>
  </si>
  <si>
    <t>https://reliefweb.int/report/burundi/consolidated-appeals-process-cap-humanitarian-appeal-2004-tanzania</t>
  </si>
  <si>
    <t>https://reliefweb.int/report/sudan/consolidated-appeals-process-cap-humanitarian-appeal-2004-uganda</t>
  </si>
  <si>
    <t>https://reliefweb.int/report/burkina-faso/mid-year-review-consolidated-appeals-process-cap-humanitarian-appeal-2004-west</t>
  </si>
  <si>
    <t>https://reliefweb.int/report/zimbabwe/consolidated-appeals-process-cap-humanitarian-appeal-2004-zimbabwe</t>
  </si>
  <si>
    <t>https://reliefweb.int/report/afghanistan/transitional-assistance-programme-afghanistan-2003</t>
  </si>
  <si>
    <t>Transitional Assistance Programme for Afghanistan </t>
  </si>
  <si>
    <t>https://reliefweb.int/report/burundi/consolidated-inter-agency-appeal-burundi-2003</t>
  </si>
  <si>
    <t>Consolidated Inter-agency appeal</t>
  </si>
  <si>
    <t>https://reliefweb.int/report/russian-federation/consolidated-inter-agency-appeal-chechnya-and-neighbouring-republics-0</t>
  </si>
  <si>
    <t>https://reliefweb.int/sites/reliefweb.int/files/resources/44415ECD671E9485C1256CD4005BB47B-unct-col-18feb.pdf</t>
  </si>
  <si>
    <t>Cote d'Ivoire + 5 2003</t>
  </si>
  <si>
    <t>https://reliefweb.int/report/c%C3%B4te-divoire/consolidated-inter-agency-appeal-c%C3%B4te-divoire-plus-five-apr-dec-2003</t>
  </si>
  <si>
    <t>https://reliefweb.int/report/democratic-republic-congo/consolidated-inter-agency-appeal-democratic-republic-congo-2003</t>
  </si>
  <si>
    <t>https://reliefweb.int/report/eritrea/consolidated-inter-agency-appeal-eritrea-2003</t>
  </si>
  <si>
    <t>https://reliefweb.int/report/burundi/consolidated-inter-agency-appeal-great-lakes-region-and-central-africa-2003</t>
  </si>
  <si>
    <t>Integrated Emergency Response Programme Targeting Vulnerable Groups and Communities in Haiti</t>
  </si>
  <si>
    <t>https://www.oecd.org/countries/haiti/44826404.pdf</t>
  </si>
  <si>
    <t>https://reliefweb.int/report/indonesia/consolidated-inter-agency-appeal-indonesia-revised-feb-2003</t>
  </si>
  <si>
    <t>https://reliefweb.int/report/iraq/humanitarian-appeal-iraq-revised-inter-agency-appeal-01-apr-31-dec-2003</t>
  </si>
  <si>
    <t>https://reliefweb.int/report/lesotho/southern-africa-regional-consolidated-appeal-jul-2003-jun-2004</t>
  </si>
  <si>
    <t>Regional Consolidated appeal</t>
  </si>
  <si>
    <t>https://reliefweb.int/report/liberia/consolidated-inter-agency-appeal-liberia-2003-mid-year-review</t>
  </si>
  <si>
    <t>https://reliefweb.int/report/democratic-peoples-republic-korea/consolidated-inter-agency-appeal-democratic-peoples-0</t>
  </si>
  <si>
    <t>https://reliefweb.int/report/liberia/sierra-leone-humanitarian-situation-report-jul-2003</t>
  </si>
  <si>
    <t xml:space="preserve">Humanitarian situation report </t>
  </si>
  <si>
    <t>https://reliefweb.int/report/somalia/consolidated-inter-agency-appeal-somalia-2003-mid-year-review</t>
  </si>
  <si>
    <t>https://reliefweb.int/report/sudan/consolidated-inter-agency-appeal-sudan-2003-mid-year-review</t>
  </si>
  <si>
    <t>https://reliefweb.int/report/tajikistan/consolidated-inter-agency-appeal-tajikistan-2003</t>
  </si>
  <si>
    <t>https://reliefweb.int/report/uganda/consolidated-inter-agency-appeal-uganda-2003</t>
  </si>
  <si>
    <t xml:space="preserve">Côte d'Ivoire and the West Africa Sub-Region 2002-2003 </t>
  </si>
  <si>
    <t>https://reliefweb.int/report/burkina-faso/inter-agency-flash-appeal-c%C3%B4te-divoire-and-west-africa-sub-region-2003</t>
  </si>
  <si>
    <t>Inter-agency flash appeal for the region</t>
  </si>
  <si>
    <t>https://reliefweb.int/sites/reliefweb.int/files/resources/CF736586916A179CC1256B6F0031E3C0-un-afg-28feb.pdf</t>
  </si>
  <si>
    <t>Immediate and Transitional Assistance Programme</t>
  </si>
  <si>
    <t>https://reliefweb.int/report/angola/consolidated-inter-agency-appeal-angola-2002</t>
  </si>
  <si>
    <t>https://reliefweb.int/report/burundi/consolidated-inter-agency-appeal-burundi-2002</t>
  </si>
  <si>
    <t>https://reliefweb.int/report/democratic-republic-congo/consolidated-inter-agency-appeal-democratic-republic-congo-2002</t>
  </si>
  <si>
    <t>https://reliefweb.int/report/eritrea/eritrea-consolidated-appeal-2002-launched</t>
  </si>
  <si>
    <t>https://reliefweb.int/report/burundi/consolidated-inter-agency-appeal-great-lakes-2002</t>
  </si>
  <si>
    <t>https://m.reliefweb.int/report/90798</t>
  </si>
  <si>
    <t>https://reliefweb.int/report/indonesia/joint-appeal-solutions-east-timorese-refugees-jan-dec-2002</t>
  </si>
  <si>
    <t>https://reliefweb.int/report/sri-lanka/govt-sri-lanka-un-joint-strategy-meet-immediate-needs-returned-idps</t>
  </si>
  <si>
    <t>https://reliefweb.int/report/kenya/consolidated-inter-agency-appeal-2002-kenya-donor-alert</t>
  </si>
  <si>
    <t>https://reliefweb.int/report/lesotho/southern-africa-humanitarian-crisis-situation-report-19-dec-2002</t>
  </si>
  <si>
    <t>https://reliefweb.int/report/russian-federation/consolidated-inter-agency-appeal-north-caucasus-russian-federation-2002</t>
  </si>
  <si>
    <t>https://reliefweb.int/report/democratic-peoples-republic-korea/consolidated-inter-agency-appeal-democratic-peoples</t>
  </si>
  <si>
    <t>https://reliefweb.int/report/sierra-leone/final-report-consolidated-interagency-appeal-sierra-leone-2002</t>
  </si>
  <si>
    <t>https://reliefweb.int/report/somalia/consolidated-inter-agency-appeal-somalia-2002</t>
  </si>
  <si>
    <t>https://reliefweb.int/report/albania/consolidated-inter-agency-appeal-southeastern-europe-2002</t>
  </si>
  <si>
    <t>https://reliefweb.int/report/sudan/consolidated-inter-agency-appeal-sudan-2002</t>
  </si>
  <si>
    <t>https://reliefweb.int/report/tajikistan/consolidated-inter-agency-appeal-tajikistan-2002</t>
  </si>
  <si>
    <t>https://reliefweb.int/report/uganda/consolidated-inter-agency-appeal-uganda-2002</t>
  </si>
  <si>
    <t>https://reliefweb.int/report/afghanistan/un-consolidated-inter-agency-appeal-afghanistan-2001</t>
  </si>
  <si>
    <t>https://reliefweb.int/report/angola/un-consolidated-inter-agency-appeal-angola-2001</t>
  </si>
  <si>
    <t>https://reliefweb.int/report/burundi/un-consolidated-inter-agency-appeal-burundi-2001</t>
  </si>
  <si>
    <t>https://reliefweb.int/report/democratic-republic-congo/un-consolidated-inter-agency-appeal-democratic-republic-congo-2001</t>
  </si>
  <si>
    <t>https://reliefweb.int/report/djibouti/un-emergency-consolidated-appeal-drought-horn-africa-including-ethiopia-kenya</t>
  </si>
  <si>
    <t>https://reliefweb.int/report/djibouti/un-inter-agency-donor-alert-drought-djibouti-2001</t>
  </si>
  <si>
    <t>Inter-agency donor alert</t>
  </si>
  <si>
    <t>https://reliefweb.int/report/eritrea/consolidated-inter-agency-appeals-process-strategy-paper-eritrea-2001</t>
  </si>
  <si>
    <t>https://reliefweb.int/report/eritrea/un-consolidated-inter-agency-appeal-ethiopia-2001</t>
  </si>
  <si>
    <t>https://reliefweb.int/report/burundi/un-consolidated-inter-agency-appeal-great-lakes-region-and-central-africa-2001</t>
  </si>
  <si>
    <t>https://reliefweb.int/report/indonesia/un-consolidated-inter-agency-appeal-maluku-crisis-2001</t>
  </si>
  <si>
    <t>https://reliefweb.int/report/kenya/un-inter-agency-donor-alert-drought-kenya-2001</t>
  </si>
  <si>
    <t>https://reliefweb.int/report/democratic-peoples-republic-korea/un-consolidated-inter-agency-appeal-democratic-peoples-0</t>
  </si>
  <si>
    <t>https://reliefweb.int/report/russian-federation/northern-caucasus-humanitarian-action-update-may-2001</t>
  </si>
  <si>
    <t>https://reliefweb.int/report/sierra-leone/un-consolidated-inter-agency-appeal-sierra-leone-2001</t>
  </si>
  <si>
    <t>https://reliefweb.int/report/somalia/un-consolidated-inter-agency-appeal-somalia-2001</t>
  </si>
  <si>
    <t>https://reliefweb.int/report/albania/un-consolidated-inter-agency-appeal-southeastern-europe-2001</t>
  </si>
  <si>
    <t>https://reliefweb.int/report/sudan/un-consolidated-inter-agency-appeal-sudan-2001</t>
  </si>
  <si>
    <t>https://reliefweb.int/report/tajikistan/un-consolidated-inter-agency-appeal-tajikistan-2001</t>
  </si>
  <si>
    <t>https://reliefweb.int/report/united-republic-tanzania/united-nations-emergency-consolidated-appeal-drought-tanzania-2001</t>
  </si>
  <si>
    <t>Emergency consolidated appeal</t>
  </si>
  <si>
    <t>https://reliefweb.int/report/uganda/un-consolidated-inter-agency-appeal-uganda-2001</t>
  </si>
  <si>
    <t>https://reliefweb.int/report/c%C3%B4te-divoire/un-consolidated-inter-agency-appeal-west-africa-2001</t>
  </si>
  <si>
    <t>https://reliefweb.int/sites/reliefweb.int/files/resources/finalang.pdf</t>
  </si>
  <si>
    <t>https://reliefweb.int/sites/reliefweb.int/files/resources/finalburundi.pdf</t>
  </si>
  <si>
    <t>https://reliefweb.int/report/democratic-republic-congo/snapshot-consolidated-appeal-democratic-republic-congo-2000</t>
  </si>
  <si>
    <t>https://reliefweb.int/sites/reliefweb.int/files/resources/finalgreatlakes.pdf</t>
  </si>
  <si>
    <t>https://reliefweb.int/sites/reliefweb.int/files/resources/2F59006CF429D15AC12568B00054897A-malukuapp.pdf</t>
  </si>
  <si>
    <t>https://reliefweb.int/sites/reliefweb.int/files/resources/DPRK%20FINAL%20MTR%2016%20JULY%202000.pdf</t>
  </si>
  <si>
    <t>https://reliefweb.int/report/congo/snapshot-consolidated-appeal-republic-congo-2000</t>
  </si>
  <si>
    <t>https://reliefweb.int/sites/reliefweb.int/files/resources/FINAL%20SIERRA%20LEONE%20MTR%2020%20JULY%202000.pdf</t>
  </si>
  <si>
    <t>https://reliefweb.int/sites/reliefweb.int/files/resources/SOMALIAFINALDOC.pdf</t>
  </si>
  <si>
    <t>https://reliefweb.int/report/albania/snapshot-consolidated-appeal-southeastern-europe-2000</t>
  </si>
  <si>
    <t>https://reliefweb.int/sites/reliefweb.int/files/resources/sudanfinaldoc.pdf</t>
  </si>
  <si>
    <t>https://reliefweb.int/sites/reliefweb.int/files/resources/tajikfinaldoc.pdf</t>
  </si>
  <si>
    <t>https://reliefweb.int/sites/reliefweb.int/files/resources/FINAL%20UGANDA%20MTR%2018%20JULY%202000.pdf</t>
  </si>
  <si>
    <t>Transitional Assistance Programme </t>
  </si>
  <si>
    <t xml:space="preserve">Common Appeal For Transition Support </t>
  </si>
  <si>
    <t>Consolidated Inter-Agency Appeal</t>
  </si>
  <si>
    <t>Crisis Response Plan</t>
  </si>
  <si>
    <t xml:space="preserve">Early Recovery Framework </t>
  </si>
  <si>
    <t>Emergency And Resilience Plan</t>
  </si>
  <si>
    <t>Emergency Consolidated Appeal</t>
  </si>
  <si>
    <t>Emergency Humanitarian Action Plan</t>
  </si>
  <si>
    <t>Flood Relief And Early Recovery Response Plan</t>
  </si>
  <si>
    <t>Humanitarian Action Plan</t>
  </si>
  <si>
    <t xml:space="preserve">Humanitarian Appeal  </t>
  </si>
  <si>
    <t>Humanitarian Food Security Appeal</t>
  </si>
  <si>
    <t>Humanitarian Response Plan</t>
  </si>
  <si>
    <t xml:space="preserve">Humanitarian Situation Report </t>
  </si>
  <si>
    <t>Humanitarian Support Plan</t>
  </si>
  <si>
    <t>Humanitarian Transition Appeal</t>
  </si>
  <si>
    <t>Immediate And Transitional Assistance Programme</t>
  </si>
  <si>
    <t>Inter-Agency Donor Alert</t>
  </si>
  <si>
    <t>Joint Emergency Appeal</t>
  </si>
  <si>
    <t>Joint Plan Of Assisstance</t>
  </si>
  <si>
    <t>Joint Response Plan</t>
  </si>
  <si>
    <t>React Appeal (Rapid Emergency Assessment And Coordination Team)</t>
  </si>
  <si>
    <t>Regional Consolidated Appeal</t>
  </si>
  <si>
    <t>Regional Preparedness And Response Plan</t>
  </si>
  <si>
    <t>Regional Refugee And Resillience Plan</t>
  </si>
  <si>
    <t>Regional Response Plan</t>
  </si>
  <si>
    <t>Transitional Strategy And Appeal</t>
  </si>
  <si>
    <t>Transitional Work Plan</t>
  </si>
  <si>
    <t>pg 7</t>
  </si>
  <si>
    <t>Term</t>
  </si>
  <si>
    <t>Definition</t>
  </si>
  <si>
    <t>Page</t>
  </si>
  <si>
    <t xml:space="preserve">Reference </t>
  </si>
  <si>
    <t>This Common Appeal for Transition Support outlines a framework for short-term response activities sensitive to the unique needs of Nepal’s current transition. The Appeal focuses on issues of particular importance in the short term, including food security, health, displacement, disaster preparedness, and protection. This Common Appeal for Transition Support presents a set of principally humanitarian and protection
sector strategies and projects.</t>
  </si>
  <si>
    <t>The Consolidated Inter-Agency Appeal itself derives from the CHAP and is normally launched on a yearly basis. The main task of the team that prepares the appeal (usually the in-country team with external assistance where necessary), is to develop a set of funding requirements that reflect the strategic plan’s most urgent components. Prioritization and integration are essential.</t>
  </si>
  <si>
    <t>Inter-Agency Flash Appeal</t>
  </si>
  <si>
    <t>In the case of an unusually urgent situation, it may sometimes become necessary to launch inter-agency Flash or Interim Appeals to generate emergency funds, prior to the finalization of a consolidated interagency appeal. These are prepared over the course of a few weeks and usually cover emergency requirements for only a few months.</t>
  </si>
  <si>
    <t>Common Humanitarian Action Plan (CHAP)</t>
  </si>
  <si>
    <t>http://apps.who.int/disasters/repo/13849_files/h/CAP.pdf</t>
  </si>
  <si>
    <t>pg 1</t>
  </si>
  <si>
    <t>pg 2</t>
  </si>
  <si>
    <t>pg 1-2</t>
  </si>
  <si>
    <t>The 3RP offers a strategic, coordination, planning, advocacy, and programming platform
 for humanitarian and development partners to respond to the Syria crisis at the regional level and in host countries. While strategy, planning and programming are country-led processes, regional coherence is pursued to ensure consistency in planning and implementing the response across countries, promote common tools, standards and innovation, and enhance advocacy efforts at global and regional levels.</t>
  </si>
  <si>
    <t>pg 5</t>
  </si>
  <si>
    <t>https://reliefweb.int/sites/reliefweb.int/files/resources/SUMMARY.pdf</t>
  </si>
  <si>
    <t>Strategic Response Plan</t>
  </si>
  <si>
    <t>A strategic response plan is prepared for a protracted or sudden onset emergency that 
requires international humanitarian assistance. The plan articulates the shared vision of how to respond to the assessed and expressed needs of the affected population.</t>
  </si>
  <si>
    <t>https://www.humanitarianresponse.info/sites/www.humanitarianresponse.info/files/documents/files/SRP%20Guidance%202015%20final_2.pdf</t>
  </si>
  <si>
    <t xml:space="preserve">An inter-agency humanitarian response strategy to a major disaster that requires a coordinated response beyond the capacity of the government plus any single agency. The plan addresses acute needs for a common planning horizon, normally up to six months
Flash appeals present an early strategic response plan and specific projects within 5-7 days of the emergency’s onset. If major uncertainty exists about the evolution of the crisis, the appeal presents the most likely scenarios and the response strategy for each. Flash appeals are usually revised about a month later, when more information is available. The flash appeal is a tool for structuring a coordinated humanitarian response for the first three to six months of an emergency. The UN Humanitarian and/or Resident Coordinator triggers it in consultation with all stakeholders. It contains an analysis of the context and of humanitarian needs (citing whatever specific needs assessments are available), response plans (at the general strategic level as well as sector plans including specific proposed projects), and statements on roles and responsibilities. </t>
  </si>
  <si>
    <t>https://fts.unocha.org/glossary
https://www.humanitarianlibrary.org/sites/default/files/2014/02/Guidelines_for_Flash_appeals.pdf</t>
  </si>
  <si>
    <t>The humanitarian response plan (HRP) articulates a shared vision of how to respond to the affected population’s assessed and expressed needs. It is a management tool for response and supports decision-making by the humanitarian country team. It has two interlinked components: a country or context strategy, with strategic objectives and indicators; and cluster plans, with objectives, activities and accompanying projects. Together they detail how the strategy will be implemented and how much funding is required. HRPs also serve as fundraising tools, which can be shared with donors and partners to communicate the strategic priorities of the response. Needs and requirements are recorded in FTS and summarised in the annual Global Humanitarian Overview (GHO) each December. A status report is published at mid-year.</t>
  </si>
  <si>
    <t>https://fts.unocha.org/glossary</t>
  </si>
  <si>
    <t>An inter-agency response plan, coordinated by UNHCR.</t>
  </si>
  <si>
    <t>The consolidated appeal process (CAP) was the tool used by humanitarian organizations to jointly plan, implement and monitor their activities prior to September 2013.
The Consolidated Appeals Process (CAP) is a programme cycle for aid organisations to plan, coordinate, fund, implement, and monitor their response to disasters and emergencies, in consultation with governments.
The CAP contributes significantly to developing a strategic approach to humanitarian action, and fosters close cooperation between host governments, donors, aid agencies, and in particular between NGOs, the Red Cross Movement, IOM and UN agencies. Working together in the world's crisis regions, they produce a Common Humanitarian Action Plan (CHAP) and an appeal for funds</t>
  </si>
  <si>
    <t>https://fts.unocha.org/glossary
https://interagencystandingcommittee.org/consolidated-appeals-process-cap</t>
  </si>
  <si>
    <t>The CHAP outlines humanitarian action in a given country or region. It provides: - Analysis of the context in which humanitarian takes place; - Best, worst, and most likely scenarios; - Analysis of need and a statement of priorities; - Roles and responsibilities, i.e. who does what and where; and - A clear link to longer-term objectives and goals; - A framework for monitoring the strategy and revising it if necessary.
The CHAP is the foundation for developing a Consolidated Appeal.</t>
  </si>
  <si>
    <t>https://interagencystandingcommittee.org/consolidated-appeals-process-cap</t>
  </si>
  <si>
    <t>Conoslidated appeals</t>
  </si>
  <si>
    <t>Consolidated Appeal Process (CAP)</t>
  </si>
  <si>
    <t>Consolidated Appeals present a snapshot of situations, response plans, resource requirements, and monitoring arrangements. If the situation or people's needs change, any part of an appeal can be revised at any time. Humanitarian Coordinators are responsible for preparing the Consolidated Appeals, launched globally by the UN Secretary-General before the beginning of each calendar year. Mid-Year Reviews are presented to donors in July of each year.</t>
  </si>
  <si>
    <t>REACT, the Rapid Emergency Assessment and Coordination Team, is the 
Government-humanitarian community disaster risk management partnership for Tajikistan. REACT was established in early 2001 by the UN Office for the Coordination of Humanitarian Affairs (OCHA) as the coordinating structure for international disaster response to Tajikistan.</t>
  </si>
  <si>
    <t>http://www.untj.org/files/Publications/DRMP/DRR_and_Development/Rapid%20Emergency%20Assessment.pdf</t>
  </si>
  <si>
    <t>Country ID</t>
  </si>
  <si>
    <t>AO</t>
  </si>
  <si>
    <t>BI</t>
  </si>
  <si>
    <t>CD</t>
  </si>
  <si>
    <t>ID</t>
  </si>
  <si>
    <t>SL</t>
  </si>
  <si>
    <t>SO</t>
  </si>
  <si>
    <t>SD</t>
  </si>
  <si>
    <t>TJ</t>
  </si>
  <si>
    <t>TZ</t>
  </si>
  <si>
    <t>UG</t>
  </si>
  <si>
    <t>AF</t>
  </si>
  <si>
    <t>DJ</t>
  </si>
  <si>
    <t>ER</t>
  </si>
  <si>
    <t>ET</t>
  </si>
  <si>
    <t>KE</t>
  </si>
  <si>
    <t>GN</t>
  </si>
  <si>
    <t>LS</t>
  </si>
  <si>
    <t>LR</t>
  </si>
  <si>
    <t>MW</t>
  </si>
  <si>
    <t>ZM</t>
  </si>
  <si>
    <t>ZW</t>
  </si>
  <si>
    <t>CF</t>
  </si>
  <si>
    <t>IQ</t>
  </si>
  <si>
    <t>MZ</t>
  </si>
  <si>
    <t>BD</t>
  </si>
  <si>
    <t>BO</t>
  </si>
  <si>
    <t>TD</t>
  </si>
  <si>
    <t>GD</t>
  </si>
  <si>
    <t>HT</t>
  </si>
  <si>
    <t>MG</t>
  </si>
  <si>
    <t>PH</t>
  </si>
  <si>
    <t>BJ</t>
  </si>
  <si>
    <t>GT</t>
  </si>
  <si>
    <t>GY</t>
  </si>
  <si>
    <t>NE</t>
  </si>
  <si>
    <t>LB</t>
  </si>
  <si>
    <t>NP</t>
  </si>
  <si>
    <t>LK</t>
  </si>
  <si>
    <t>TL</t>
  </si>
  <si>
    <t>KG</t>
  </si>
  <si>
    <t>YE</t>
  </si>
  <si>
    <t>PK</t>
  </si>
  <si>
    <t>BF</t>
  </si>
  <si>
    <t>MN</t>
  </si>
  <si>
    <t>SS</t>
  </si>
  <si>
    <t>ML</t>
  </si>
  <si>
    <t>MR</t>
  </si>
  <si>
    <t>MM</t>
  </si>
  <si>
    <t>CM</t>
  </si>
  <si>
    <t>GM</t>
  </si>
  <si>
    <t>NG</t>
  </si>
  <si>
    <t>SN</t>
  </si>
  <si>
    <t>UA</t>
  </si>
  <si>
    <t>HN</t>
  </si>
  <si>
    <t>LY</t>
  </si>
  <si>
    <t>Regional</t>
  </si>
  <si>
    <t>Colombia</t>
  </si>
  <si>
    <t>CI</t>
  </si>
  <si>
    <t>Cuba</t>
  </si>
  <si>
    <t>Dominica</t>
  </si>
  <si>
    <t>Dominican Republic</t>
  </si>
  <si>
    <t>Korea (the Democratic People's Republic of)</t>
  </si>
  <si>
    <t>Ecuador</t>
  </si>
  <si>
    <t>El Salvador</t>
  </si>
  <si>
    <t>Fiji</t>
  </si>
  <si>
    <t>Georgia</t>
  </si>
  <si>
    <t>Ghana</t>
  </si>
  <si>
    <t>Vanuatu</t>
  </si>
  <si>
    <t>Indian Ocean</t>
  </si>
  <si>
    <t>Iran</t>
  </si>
  <si>
    <t>Lao</t>
  </si>
  <si>
    <t>Not defined</t>
  </si>
  <si>
    <t>Namibia</t>
  </si>
  <si>
    <t>Nicaragua</t>
  </si>
  <si>
    <t>Peru</t>
  </si>
  <si>
    <t>Solomon Islands</t>
  </si>
  <si>
    <t>CG</t>
  </si>
  <si>
    <t>SZ</t>
  </si>
  <si>
    <t>CO</t>
  </si>
  <si>
    <t>IR</t>
  </si>
  <si>
    <t>SV</t>
  </si>
  <si>
    <t>DO</t>
  </si>
  <si>
    <t>GH</t>
  </si>
  <si>
    <t>NI</t>
  </si>
  <si>
    <t>PE</t>
  </si>
  <si>
    <t>SB</t>
  </si>
  <si>
    <t>CU</t>
  </si>
  <si>
    <t>GE</t>
  </si>
  <si>
    <t>SY</t>
  </si>
  <si>
    <t>NA</t>
  </si>
  <si>
    <t>VU</t>
  </si>
  <si>
    <t>EC</t>
  </si>
  <si>
    <t>DM</t>
  </si>
  <si>
    <t>KP</t>
  </si>
  <si>
    <t>GW</t>
  </si>
  <si>
    <t>LA</t>
  </si>
  <si>
    <t>PS</t>
  </si>
  <si>
    <t>Jordan</t>
  </si>
  <si>
    <t>Turkey</t>
  </si>
  <si>
    <t>Egypt</t>
  </si>
  <si>
    <t>Rwanda</t>
  </si>
  <si>
    <t>Greece</t>
  </si>
  <si>
    <t>Serbia</t>
  </si>
  <si>
    <t>Slovenia</t>
  </si>
  <si>
    <t>Croatia</t>
  </si>
  <si>
    <t>JO</t>
  </si>
  <si>
    <t>TR</t>
  </si>
  <si>
    <t>EG</t>
  </si>
  <si>
    <t>RW</t>
  </si>
  <si>
    <t>GR</t>
  </si>
  <si>
    <t>MK</t>
  </si>
  <si>
    <t>RS</t>
  </si>
  <si>
    <t>SI</t>
  </si>
  <si>
    <t>HR</t>
  </si>
  <si>
    <t>VE</t>
  </si>
  <si>
    <t>FJ</t>
  </si>
  <si>
    <t>Country (Final Name)</t>
  </si>
  <si>
    <t>Palestine, State of</t>
  </si>
  <si>
    <t>Philippines (the)</t>
  </si>
  <si>
    <t>Bolivia (Plurinational State of)</t>
  </si>
  <si>
    <t>Congo (the Democratic Republic of the)</t>
  </si>
  <si>
    <t>Central African Republic (the)</t>
  </si>
  <si>
    <t>Congo (the)</t>
  </si>
  <si>
    <t>Côte d'Ivoire</t>
  </si>
  <si>
    <t>Dominican Republic (the)</t>
  </si>
  <si>
    <t>Gambia (the)</t>
  </si>
  <si>
    <t>Iran (Islamic Republic of)</t>
  </si>
  <si>
    <t>Niger (the)</t>
  </si>
  <si>
    <t>Sudan (the)</t>
  </si>
  <si>
    <t>Syrian Arab Republic (the)</t>
  </si>
  <si>
    <t>Eswatini</t>
  </si>
  <si>
    <t>Tanzania, the United Republic of</t>
  </si>
  <si>
    <t>Guinea-Bissau</t>
  </si>
  <si>
    <t>Lao People's Democratic Republic (the)</t>
  </si>
  <si>
    <t>North Macedonia</t>
  </si>
  <si>
    <t>Venezuela (Bolivarian Republic of)</t>
  </si>
  <si>
    <t>Comments</t>
  </si>
  <si>
    <t>Links</t>
  </si>
  <si>
    <t>Country Name</t>
  </si>
  <si>
    <t>Venezuela</t>
  </si>
  <si>
    <t>Brazil</t>
  </si>
  <si>
    <t>Costa Rica</t>
  </si>
  <si>
    <t>Mexico</t>
  </si>
  <si>
    <t>Panama</t>
  </si>
  <si>
    <r>
      <rPr>
        <sz val="11"/>
        <rFont val="Arial"/>
        <family val="2"/>
        <scheme val="minor"/>
      </rPr>
      <t>Turkey</t>
    </r>
  </si>
  <si>
    <r>
      <rPr>
        <sz val="11"/>
        <rFont val="Arial"/>
        <family val="2"/>
        <scheme val="minor"/>
      </rPr>
      <t>Algeria</t>
    </r>
  </si>
  <si>
    <r>
      <rPr>
        <sz val="11"/>
        <rFont val="Arial"/>
        <family val="2"/>
        <scheme val="minor"/>
      </rPr>
      <t>Egypt</t>
    </r>
  </si>
  <si>
    <r>
      <rPr>
        <sz val="11"/>
        <rFont val="Arial"/>
        <family val="2"/>
        <scheme val="minor"/>
      </rPr>
      <t>Morocco</t>
    </r>
  </si>
  <si>
    <t>Tunisia</t>
  </si>
  <si>
    <r>
      <rPr>
        <sz val="11"/>
        <rFont val="Arial"/>
        <family val="2"/>
        <scheme val="minor"/>
      </rPr>
      <t>Burkina Faso</t>
    </r>
  </si>
  <si>
    <r>
      <rPr>
        <sz val="11"/>
        <rFont val="Arial"/>
        <family val="2"/>
        <scheme val="minor"/>
      </rPr>
      <t>Chad</t>
    </r>
  </si>
  <si>
    <t>Algeria</t>
  </si>
  <si>
    <t>Morocco</t>
  </si>
  <si>
    <t>Italy</t>
  </si>
  <si>
    <r>
      <rPr>
        <sz val="11"/>
        <rFont val="Arial"/>
        <family val="2"/>
        <scheme val="minor"/>
      </rPr>
      <t>Afghanistan</t>
    </r>
  </si>
  <si>
    <r>
      <rPr>
        <sz val="11"/>
        <rFont val="Arial"/>
        <family val="2"/>
        <scheme val="minor"/>
      </rPr>
      <t>Nigeria</t>
    </r>
  </si>
  <si>
    <r>
      <rPr>
        <sz val="11"/>
        <rFont val="Arial"/>
        <family val="2"/>
        <scheme val="minor"/>
      </rPr>
      <t>Libya</t>
    </r>
  </si>
  <si>
    <r>
      <rPr>
        <sz val="11"/>
        <rFont val="Arial"/>
        <family val="2"/>
        <scheme val="minor"/>
      </rPr>
      <t>Tunisia</t>
    </r>
  </si>
  <si>
    <r>
      <rPr>
        <sz val="11"/>
        <rFont val="Arial"/>
        <family val="2"/>
        <scheme val="minor"/>
      </rPr>
      <t>Niger</t>
    </r>
  </si>
  <si>
    <r>
      <rPr>
        <sz val="11"/>
        <rFont val="Arial"/>
        <family val="2"/>
        <scheme val="minor"/>
      </rPr>
      <t>Kenya</t>
    </r>
  </si>
  <si>
    <r>
      <rPr>
        <sz val="11"/>
        <rFont val="Arial"/>
        <family val="2"/>
        <scheme val="minor"/>
      </rPr>
      <t>Somalia</t>
    </r>
  </si>
  <si>
    <r>
      <rPr>
        <sz val="11"/>
        <rFont val="Arial"/>
        <family val="2"/>
        <scheme val="minor"/>
      </rPr>
      <t>Burundi</t>
    </r>
  </si>
  <si>
    <r>
      <rPr>
        <sz val="11"/>
        <rFont val="Arial"/>
        <family val="2"/>
        <scheme val="minor"/>
      </rPr>
      <t>Zambia</t>
    </r>
  </si>
  <si>
    <r>
      <rPr>
        <sz val="11"/>
        <rFont val="Arial"/>
        <family val="2"/>
        <scheme val="minor"/>
      </rPr>
      <t>Panama
(including NTCA)</t>
    </r>
  </si>
  <si>
    <r>
      <rPr>
        <sz val="11"/>
        <rFont val="Arial"/>
        <family val="2"/>
        <scheme val="minor"/>
      </rPr>
      <t>Mexico</t>
    </r>
  </si>
  <si>
    <r>
      <rPr>
        <sz val="11"/>
        <rFont val="Arial"/>
        <family val="2"/>
        <scheme val="minor"/>
      </rPr>
      <t>Costa Rica</t>
    </r>
  </si>
  <si>
    <r>
      <rPr>
        <sz val="11"/>
        <rFont val="Arial"/>
        <family val="2"/>
        <scheme val="minor"/>
      </rPr>
      <t>Belize</t>
    </r>
  </si>
  <si>
    <r>
      <rPr>
        <sz val="11"/>
        <rFont val="Arial"/>
        <family val="2"/>
        <scheme val="minor"/>
      </rPr>
      <t>Yemen</t>
    </r>
  </si>
  <si>
    <t>Congo</t>
  </si>
  <si>
    <t>FYR Macedonia</t>
  </si>
  <si>
    <t>Belize</t>
  </si>
  <si>
    <r>
      <rPr>
        <sz val="11"/>
        <rFont val="Arial"/>
        <family val="2"/>
        <scheme val="minor"/>
      </rPr>
      <t>Djibouti</t>
    </r>
  </si>
  <si>
    <r>
      <rPr>
        <sz val="11"/>
        <rFont val="Arial"/>
        <family val="2"/>
        <scheme val="minor"/>
      </rPr>
      <t>Ethiopia</t>
    </r>
  </si>
  <si>
    <r>
      <rPr>
        <sz val="11"/>
        <rFont val="Arial"/>
        <family val="2"/>
        <scheme val="minor"/>
      </rPr>
      <t>Uganda</t>
    </r>
  </si>
  <si>
    <t>United States</t>
  </si>
  <si>
    <r>
      <rPr>
        <sz val="11"/>
        <rFont val="Arial"/>
        <family val="2"/>
        <scheme val="minor"/>
      </rPr>
      <t>Côte d’Ivoire</t>
    </r>
  </si>
  <si>
    <r>
      <rPr>
        <sz val="11"/>
        <rFont val="Arial"/>
        <family val="2"/>
        <scheme val="minor"/>
      </rPr>
      <t>Dominican Republic</t>
    </r>
  </si>
  <si>
    <r>
      <rPr>
        <sz val="11"/>
        <rFont val="Arial"/>
        <family val="2"/>
        <scheme val="minor"/>
      </rPr>
      <t>South Sudan</t>
    </r>
  </si>
  <si>
    <r>
      <rPr>
        <sz val="11"/>
        <rFont val="Arial"/>
        <family val="2"/>
        <scheme val="minor"/>
      </rPr>
      <t>Sudan</t>
    </r>
  </si>
  <si>
    <r>
      <rPr>
        <sz val="11"/>
        <rFont val="Arial"/>
        <family val="2"/>
        <scheme val="minor"/>
      </rPr>
      <t>Iraq</t>
    </r>
  </si>
  <si>
    <r>
      <rPr>
        <sz val="11"/>
        <rFont val="Arial"/>
        <family val="2"/>
        <scheme val="minor"/>
      </rPr>
      <t>Thailand</t>
    </r>
  </si>
  <si>
    <t>Malaysia</t>
  </si>
  <si>
    <r>
      <rPr>
        <sz val="11"/>
        <rFont val="Arial"/>
        <family val="2"/>
        <scheme val="minor"/>
      </rPr>
      <t>Democratic Republic of the Congo</t>
    </r>
  </si>
  <si>
    <r>
      <rPr>
        <sz val="11"/>
        <rFont val="Arial"/>
        <family val="2"/>
        <scheme val="minor"/>
      </rPr>
      <t>Myanmar</t>
    </r>
  </si>
  <si>
    <t>Thailand</t>
  </si>
  <si>
    <r>
      <rPr>
        <sz val="11"/>
        <rFont val="Arial"/>
        <family val="2"/>
        <scheme val="minor"/>
      </rPr>
      <t>Philippines</t>
    </r>
  </si>
  <si>
    <r>
      <rPr>
        <sz val="11"/>
        <rFont val="Arial"/>
        <family val="2"/>
        <scheme val="minor"/>
      </rPr>
      <t>Malaysia</t>
    </r>
  </si>
  <si>
    <t xml:space="preserve">Iran </t>
  </si>
  <si>
    <t>BR</t>
  </si>
  <si>
    <t>CR</t>
  </si>
  <si>
    <t>MX</t>
  </si>
  <si>
    <t>PA</t>
  </si>
  <si>
    <t>DZ</t>
  </si>
  <si>
    <t>MA</t>
  </si>
  <si>
    <t>TN</t>
  </si>
  <si>
    <t>IT</t>
  </si>
  <si>
    <t>BZ</t>
  </si>
  <si>
    <t>US</t>
  </si>
  <si>
    <t>TH</t>
  </si>
  <si>
    <t>MY</t>
  </si>
  <si>
    <t>Supplementary Appeals</t>
  </si>
  <si>
    <t>SPA</t>
  </si>
  <si>
    <t>Refugee Response Plan</t>
  </si>
  <si>
    <t>Country Refugee Response Plan</t>
  </si>
  <si>
    <t>CRRP</t>
  </si>
  <si>
    <t>Special Appeal</t>
  </si>
  <si>
    <t>SA</t>
  </si>
  <si>
    <t>South Sudan - Responding to the needs of displaced South Sudanese and Refugees</t>
  </si>
  <si>
    <t>The refugee exodus from South Sudan continues at an alarming rate, even as the crisis is entering its fifth year. Close to 2.4 million South Sudanese have fled to neighbouring countries mostly to Uganda—the largest host country in sub-Saharan Africa—followed by Sudan, Ethiopia, Kenya, the Democratic Republic of the Congo (DRC) and the Central African Republic (CAR). Refugees from South Sudan have been granted prima facie refugee status by these countries, demonstrating strong commitment to refugee protection despite limited national resources. While South Sudan’s neighbours have generously upheld their responsibility to provide asylum and assistance to refugees, urgent large-scale support is needed for the refugee response. With the current levels of violence in South Sudan, displacement trends are expected to be high both within the country and across the area covered by the situation. UNHCR expects that the influx into neighbouring countries will continue and that an estimated 571,000 additional people will likely seek refuge. This would bring the estimated South Sudanese refugee population to 3.1 million—an increase of 18 per cent—by the end of December 2018. This population is urgently in need of protection, shelter and medical care. In South Sudan itself, some two million IDPs and 307,000 non-South Sudanese refugees are expected to be in need of assistance. This would bring the total number of people of concern to UNHCR in South Sudan to 2.3 million by the end of December 2018.</t>
  </si>
  <si>
    <t>http://reporting.unhcr.org/sites/default/files/UNHCR%20South%20Sudan%202018%20Supplementary%20Appeal_March%202018.pdf</t>
  </si>
  <si>
    <t>Myanmar Refugee Emergency Response in Bangladesh</t>
  </si>
  <si>
    <t xml:space="preserve">In the fastest growing refugee exodus that the world has witnessed in decades, some 671,000 refugees fled into Bangladesh from Myanmar’s Rakhine State in less than six months starting in August 2017. The new arrivals joined more than 200,000 refugees from Myanmar already in the country, mainly in the District of Cox's Bazaar, bringing the total to approximately 900,000 With some 602,400 refugees in the Kutupalong-Balukhali site, it is now the largest refugee settlement in the world. The "Rohingya refugee crisis", as it is commonly referred to, has now slowed as compared with the pace and magnitude of 2017. Refugees are, however, still arriving from Myanmar into Bangladesh, some 3,236 in February 2018 alone. In line with the scenarios on the basis of which the Joint Response Plan has been elaborated, UNHCR's plans and activities to the end of 2018 are based on a total of 1.3 million people who will be in need of humanitarian assistance. This includes approximately 900,000 refugees in Cox’s Bazar; an estimated 80,000 additional refugees who may arrive in Bangladesh during the course of 2018; and some 336,000 people in the host community. In this Supplementary Appeal, UNHCR outlines its strategy, planning, operational and programmatic activities as part of that response, and for which the total financial requirement amounts to $238 million for 2018.
</t>
  </si>
  <si>
    <t>http://reporting.unhcr.org/sites/default/files/UNHCR%202018%20Supplementary%20Appeal%20Bangladesh_1.pdf</t>
  </si>
  <si>
    <t>Venezuela Situation - Responding to the needs of people displaced from Venezuela</t>
  </si>
  <si>
    <t>The situation evolving in Venezuela, a country that has traditionally been a generous host to thousands of refugees and third country nationals from the region and other parts of the world, has led to large outflows of its citizens and other residents into the region and beyond. Whilst it is evident not all the Venezuelans leaving their country are prompted to do so for refugee-related reasons, it is becoming increasingly clear that a significant number are indeed in need of international protection. In many of the destination countries of the region, Venezuelans are only able to regularize their status or legalize their stay either under the pertinent national immigration and other legal frameworks, or under relevant regional mechanisms. In light of the extraordinary situation, some of these countries have established special mechanisms to facilitate various forms of regularization and even protection, what is otherwise referred to as "other forms of protection or alternative legal status". At the same time, both within and outside the region, an increasing number of Venezuelans, now some 146,500, have applied for asylum and formal recognition and protection as refugees.</t>
  </si>
  <si>
    <t>http://reporting.unhcr.org/node/20393</t>
  </si>
  <si>
    <t>Central Mediterranean Route Situation</t>
  </si>
  <si>
    <t>Refugees and migrants continue to move in large numbers from Sub-Saharan Africa to North Africa and across the Mediterranean Sea to Europe. Libya remains the main point of departure for the majority of refugees and migrants from Africa hoping to reach Europe. While on the move, refugees and migrants face intolerably high risks of grave human rights violations and death. UNHCR is rolling out a three-pronged cross-regional strategy with broad objectives and selected activities in the countries of origin and transit in Sub-Saharan Africa, and countries in North Africa and Europe.</t>
  </si>
  <si>
    <t>http://reporting.unhcr.org/sites/default/files/2018-03%2008%20-%20Central%20Mediterranean%20appeal_%20FINAL.pdf</t>
  </si>
  <si>
    <t xml:space="preserve">The security operations in Northern Rakhine State in Myanmar in response to the attacks on police and military posts launched on 25 August 2017 by the Arakan Rohingya Salvation Army (ARSA) triggered the largest and swiftest refugee exodus witnessed in the region in recent decades. With numbers at times reaching 20,000 people per day, 471,000 Rohingyas are estimate to have, as of the date of issuance of this appeal, sought safety in Bangladesh, principally in Cox’s Bazar District. There, they have joined 33,000 Rohingyas registered as refugees in the camps in Kutupalong and Nayapar, as well as an estimated 274,500 others, mainly in so-called makeshift camps, and who are denoted as “undocumented Myanmar nationals”.
</t>
  </si>
  <si>
    <t>http://reporting.unhcr.org/sites/default/files/UNHCR%20Myanmar%20Refugee%20Emergency%20Response%20in%20Bangladesh%20Supplementary%20Appeal%20-%20Sept2017-Feb2018%20%28September%202017%29.pdf</t>
  </si>
  <si>
    <t>Preparing for durable soluations inside Syria</t>
  </si>
  <si>
    <t xml:space="preserve">Between January and July 2017, over 600,000 IDPs and 26,300 refugees have reportedly returned spontaneously to their homes in the Syrian Arab Republic (Syria). Given this notable trend, UNHCR is scaling up its operational capacity inside Syria to better respond to the needs of those returning home, and to improve conditions in return areas for future large-scale refugee returns. UNHCR has therefore revised its 2017 financial requirements and operational response inside Syria, as outlined in this Supplementary Appeal. As part of the overall UN response inside Syria, the Office will expand its humanitarian and protection response to monitor return movements, improve shelter conditions, and assist in the rehabilitation of social infrastructure and basic essential services, all in close coordination with respective sector lead agencies and partners. In countries of asylum, the Regional Refugee and Resilience Plan (3RP) continues to be the main regional coordination and planning tool to address the protection and resilience needs of Syrian refugees, covering Egypt, Lebanon, Iraq, Jordan and Turkey.
</t>
  </si>
  <si>
    <t>http://reporting.unhcr.org/sites/default/files/Syria%20Supplementary%20Appeal%20Final%20040917%20upload%20version.pdf</t>
  </si>
  <si>
    <t>Nigeria Situation</t>
  </si>
  <si>
    <t>UNHCR is responding to the growing needs of Nigerian internally displaced people (IDPs) and refugees, who are facing enormous challenges and dire living conditions due to a lack of food, shelter, water and sanitation, as well as limited and overstretched health facilities. In view of this evolving situation, UNHCR is revising its supplementary requirements for the Nigeria situation. This revised supplementary appeal outlines UNHCR’s plan in the remaining months of 2017 to scale-up its response inside Nigeria to meet the needs of returnees, as a result of an unexpected surge in the self-organized return of Nigerian refugees from Cameroon. Nigerian refugees are mainly returning to IDP settlements in north-east Nigeria. UNHCR is also intensifying mass information campaigns in the camps in northern Cameroon to ensure that refugees have accurate and updated information on the prevailing situation in areas of return in Nigeria. The 2017 regional Refugee Response Plan (RRP) for the Nigeria situation remains the main coordination and planning tool to address the protection and life-saving needs of Nigerian refugees in Cameroon, Chad and Niger.</t>
  </si>
  <si>
    <t>The Central Mediterranean Route: Working on the Alternatives to Dangerous Journeys</t>
  </si>
  <si>
    <t>Between January and June 2017, 2,171 refugees and migrants died or went missing in the central Mediterranean, many of them trying to cross from Libya to Italy. Movements of refugees and migrants from Libya to Europe are increasing. Instability in Libya is hindering protection and creating an environment plagued with human rights abuses. The scale of movements at the cross‐regional level highlights the specific risks refugees and migrants encounter while en route to Libya, and then onto Europe. Given the specificities of the migration flows, and the context in Libya, the humanitarian response must be both flexible and comprehensive.</t>
  </si>
  <si>
    <t>http://reporting.unhcr.org/sites/default/files/UNHCR%20Central%20Mediterranean%20Route%20SB%20Jan-Dec%202017%20-%2017JUL17.pdf</t>
  </si>
  <si>
    <t>South Sudan Situation 2017 Supplementary Appeal</t>
  </si>
  <si>
    <t>The South Sudanese crisis has become the largest and most complex emergency in Africa. Security in South Sudan continues to deteriorate and close to four million people—one-third of the total population—are displaced. More than 1.7 million South Sudanese have fled the country and an estimated 7.5 million people are in need of urgent humanitarian assistance inside South Sudan, including more than 1.9 million internally displaced people (IDPs). Recent and continuing violence has generated new displacement, in particular in the Eastern Equatoria region and Western Bahr el Ghazal. The potential for further conflict in border areas persists, in particular in light of growing and widespread food insecurity, and with close to five million people in need of life-saving food assistance. Famine in parts of South Sudan is an increasingly likely scenario, and humanitarian actors have reported that an estimated 100,000 people are already affected by it in parts of former Unity State. One million children under five years of age are estimated to be acutely malnourished across the country, including 270,000 children who face the imminent risk of death should they not be reached in time with assistance. Protracted instability, brutal conflict and food insecurity are further compounded by a cholera outbreak which has spread to 12 counties in 32 states country-wide. The majority of South Sudanese refugees have sought safety in Uganda. By the end of March 2017, the country was hosting 852,300 South Sudanese refugees and is struggling to cope with the ever-increasing needs. Some 195,000 South Sudanese arrived in the first three months of 2017 alone, an average rate of 2,000 refugees each day. Over 60 per cent of the new arrivals are children. An estimated 400,000 new arrivals from South Sudan are expected to enter Uganda in 2017. The Government of Uganda has maintained open borders and one of the most progressive refugee policies in Africa, promoting self-reliance of refugees and peaceful co-existence with host communities. However, urgent and massive support is needed to respond to the critical situation. Host communities and humanitarian agencies are struggling to feed and shelter the refugee arrivals and provide basic services. Providing access to safe drinking water remains an urgent priority in the dry lands of northern Uganda where refugees are hosted. By the end of March 2017, refugees also continued to arrive in the neighbouring countries of Central African Republic (CAR; 1,600), the Democratic Republic of the Congo (DRC; 74,100), Ethiopia (366,200), Kenya (95,300) and Sudan (379,700).</t>
  </si>
  <si>
    <t>http://reporting.unhcr.org/sites/default/files/UNHCR%20South%20Sudan%20Revised%20Supplementary%20Appeal%20Jan-Dec%202017%20--%20May%202017.pdf</t>
  </si>
  <si>
    <t>Burundi Situation 2017 Supplementary Appeal</t>
  </si>
  <si>
    <t>Since the outbreak of civil conflict in April 2015, thousands of Burundians have sought refuge in neighbouring countries. As of the end of April 2017, more than 420,600 Burundian refugees had fled to the Democratic Republic of the Congo (DRC), Rwanda, Uganda and the United Republic of Tanzania, with over 120,000 having fled to these countries in 2016. While many seek refuge abroad, internal displacement remains relatively low despite a potentially explosive situation within the country, with worsening humanitarian and socio-economic indicators. The human rights situation inside Burundi is volatile. Refugees fleeing Burundi have reported human rights abuses, fear of persecution, and sexual and gender-based violence (SGBV) as some of the reasons for their flight. International efforts at encouraging dialogue towards a resolution of the crisis have stalled. As the overall political and economic situation remains fragile with no signs of improving in 2017, it is expected that people will continue to flee to neighbouring countries, mostly to the United Republic of Tanzania, where some 249,000 refugees are already accommodated in three camps, namely Mtendeli, Nduta and Nyarugusu. The Office expects that another estimated 124,500 people will likely seek refuge into neighbouring countries by the end of 2017, bringing the total to 534,000 refugees since April 2015.</t>
  </si>
  <si>
    <t>http://reporting.unhcr.org/sites/default/files/UNHCR%20Burundi%20Situation%20Supplementary%20Appeal%20-%20Jan-Dec%202017%20--%20May%202017.pdf</t>
  </si>
  <si>
    <t>Somalia Situation 2017 Supplementary Appeal</t>
  </si>
  <si>
    <t>This appeal aims to address return and reintegration needs of 50,000 Somali refugees returning from Kenya and 10,000 returning from Yemen, as well as the emergency pre-famine response in Somalia for 250,000 most vulnerable newly displaced, including drought-related outflows of Somalis to neighbouring countries. It aims to reinforce asylum and protection in the region while also renewing efforts to find durable and sustainable solutions, including support infrastructure and stabilization in Somalia to ensure sustainable reintegration.</t>
  </si>
  <si>
    <t>http://reporting.unhcr.org/sites/default/files/UNHCR%20Somalia%20Situation%20Supplementary%20Appeal%20-%20Jan-Dec%202017%20--%20May%202017.pdf</t>
  </si>
  <si>
    <t>Repatriation of Afghan Refugees from Pakistan - Revised Supplementary Appeal</t>
  </si>
  <si>
    <t xml:space="preserve">The scale and pace of Afghan returns from Pakistan is accelerating to an unprecedented rate, aggravated by the humanitarian challenges of winter months. Refugees are often returning to areas with limited absorption capacity. Combined with increasing levels of displacement and continuing economic difficulties faced by vulnerable local populations, multiple humanitarian needs are outstripping international capacity to assist. On 19 September 2016 UNHCR issued a Supplementary Appeal for $104.7 million to support 221,000 refugee returnees from Pakistan with repatriation cash grants and enhanced protection monitoring and interventions, as well as processing at the Voluntary Repatriation Centres (VRCs) in Pakistan. Since the publication of that Supplementary Appeal, the pace of repatriation from Pakistan has accelerated, with the added risks of humanitarian impact on already vulnerable people and communities in Afghanistan ahead of winter. This revision to the initial Supplementary Appeal reflects the latest developments, and highlights urgent priority actions that need immediate funding. It reflects increased needs as a result of the increased numbers of refugees returning from Pakistan, and to support the most vulnerable returnees, IDPs and local population in Afghanistan. As of 20 October 2016, almost 270,000 refugees had returned to Afghanistan, almost exclusively from Pakistan. This already surpassed the annual projection presented in the initial Supplementary Appeal. This revised Supplementary Appeal presents the additional financial requirements to support 365,000 refugee returnees and winterization for vulnerable returnees, IDPs and host community population. The revised financial requirements total $181.2 million, up from the $104 million presented in September’s Supplementary Appeal. In light of the exponential pace and volume of returns, UNHCR finds itself critically short of the funding to carry on providing repatriation grants to refugee returnees. To make up for this funding shortfall, it has been re-allocating and reprioritizing resources within Afghanistan and from other operations. Unless further resources are made available, UNHCR will be obliged to suspend the provision of repatriation cash grants in the coming days.
</t>
  </si>
  <si>
    <t>http://reporting.unhcr.org/sites/default/files/UNHCR%20Repatriation%20of%20Afghan%20Refugees%20from%20Pakistan%20Revised%20SB%20-%20Sept-Dec.%202016%20--%2028OCT16.pdf</t>
  </si>
  <si>
    <t>UNHCR Scale-up Response Plan for Northeast Nigeria 2016 Supplementary Appeal</t>
  </si>
  <si>
    <t>This Supplementary Appeal reflects the extent of the humanitarian needs in Nigeria, some of which have become apparent in the last several weeks. It outlines UNHCR’s scale up plan and consequent funding requirements to meet the increased humanitarian and protection needs of displaced individuals both inside the country, who have been without access to assistance since the beginning of the conflict, and of refugees returning from neighbouring countries. Building on existing Government resources and capacities, UNHCR will support the Government-led response, in particular by the National and State Emergency Management Agencies (NEMA/SEMA), in line with the Government’s plan for rebuilding the northeast (Buhari Plan) announced in June 2016. Activities planned under this Appeal are also aligned with the United Nations Scale-up Plan for northeast Nigeria, coordinated by the Office for the Coordination of Humanitarian Affairs (OCHA) and based on the individual agencies’ scale-up plans to meet priority sectoral needs for internally displaced populations (IDPs) and their host communities. The 2016 Regional Refugee Response Plan (Regional RRP) for the Nigeria situation will remain the main coordination and planning tool to cater for the protection and life-saving needs of Nigerian refugees living in Cameroon, Niger and Chad. Since January 2016, counter-insurgency operations launched by the Nigerian security forces, in cooperation with the Multi-National Joint Task Force, have intensified against the extremist group Boko Haram. The army has reclaimed many of the main towns and villages in Borno, Yobe, and Adamawa States in northeast Nigeria, enabling access and revealing the full effects of the conflict on civilian populations. The security situation remains fragile with sporadic insurgent attacks severely impacting on humanitarian needs, access and response priorities. As the military continues to recapture territory and secure civilian locations, more areas are expected to become accessible to humanitarian organisations in the coming months. According to the latest Displacement Tracking Matrix (DTM) report of August 2016 released by the International Organisation for Migration (IOM), an estimated 1.87 million people have been internally displaced by the Boko Haram insurgency in the northeast, 77 per cent of whom are hosted in Borno State. In recent weeks, access to previously inaccessible areas in Borno and Yobe States has allowed humanitarian agencies to identify up to an estimated 800,000 IDPs in dire conditions and requiring urgent lifesaving assistance. While the Nigerian security forces have significantly reduced the areas under Boko Haram’s control, the civilian population in Borno State remains the most vulnerable to violence, which mostly affects women and children. The conflict has been marked by multiple and grave violations of human rights and humanitarian law, including death, injury, sexual violence and exploitation, detention, disappearances, attacks on civilian sites and forced recruitment. In newly accessible areas of Borno, the rule of law remains a challenge owing to the limited presence of civil administration, police and other law enforcement agencies. With only military and security forces present due to continued active combat and resulting security restrictions, camp coordination and camp management (CCCM) and humanitarian assistance in the IDP camps are delivered mainly under the auspices of military personnel, with resulting constraints on humanitarian space. Significant numbers of Nigerian refugees have returned from neighbouring countries of asylum, sometimes under circumstances deemed by UNHCR to be inconsistent with international law. An estimated 106,000 returnees have gone back to accessible and non-accessible areas, some of whom are in IDP or IDP-like settings and are in need of registration services, and reintegration assistance such as shelter, protection-based material assistance and psycho-social support. This number includes an estimated 67,000 identified in newly accessible areas of Borno State, and who are staying in abandoned public buildings largely destroyed by Boko Haram. With around 81 per cent of IDPs living in host communities, resources are being depleted and services severely strained. IDPs and returnees hosted in camps and displacement sites are often living in congested shelters or isolated in insecure or inhospitable areas, making them vulnerable to exploitation and abuse. Protection monitoring visits conducted by UNHCR in IDP sites in Borno revealed challenges related to access to water and sanitation facilities, shelter and freedom of movement in and around camps, limited access to medical care, and dire food shortages. Although most IDPs reportedly wish to return to their areas of habitual residence, conditions are not yet conducive for voluntary, safe and dignified return. Furthermore, the insurgency and related displacement continue to negatively affect livelihood opportunities. Affected households have had consecutive years of restricted income levels, destruction of assets and livelihoods, and reduced food access, leading to increasing trend of negative coping strategies. The number of people in need of food assistance in north-eastern Nigeria has risen to 4.4 million as at August 2016, according to the Food Security Sector. The additional financial requirements requested in this Appeal will enable a rapid scale up of UNHCR operations initially until the end of 2016, and thus contribute to a holistic and targeted protection and assistance response in newly accessible Local Government Areas (LGAs) in northeast Nigeria. These requirements are expected to go into 2017 and may be the subject of an additional Supplementary Appeal.</t>
  </si>
  <si>
    <t>http://reporting.unhcr.org/sites/default/files/UNHCR%20Scale-up%20Response%20Plan%20for%20Northeast%20Nigeria%20SB%20-%20Aug-Dec.%202016%20--%20September%202016.pdf</t>
  </si>
  <si>
    <t>South Sudan Situation 2016 Supplementary Appeal</t>
  </si>
  <si>
    <t>Since December 2013, some 855,800 South Sudanese have fled to neighbouring countries, including the Central African Republic, Democratic Republic of the Congo, Ethiopia, Kenya, Sudan and Uganda. In addition to this outflow, a further 120,000 South Sudanese who never returned after the end of the 20-year civil war remain refugees in Ethiopia, Kenya and Uganda, as do an estimated 350,000 South Sudanese who remained in Sudan after South  Sudan’s independence in 2011. Population outflows have continued despite the signing in August 2015 of the agreement brokered by the Intergovernmental Authority on Development on the Resolution of the Conflict in the Republic of South Sudan, and the subsequent formation at the end of May 2016 of the Transitional Government of National Unity in South Sudan. These outflows resulted in a revision of the South Sudan Regional Refugee Response Plan (RRP) and the creation of a UNHCR Supplementary Appeal for the South Sudan Situation in July 2016. Shortly after the finalisation of this Supplementary Appeal, however, renewed fighting in Juba, South Sudan triggered another mass outflow of South Sudanese people. Since 7 July, over 120,000 people have fled to neighbouring countries, mostly to Uganda. This influx has exceeded Uganda’s end of year planning figure of potential refugees from South Sudan. The significant population upsurge in Uganda of over 70,000 South Sudanese refugees since the beginning of July and increase in their associated humanitarian needs has prompted a second revision of the Uganda country chapter of the 2016 South Sudan Regional RRP and the UNHCR Supplementary Appeal in August 2016. With this second revision, the overall end of year population planning figure for South Sudanese refugees in Uganda has risen from 271,000 to 350,000 people, with the country currently hosting over 300,000 South Sudanese.</t>
  </si>
  <si>
    <t>http://reporting.unhcr.org/sites/default/files/UNHCR%202016%20South%20Sudan%20Supplementary%20Appeal.pdf</t>
  </si>
  <si>
    <t>Refugee Emergency Response in Europe 2016 - Supplementary Appeal</t>
  </si>
  <si>
    <t>Throughout 2015, increasing numbers of people risked their lives to cross the Mediterranean Sea in search of safety and protection in Europe. By early January 2016, more than 1 million refugees and migrants had crossed the Mediterranean, including more than 850,000 who arrived in Greece from Turkey. From January to July 2016 some 260,000 people had arrived in Southern Europe. The majority originate from countries affected by conflict, with 48 per cent of those who arrived in Greece originating from the Syrian Arab Republic (Syria), 25 per cent from Afghanistan, and 15 per cent from Iraq. This Supplementary Appeal presents UNHCR’s revised strategy and financial requirements for its response to the situation in Europe in 2016. It incorporates UNHCR’s component of the inter-agency regional Refugee and Migrant Response Plan 2016 for Europe (RMRP). It also incorporates UNHCR’s strategy and activities related to onward movements in North Africa, and integrates a component related to targeted activities in South-West Asia. This appeal further provides for planned interventions in, respectively, countries of origin and first asylum in West and East Africa, and in the Horn. It supersedes the Supplementary Appeal for the Special Mediterranean Initiative and the Winterization Plan. Through this Supplementary Appeal, UNHCR is appealing for USD 408.4 million, including USD 374.7 million in additional requirements. Responding primarily to the movement of mainly Syrian, Iraqi and Afghan refugees to Europe via Turkey, this Appeal also complements efforts such as the Regional Refugee and Resilience Plan 2016-2017 in Response to the Syria Crisis (the 3RP), the Syria Humanitarian Response Plan, as well as the Solutions Strategy for Afghan Refugees (SSAR) in South-West Asia, the High Commissioner’s Global Initiative on Somali Refugees, and other relevant UNHCR and inter-agency humanitarian appeals.</t>
  </si>
  <si>
    <t>http://reporting.unhcr.org/sites/default/files/UNHCR%20Refugee%20Emergency%20Response%20in%20Europe%20SB%20-%20January%20-%20December%202016%20-%20August%202016.pdf</t>
  </si>
  <si>
    <t>Somalia Situation 2016 Supplementary Appeal</t>
  </si>
  <si>
    <t>More than 2 million Somalis continue to endure protracted situations of displacement, which have lasted for more than two decades; approximately 1.1 million people are internally displaced in Somalia and nearly 1 million are refugees in the neighbouring countries of Djibouti, Ethiopia, Kenya, Uganda and Yemen, including some 396,000 in Kenya alone. Given the recent security and political gains observed in parts of Somalia, and in the context of the Government of Kenya’s decision to close the Dadaab refugee camps, the Tripartite Commission for the Voluntary Repatriation of Somali Refugees living in Kenya met in Nairobi on 25 June 2016 to discuss the operational modalities of ensuring a safe, dignified, voluntary return and sustainable reintegration of Somali refugees from Kenya. An Enhanced Plan of Action for the Voluntary Return and Reintegration of Somali Refugees from the Dadaab Camps in Kenya (hereinafter “the Plan”) was proposed by UNHCR to address the concerns expressed by the Government of Kenya, while ensuring that returns take place voluntarily and in conditions of safety and dignity as set out in International Law and reiterated in the Tripartite Agreement Governing the Voluntary Repatriation of Somali Refugees living in Kenya, signed by UNHCR and the Governments of Kenya and Somalia in November 2013.</t>
  </si>
  <si>
    <t>http://reporting.unhcr.org/sites/default/files/UNHCR%20Somalia%20Situation%20SB%20Appeal%20Jan-Dec2016%20-%20July%202016.pdf</t>
  </si>
  <si>
    <t>Burundi Situation 2016 Supplementary Appeal</t>
  </si>
  <si>
    <t>In May 2015, the Constitutional Court of Burundi approved President Pierre Nkurunziza’s bid for a third term, triggering weeks of protests mainly in the capital, Bujumbura. Ahead of the elections, a spiral of violence forced thousands of fearful Burundians to flee their homes. Following President Nkurunziza’s electoral victory in July 2015, the situation further deteriorated with the escalation of clashes between protestors and supporters of the ruling party, as well as with police forces. Efforts to broker dialogue between the various parties have been ineffectual and reports of human rights violations have increased; humanitarian actors have reported the deaths of more than 400 people, including aid workers, since April 2015. An interagency regional Refugee Response Plan (RRP) and a UNHCR supplementary appeal were launched in 2015 as planning, coordination and fundraising platforms for the emergency response to the massive influx of new Burundian asylum-seekers. Tensions remain high in the capital, Bujumbura, as well as in the provinces of Bururi, Makamba and Rumonge. Consequently, Burundians continue to seek asylum in neighbouring countries. By 1 June 5 2016, the crisis in Burundi had forced over 267,000 people to flee to the Democratic Republic of the Congo (DRC), Rwanda, Uganda, the United Republic of Tanzania, and Zambia. In light of the prevailing situation inside Burundi, it is projected that another 76,000 people will likely seek asylum by the end of 2016, bringing the total to 343,000 refugees since April 2015. In parallel, the Government of Burundi reported that 36,000 Burundians returned from Tanzania last May, of whom 2,500 have been verified as refugees registered by UNHCR in Tanzania. It is expected that 50,000 will return spontaneously by the end of 2016, although conditions are not conducive to their return, and will also require assistance to reintegrate. Finally, some 41,000 internally displaced persons (IDPs) have so far been identified in IOM’s Displacement Tracking Matrix (DTM), covering five provinces of the country. This revised supplementary appeal for the Burundi situation (January-December 2016) presents UNHCR’s additional requirements to respond to the needs of Burundian refugees, returnees and IDPs in 2016, and amount to a total of USD 180 million as detailed in the financial summary table below.</t>
  </si>
  <si>
    <t>http://reporting.unhcr.org/sites/default/files/UNHCR%20Burundi%20Situation%20Revised%20SB%20Appeal%20Jan-Dec2016%20-%20July%202016.pdf</t>
  </si>
  <si>
    <t>Regional Response to the Northern Triangle of Central America</t>
  </si>
  <si>
    <t xml:space="preserve">This supplementary appeal is presented as a follow-up of the Protection and Solutions Strategy for the Northern Triangle of Central America (NTCA) launched in December 2015. It outlines UNHCR’s protection and solutions interventions planned for 2016 to respond to additional and most urgent needs of refugees, asylum-seekers, returnees and internally displaced people from the NTCA in countries of origin, transit and asylum, encompassing Belize, Costa Rica, El Salvador, Guatemala, Honduras, Mexico, Nicaragua, and Panama. In recent years, NTCA countries – El Salvador, Guatemala and Honduras – have seen a dramatic escalation in violence by organized criminal groups. Current homicide rates are among the highest ever recorded in the region and are as deadly as many contemporary armed conflicts. Sexual violence is also prevalent, with the overwhelming majority of victims being girls between the ages of 10 and 19 years. Disappearances, forced recruitment into gangs, and the sexual exploitation of girls and women also form part of the pattern of violence. The extraordinary epidemic of violence is compelling a diverse range of people to flee their homes and to seek international protection, particularly in bordering and nearby countries. In 2015, asylum applications from NTCA citizens reached 54,877 in the region, nearly double the number lodged in 2014 (28,752), while the number of recognized refugees reached 31,219 – a 41 per cent increase over 2014. The majority of the NTCA refugee population is in the United States of America, with a significant and increasing presence in Belize, Costa Rica and Mexico, as well as to a lesser but still significant extent in Nicaragua and Panama. Among those fleeing are growing numbers of women and girls and unaccompanied and separated children who are particularly vulnerable to sexual assault, human trafficking and other protection risks during displacement. The capacity of certain gangs and organized criminal groups in the NTCA to act transnationally generates a risk of continuing persecution for NTCA asylum-seekers and refugees. Protection risks are also high for certain refugees profiles, such as lesbian, gay, bisexual, transgender and intersex (LGBTI) people, among others. In 2015, more than 230,000 NTCA citizens were apprehended by authorities and returned1 to their countries of origin, reportedly mainly from the United States and Mexico. This number has been in constant upward trend in the last five years, progressively resulting in a two-fold increase compared to the 2011 baseline. Many returnees who fled violence fear returning to their neighbourhoods and become internally displaced. Some returnees have been identified by gangs near reception centres and elsewhere in countries of origin, and have been killed shortly after return.  Forced internal displacement due to the violence in the NTCA also appears widespread, although data is fragmented. In Honduras, in just 20 out of some 300 municipalities, the Government identified 174,000 people displaced due to violence between 2004 and 2014, representing some 4 per cent of the population. Most internally displaced people (IDPs) are almost invisible victims of the violence, lone individuals and families who leave their communities discreetly and keep a low profile to avoid drawing the attention of their persecutors. The widespread protection risks for asylum-seekers, refugees, returnees and IDPs require an urgent, strategic and regional response in close coordination with all relevant stakeholders, and UNHCR appeals to its donors for urgent financial support to meet the needs of up to 570,000 people of concern. 
</t>
  </si>
  <si>
    <t>http://reporting.unhcr.org/sites/default/files/UNHCR%20-%20NTCA%20Situation%20Supplementary%20Appeal%20-%20June%202016.pdf</t>
  </si>
  <si>
    <t>Yemen Situation 2016 Emergency Response</t>
  </si>
  <si>
    <t>The situation in Yemen continues to deteriorate since fighting and violence intensified in late March 2015. Virtually the entire country is affected by the ongoing conflict and humanitarian needs have increased exponentially, resulting in 80 per cent of the population being in need of some form of humanitarian assistance. More than 2.5 million people – around 10 per cent of the total population – are internally displaced as of 30 November 2015. Prior to the crisis, Yemen was hosting more than 263,900 refugees, the majority from Somalia, who require continued protection and assistance. Notwithstanding the ongoing conflict in Yemen, refugees, asylum-seekers and vulnerable migrants, the majority from Ethiopia and Somalia, have continued to arrive in Yemen in search of protection or to transit onwards to the Arabian Peninsula. In 2015 alone, 92,446 new arrivals reached Yemeni shores. Alongside internal displacement, people are fleeing the country in considerable numbers. By the end of 2015, more than 99,000 persons of concern from Yemen had been reported in countries in the East and Horn of Africa, mainly in Djibouti, Ethiopia, Somalia, and Sudan, as well as in the Gulf region. As the situation in Yemen continues to deteriorate, and based on recent trends, it is anticipated that movements to the East and Horn of Africa, the Gulf States, and beyond will continue at similar rates in 2016. Following the system-wide L3 emergency declaration for Yemen on 1 July 2015, UNHCR declared the Yemen situation an internal level 3 emergency and designated a Regional Refugee Coordinator (RRC) for the Yemen situation under the Refugee Coordination Model. The RRC ensures coherent and coordinated support on the ground for UNHCR’s response to the overall regional dimensions of the Yemen crisis. The RRC works closely with IOM and other humanitarian agencies and partners to strengthen UNHCR’s leadership and coordination role for the refugee response, and maximizes collaboration and synergies with other partners at the regional level.
This supplementary appeal outlines UNHCR’s planned response to the Yemen emergency in 2016. It covers the needs of refugees and asylum-seekers of various nationalities in Yemen, internally displaced people (IDPs) and others in Yemen who are part of mixed movements. It also presents UNHCR’s response to the needs of refugees fleeing Yemen to the East and Horn of Africa and the Middle East and North Africa. In December 2015, UNHCR together with IOM launched an inter-agency Regional Refugee and Migrant Response Plan (RRMRP), covering the requirements to provide protection and assistance to those fleeing Yemen into Djibouti, Ethiopia, Somalia and Sudan for January-December 2016. UNHCR’s response to the Yemen situation in Djibouti, Ethiopia, Somalia and Sudan as presented in this supplementary appeal is in line with the RRMRP.</t>
  </si>
  <si>
    <t>http://reporting.unhcr.org/sites/default/files/UNHCR%20Yemen%20Situation%202016%20Supplementary%20Appeal%20Feb%202016.pdf</t>
  </si>
  <si>
    <t>The Democratic Republic of Congo Country Refugee Response Plan</t>
  </si>
  <si>
    <t>For decades, the Democratic Republic of the Congo (DRC) has maintained an “open-door policy” to refugees, welcoming on its territory hundreds of thousands of people fleeing conflict and violence from neighbouring countries. DRC is party to the 1951 Convention and the 1967 Protocol, and the 1969 AU Convention. In 2002, the DRC adopted a national refugee law, establishing the CNR (Commission Nationale pour les Réfugiés – the National Refugee Commission) to process asylum applications and ensure the protection of refugees. To date, the overall political and security situation in the region remains highly volatile with little prospect for large-scale repatriation. Many of the DRC’s nine neighbouring countries face socio-political instability, while the DRC itself is going through a turbulent period, with a lengthy pre-electoral period complicated by internal conflict, large-scale displacement and a challenging humanitarian and development environment. At the end of 2018, the total refugee population is expected to reach over 546,000, living in communities, in camps, as well as in urban areas.</t>
  </si>
  <si>
    <t>http://reporting.unhcr.org/sites/default/files/DRC%202019-2020%20Country%20RRP%20%28February%202019%29.pdf</t>
  </si>
  <si>
    <t>Burundi Regional Refugee Response Plan - April - September 2015</t>
  </si>
  <si>
    <t>Burundi Regional Refugee Response Plan - January - December 2016</t>
  </si>
  <si>
    <t>Burundi Regional Refugee Response Plan - January - December 2017</t>
  </si>
  <si>
    <t>Burundi Regional Refugee Response Plan - January - December 2018</t>
  </si>
  <si>
    <t>Nigeria Regional Refugee Response Plan - January-December 2014</t>
  </si>
  <si>
    <t>Nigeria Regional Refugee Response Plan - January-December 2015</t>
  </si>
  <si>
    <t>Nigeria Regional Refugee Response Plan - January-December 2016</t>
  </si>
  <si>
    <t>Nigeria Regional Refugee Response Plan - January-December 2017</t>
  </si>
  <si>
    <t>Nigeria Regional Refugee Response Plan - January-December 2018</t>
  </si>
  <si>
    <t>South Sudan Regional Refugee Response Plan - January-December 2014</t>
  </si>
  <si>
    <t>South Sudan Regional Refugee Response Plan - January-December 2015</t>
  </si>
  <si>
    <t>South Sudan Regional Refugee Response Plan - January-December 2016</t>
  </si>
  <si>
    <t>South Sudan Regional Refugee Response Plan - January-December 2017</t>
  </si>
  <si>
    <t>South Sudan Regional Refugee Response Plan - January-December 2018</t>
  </si>
  <si>
    <t>The Democratic Republic of Congo Regional Refugee Response Plan - January - December 2018</t>
  </si>
  <si>
    <t>Regional Refugee and Migrant Response Plan for Refugees and Migrants from Venezuela - January-December 2019</t>
  </si>
  <si>
    <t>2012 Syria Regional Response Plan</t>
  </si>
  <si>
    <t>2013 Syria Regional Response Plan</t>
  </si>
  <si>
    <t>2014 Syria Regional Response Plan - Strategic Overview</t>
  </si>
  <si>
    <t>Syria 3RP Regional Refugee &amp; Resilience Plan 2015-2016</t>
  </si>
  <si>
    <t>Syria 3RP Regional Refugee &amp; Resilience Plan 2016-2017</t>
  </si>
  <si>
    <t>Syria 3RP Regional Refugee &amp; Resilience Plan 2017-2018</t>
  </si>
  <si>
    <t>Syria 3RP Regional Refugee &amp; Resilience Plan 2018-2019</t>
  </si>
  <si>
    <t>Syria 3RP Regional Refugee &amp; Resilience Plan 2019-2020</t>
  </si>
  <si>
    <t>Central African Republic Refugee Response Plan - January - December 2014</t>
  </si>
  <si>
    <t>Central African Republic Refugee Response Plan - January - December 2015</t>
  </si>
  <si>
    <t>Central African Republic Refugee Response Plan - January - December 2016</t>
  </si>
  <si>
    <t>Regional Refugee and Migrant Response Plan for Europe - January - December 2016</t>
  </si>
  <si>
    <t>Regional Refugee and Migrant Response Plan for Europe - January - December 2017</t>
  </si>
  <si>
    <t>Yemen Situation Regional Refugee Response Plan - January-December 2015</t>
  </si>
  <si>
    <t>Yemen Situation Regional Refugee Response Plan - January-December 2016</t>
  </si>
  <si>
    <t>Angola Inter-Agency Refugee Appeal</t>
  </si>
  <si>
    <t>Developing the Comprehensive Refugee Response Framework - Special Appeal 2017</t>
  </si>
  <si>
    <t>The Common Refugee Response Framewrok (CRRF) is in its early stages of development. As foreseen in the New York Declaration, the host country governments are taking the lead role in applying the CRRF at country-level, facilitated by UNHCR and with the support of a broad range of humanitarian and development actors. Strategies and implementation plans for the practical application of the CRRF are in place in all roll-out countries and are adapted to the local contexts. This appeal is issued to cover UNHCR’s costs for supporting the work of the CRRF Task Team in 2017. It includes the CRRF Task Team in Geneva, UNHCR’s additional capacity to cover the development of the Global Compact for Refugees, as well as the most pressing staffing needs in the CRRF roll-out countries and regions. This appeal does not yet cover requirements for 2018. These are under consideration and as soon as they are approved the 2018 plans for the CRRF Task Team and the corresponding budget will be shared. The operational requirements of UNHCR and partners for the practical application of the CRRF at country and regional levels are also under consideration and will equally be shared once approved. Costa Rica, Djibouti, El Salvador, Ethiopia, Guatemala, Honduras, Mexico, Panama, Somalia, the United Republic of Tanzania, and Uganda are the 11 CRRF roll-out countries at this stage. The principal criteria for selecting these countries is the agreement of the host country government to initiate applying a comprehensive refugee response and developing new approaches in accordance with it. As foreseen in the NYD, these countries equally provide a range of diverse geographic and operational contexts from which to derive lessons for the development and application of a truly new and comprehensive approach to protecting and seeking durable solutions for refugees.</t>
  </si>
  <si>
    <t>http://reporting.unhcr.org/sites/default/files/UNHCR%20Developing%20the%20Comprehensive%20Refugee%20Response%20Framework%20Special%20Appeal%202017%20--%20September%202017.pdf</t>
  </si>
  <si>
    <t>#I Belong Campaign to End Statelessness - Special Appeal</t>
  </si>
  <si>
    <t>Statelessness is a global problem with serious ramifications. UNHCR estimates that at least 10 million people around the world are stateless. Yet, experience has shown that with sufficient political will, it can be resolved. Building on the increased awareness and commitment by States to address statelessness, in November 2014, UNHCR launched the #IBelong Campaign to End Statelessness by 2024.1 The achievement of the goals of the #IBelong Campaign is based on 10 Actions set out in the Global Action Plan (GAP) to End Statelessness. The GAP calls on States, with the support of UNHCR and other actors, to undertake a range of initiatives, from implementing legal and policy reforms to resolving the largest situations of statelessness and to improving data on the scope and situation of stateless populations. Progress against each of the 10 Actions will be publicly evaluated in 2017 and 2020 against a series of milestones set out in the GAP.</t>
  </si>
  <si>
    <t>http://reporting.unhcr.org/sites/default/files/%23IBelong%20Campaign%20to%20End%20Statelessnes%20Special%20Appeal%20-%20December%202016.pdf?v2</t>
  </si>
  <si>
    <t>Education for Refugees: Priority activities and requirements supporting enrolment and retention in 2016</t>
  </si>
  <si>
    <t>Focusing on 16 countries in Africa, Asia and the Middle East – which collectively host 2.1 million refugee children of school-age (5-17 years), an estimated 57 per cent of whom are out of school – this document highlights targeted activities and requirements that could enable tens of thousands of refugee children to enrol in school during the upcoming academic year. These activities also seek to support retention of currently enrolled students; redress classroom over-crowding and a lack of qualified teachers; provide critical learning materials; and generally contribute to a safe and protective learning environment for all students. In some instances, especially where refugees are living in host communities, these activities will enhance the learning experience of host community students as well. This information is drawn from UNHCR’s 2016 budget, as presented in the 2016-2017 Global Appeal and subsequent supplemental appeals approved by the Executive Committee. The requirements outlined correspond to existing unfunded needs for activities which UNHCR could reasonably implement by the end of this year. Individual chapters provide an overview of the refugee and education context in each of the 16 countries, followed by a description of critical challenges and proposed activities. The table that follows specifies remaining funding requirements for planned activities, providing relevant performance indicators, comparably 2015 year-end results (where applicable), and output targets for the activities by year-end 2016.</t>
  </si>
  <si>
    <t>http://reporting.unhcr.org/sites/default/files/UNHCR%20Education%2020160810.pdf</t>
  </si>
  <si>
    <t>Building Resilience and Solutions for Afghan Refugees in South-West Asia</t>
  </si>
  <si>
    <t>While early last year there was a sense of optimism about the situation in the Islamic Republic of Afghanistan, the country has reverted back to a humanitarian emergency, combined with dire socioeconomic conditions. Since mid-2015, a series of political, security and economic developments in Afghanistan have affected its people and forced large numbers out of their homes with, in the last year and a half, over 500,000 people newly displaced within the country. There are now some 1.2 million internally displaced people in Afghanistan. Today, Afghans constitute the second largest group of new arrivals in Europe. The recent developments in Afghanistan have slowed voluntary returns from major hosting countries in the region. In total, less than 59,000 Afghan refugees have opted to return from the Islamic Republics of Iran and Pakistan in 2015. Furthermore, only some 7,500 Afghans have returned during the first half of 2016.  For almost four decades, millions of Afghans have found protection, assistance and temporary solutions in the neighbouring countries thanks to the generosity of the governments and people of the Islamic Republics of Iran and Pakistan. According to current figures, Pakistan hosts some 1.5 million Afghan refugees, holding Proof of Registration Cards and the Islamic Republic of Iran hosts some 951,000 Amayesh card holders . The majority of them are second and third generation refugees living in protracted displacement and with no imminent solutions. Last year, at the request of countries in the region, UNHCR convened a High Level Segment (HLS) on the Afghan refugee situation during the 66th Session of the Executive Committee of the High Commissioner’s Programme. The objective of the segment was to draw global attention to the slow progress achieved in addressing this protracted situation and encourage support from the international community. The Solutions Strategy for Afghan Refugees to Support Voluntary Repatriation, Sustainable Reintegration and Assistance to Host Countries (SSAR), developed by the Governments of the Islamic Republics of Afghanistan, Iran and Pakistan, and UNHCR has provided the overall framework for Afghan refugees in the region since 2012. 2 Member states participating at the HLS reaffirmed the validity of the SSAR and recognized the critical role played by host countries in the region. The HLS also called for increased international solidarity and responsibility-sharing to address the protracted situation, including greater financial and political support to reinforce the resilience of refugees and host communities and to find durable solutions for Afghan refugees.  The Islamic Republics of Afghanistan, Iran and Pakistan have been strong supporters of the SSAR and regularly participate in tripartite and quadripartite meetings with UNHCR to coordinate solutions for Afghan refugees. However, there are serious concerns about the limited prospects for return to Afghanistan and the decreasing support of the international community for the Afghan refugee situation. Inside Afghanistan, the situation remains precarious. The National Unity Government, formed in 2014, showed strong commitment to address issues related to displacement and placed it among its highest national priorities. This included the formation of the High Commission on Migration, chaired by the President, to address key issues relating to Afghan refugees, returnees and internally displaced people. The Government developed a national Comprehensive Voluntary Repatriation and Reintegration Strategy with UNHCR’s support and in coordination with the Governments of the Islamic Republics of Iran and Pakistan through the tripartite commission framework. Despite these positive developments, since mid-2015 the security situation in most parts of Afghanistan has been rapidly deteriorating. It has seen the highest civilian casualties recorded since 2009 (11,002 people), alongside an unprecedented number of conflict-affected IDPs today totalling 1.2 million. The country continues to face serious challenges in its nation-building and in addressing complex security issues. The situation is further exacerbated by economic challenges and slow progress in the implementation of development programmes. At the same time, the humanitarian community is severely constrained in addressing the country’s growing needs due to increasing insecurity, narrowing humanitarian space, and dwindling resources. The waning hope of many Afghans for their country’s political and economic future is driving people out of the country, many of them to the Islamic Republic of Iran and Pakistan. Many have also tried to reach Europe, hoping to find protection and opportunities for better lives for themselves and their families. Representing some 20 per cent, Afghans are ranked the second largest group of new arrivals in the Mediterranean since the beginning of 2016, roughly equivalent to that of 2015. The movement toward Europe is also reported to include Afghans who transited or resided in the Islamic Republic of Iran. In particular, younger refugees, many of whom were born in exile, find it difficult to relate to Afghanistan and believe they will have better educational and economic prospects in European countries.</t>
  </si>
  <si>
    <t>http://reporting.unhcr.org/sites/default/files/UNHCR%20Regional%20Plan%20-%20Building%20resilience%20%26%20solutions%20Afghan%20refugees%20in%20SWA%201JUL16-31DEC17.pdf</t>
  </si>
  <si>
    <t>Afghanistan Refugee Response Plan - July-December 2014</t>
  </si>
  <si>
    <t>The Government of Pakistan announced a military operation against non-state armed actors in North Waziristan Agency (NWA) beginning 15 June 2014. On 19 June, the humanitarian community in Pakistan was informed that the entire agency of North Waziristan was 'notified' as 'calamity-hit' as per the 1958 National Calamities Act which enabled the Government of Pakistan to register affected people. As a consequence, the overall number of IDPs registered by the Government of the Islamic Republic of Pakistan in the impacted area as at 21 July 2014 was 90,836 families/993,166 individuals. They have been sheltered in Pakistan’s districts of Bannu, DI Khan, Lakki Marwat and Karak in the Province of Khyber Pakhtunkhwa (KP). In addition, an estimated 13,000 families moved across the border to Khost and Paktika provinces of Afghanistan. The military operation in North Waziristan is the last in a succession of operations in the Federally Administrated Tribal Areas (FATA) and Swat that started in 2008. Prior to the operation in June 2014, there were two displacements in February and April. During this period, approximately 22,000 people fled to Afghanistan on each occasion, although it is reported that the majority has since returned to NWA. In May 2014, the Afghanistan Government estimated 500 families, affected by the conflict, crossed the border into Afghanistan. The actual figures assessed were 28 families; all of whom subsequently returned to Pakistan. After the announcement of the full scale operation, the numbers increased significantly. As of 15 July, 12,340 assessed families have crossed the border to Afghanistan (8,692 families in Khost province and 3,648 families in Paktika province). The displaced families who crossed the border into Afghanistan have been sheltered in the provinces of Khost, Paktika, and Paktya, while the Provinces of Nangahar and Kunar continue to be closely monitored for new arrivals. In this Refugee Response Plan, the primary population of concern are the Pakistani families affected by the military operations in North Waziristan who crossed into Afghanistan. In addition, the Response Plan also includes lower numbers of registered Afghan refugees, as well as other Afghans nationals who were compelled to flee back into Afghanistan. Registered Afghans will be in the minority, given the very low number of registered refugees (Proof of Registration card holders) in North Waziristan. Presumably most of the unregistered Afghans in North Waziristan, estimated at some 50,000 people, are from Khost, Paktya, Paktika provinces and are going back and forth as seasonal migrants.</t>
  </si>
  <si>
    <t>https://reliefweb.int/sites/reliefweb.int/files/resources/Afghanistan%20Refugee%20Response%20Plan%20July%20December%202014.pdf</t>
  </si>
  <si>
    <t>Ebola Regional Response Plan - January-December 2015</t>
  </si>
  <si>
    <t>The outbreak of the Ebola Virus Disease (EVD) in West Africa is unprecedented in its scale, severity, and complexity. More than 23,200 people have been infected by 15 February 2015, resulting in over 9,300 deaths. Guinea, Liberia and Sierra Leone are still affected by this outbreak, and are struggling to control the epidemic against a backdrop of extreme poverty, weak health systems and social customs that make breaking human-to-human transmission difficult. For UNHCR, the Ebola epidemic came at a time when the voluntary return of Ivorian refugees from Liberia and Guinea to Côte d’Ivoire was gaining momentum. Return efforts came to a standstill with the declaration of the outbreak at the national, and later international, levels. Instead, UNHCR shifted its priority to ensuring that refugees are integrated into national EVD response plans. During 2014, UNHCR successfully incorporated refugee populations under the national plans in all three affected countries. UNHCR also implemented prevention and preparedness measures in refugee camps. These measures, in place since March 2014, have proven to be effective to date, and refugee camps in Guinea and Liberia have remained Ebola-free, despite the heightened risk of importation from affected surrounding host communities. Nonetheless, national plans face gaps and resource constraints responding effectively in areas hosting refugees. Outside of camps, seven locally-integrated refugees in Sierra Leone and seven urban refugees in Liberia have fallen victim to the disease. From the onset, UNHCR’s interventions have been within the overall UN response plan: initially in line with the WHO’s roadmap, and under the UNMEER coordination mechanism since September 2014. UNHCR’s regional Ebola preparedness and response plan is aligned with the UN System Response Strategy (STEPP) and the WHO roadmap and links to the national response mechanisms. In 2015, UNHCR will continue to focus on the three countries directly affected by EVD (Guinea, Liberia, and Sierra Leone) while simultaneously working on preparedness in the surrounding 11 countries (Benin, Burkina Faso, Côte d’Ivoire, Guinea-Bissau, Gambia, Ghana, Mali, Niger, Nigeria, Senegal, and Togo). UNHCR’s key objectives in these 14 countries are to ensure the preservation of protection space for refugees, asylum-seekers and other populations of concern, and that these populations are included in national response and preparedness plans. The safety of UNHCR staff, implementing partners’ medical staff and community mobilization staff remains of the utmost importance. The funding requested in this supplementary appeal will enable UNHCR to enhance preventive, preparedness and response measures against EVD, participate in the regional and country inter-agency response and ensure continuity of operations, including preparations for the resumption of the voluntary repatriation of Ivorian refugees, in the face of the Ebola crisis.</t>
  </si>
  <si>
    <t>https://reliefweb.int/sites/reliefweb.int/files/resources/Ebola%20Regional%20Response%20Plan%20Jan-Dec%202015%20-%20March%202015.pdf</t>
  </si>
  <si>
    <t>Tanzania Country Refugee Response Plan</t>
  </si>
  <si>
    <t>United States of America (the)</t>
  </si>
  <si>
    <t>Russia</t>
  </si>
  <si>
    <t>IDPs and Residents in Chechnya and Ingushetia (both Russian republics) were supported by the response.</t>
  </si>
  <si>
    <t>Appeal data doesn't show the amount of requirements by country component</t>
  </si>
  <si>
    <t>Appeal data doesn't show the amount of requirements and funding by destination country</t>
  </si>
  <si>
    <t>FTS only provides the breakdown of requirement and funding of the Great Lakes appeals to Rwanda and Tanzania.</t>
  </si>
  <si>
    <t>Region</t>
  </si>
  <si>
    <t>Antigua and Barbuda</t>
  </si>
  <si>
    <t>Bahamas</t>
  </si>
  <si>
    <t>Saint Kitts and Nevis</t>
  </si>
  <si>
    <t>Sint Maarten (Dutch part)</t>
  </si>
  <si>
    <t>Turks and Caicos Islands</t>
  </si>
  <si>
    <t>Virgin Islands, British</t>
  </si>
  <si>
    <t>Appeal data doesn't show the amount of requirements by destination country</t>
  </si>
  <si>
    <t>Maldives</t>
  </si>
  <si>
    <t>Seychelles</t>
  </si>
  <si>
    <t>Appeal data doesn't show the amount of funding by destination country</t>
  </si>
  <si>
    <t>Gulf countries</t>
  </si>
  <si>
    <t>Supporting people in need in Chechnya and Ingushetia (both Russian republics)</t>
  </si>
  <si>
    <t>India</t>
  </si>
  <si>
    <t>Albania</t>
  </si>
  <si>
    <t>the former Yugoslav Republic of Macedonia</t>
  </si>
  <si>
    <t>the Federal Republic of Yugoslavia</t>
  </si>
  <si>
    <t>the Federal Republic of Yugoslavia (FRY)</t>
  </si>
  <si>
    <t>Kosovo</t>
  </si>
  <si>
    <t>Sub-region</t>
  </si>
  <si>
    <t>https://reliefweb.int/report/c%C3%B4te-divoire/consolidated-inter-agency-appeal-sierra-leone-2002</t>
  </si>
  <si>
    <t>Togo</t>
  </si>
  <si>
    <t>Cape Verde</t>
  </si>
  <si>
    <t>Congo, Democratic Republic of</t>
  </si>
  <si>
    <t>Saint Barthélemy</t>
  </si>
  <si>
    <t>Saint Martin (French part)</t>
  </si>
  <si>
    <t>Anguilla</t>
  </si>
  <si>
    <t>Bosnia and Herzegovina</t>
  </si>
  <si>
    <t>Sao Tome and Principe</t>
  </si>
  <si>
    <t>RU</t>
  </si>
  <si>
    <t>Russian Federation (the)</t>
  </si>
  <si>
    <t>AI</t>
  </si>
  <si>
    <t>AG</t>
  </si>
  <si>
    <t>BS</t>
  </si>
  <si>
    <t>Bahamas (the)</t>
  </si>
  <si>
    <t>BL</t>
  </si>
  <si>
    <t>KN</t>
  </si>
  <si>
    <t>MF</t>
  </si>
  <si>
    <t>SX</t>
  </si>
  <si>
    <t>TC</t>
  </si>
  <si>
    <t>Turks and Caicos Islands (the)</t>
  </si>
  <si>
    <t>VG</t>
  </si>
  <si>
    <t>Virgin Islands (British)</t>
  </si>
  <si>
    <t>MV</t>
  </si>
  <si>
    <t>SC</t>
  </si>
  <si>
    <t>IN</t>
  </si>
  <si>
    <t>AL</t>
  </si>
  <si>
    <t>BA</t>
  </si>
  <si>
    <t>XK</t>
  </si>
  <si>
    <t>TG</t>
  </si>
  <si>
    <t>CV</t>
  </si>
  <si>
    <t>Cabo Verde</t>
  </si>
  <si>
    <t>ST</t>
  </si>
  <si>
    <t>Count of Country ID</t>
  </si>
  <si>
    <t>Humanitarian response plan</t>
  </si>
  <si>
    <t>North Korea</t>
  </si>
  <si>
    <t>Islamic Republic of Iran</t>
  </si>
  <si>
    <t>CAR</t>
  </si>
  <si>
    <t>DRC</t>
  </si>
  <si>
    <t>oPt</t>
  </si>
  <si>
    <t>Lesotho Flash Appeal 2019-2020</t>
  </si>
  <si>
    <t>Benin COVID</t>
  </si>
  <si>
    <t>Colombia COVID</t>
  </si>
  <si>
    <t>DPR Korea COVID</t>
  </si>
  <si>
    <t>Iran COVID</t>
  </si>
  <si>
    <t>Lebanon COVID</t>
  </si>
  <si>
    <t>Liberia COVID</t>
  </si>
  <si>
    <t>Pakistan COVID</t>
  </si>
  <si>
    <t>Philippines COVID</t>
  </si>
  <si>
    <t>Sierra Leone COVID</t>
  </si>
  <si>
    <t xml:space="preserve">Togo COVID </t>
  </si>
  <si>
    <t>Zambia 2019 - 2020</t>
  </si>
  <si>
    <t>Name of dataset:</t>
  </si>
  <si>
    <t>Data Source:</t>
  </si>
  <si>
    <t>UN OCHA</t>
  </si>
  <si>
    <t>https://fts.unocha.org/</t>
  </si>
  <si>
    <t>UNHCR</t>
  </si>
  <si>
    <t>Refugee Response Financial Tracking Dashboards:</t>
  </si>
  <si>
    <t>https://app.powerbi.com/view?r=eyJrIjoiM2M2NDMyZTgtZmQ4OC00ZDE1LWEyYWMtMTAxZDY2NzMyY2QxIiwidCI6ImU1YzM3OTgxLTY2NjQtNDEzNC04YTBjLTY1NDNkMmFmODBiZSIsImMiOjh9</t>
  </si>
  <si>
    <t>UNHCR Supplementary and other appeals:</t>
  </si>
  <si>
    <t>http://reporting.unhcr.org/publications#tab-global_appeal&amp;_ga=2.63918575.1198093769.1554818579-693656048.1519663855</t>
  </si>
  <si>
    <t>Link to Source:</t>
  </si>
  <si>
    <t>Downloaded by:</t>
  </si>
  <si>
    <t>Methodology:</t>
  </si>
  <si>
    <t>FTS</t>
  </si>
  <si>
    <t>Last updated:</t>
  </si>
  <si>
    <t>Carina, Dan W</t>
  </si>
  <si>
    <t>1) Data was downloaded from UN OCHA appeal funding overview pages (funding progress and other appeals). 2020 data last updated on 27/04/2021</t>
  </si>
  <si>
    <t>1) Data was collected from Refugee Response Financial Tracking Dashboards and extra data collected from UNHCR Supplementary and other appeals documents (dashboards, fact sheets, appeals)</t>
  </si>
  <si>
    <t>2) Included a marker for the appeals that were already tracked by FTS</t>
  </si>
  <si>
    <t>Updated 2020 appeal figures from FTS and 2019-2020 RRP figures from UNHCR</t>
  </si>
  <si>
    <t>Syria 3RP figures taken from the S3RP Dashboards, all other RRP figures are from UNHCR 2012- 2019 and from FTS for 2020 (covid / non-covid breakdown)</t>
  </si>
  <si>
    <t>Updated 2020 GHRP COVID-19 figures to include GHRP non-plan funding (funding not yet identified for a country response plan)</t>
  </si>
  <si>
    <t>Updated 2020 Syria figures to reflect updates on the main GHRP appeal page for Syria HRP</t>
  </si>
  <si>
    <t>Syria 3RP from Q4 2020 dashboards available here: http://www.3rpsyriacrisis.org/wp-content/uploads/2021/02/fin_dashboard_2020_Q4.pdf</t>
  </si>
  <si>
    <t>Data check</t>
  </si>
  <si>
    <t>Initial data check</t>
  </si>
  <si>
    <t>Analyst data check</t>
  </si>
  <si>
    <t>Notes</t>
  </si>
  <si>
    <t>Checklist criteria, do not edit!</t>
  </si>
  <si>
    <t>unchecked</t>
  </si>
  <si>
    <t>Broad issue</t>
  </si>
  <si>
    <t>Specific issue</t>
  </si>
  <si>
    <t>(insert name)</t>
  </si>
  <si>
    <t>yes</t>
  </si>
  <si>
    <t>Methodological and consistency related:</t>
  </si>
  <si>
    <t>Does the source of the dataset fit the methodology sound, or are there other sources that might be more suitable?</t>
  </si>
  <si>
    <t>no</t>
  </si>
  <si>
    <t>Are there any caveats the dataset comes with, and have they been included?</t>
  </si>
  <si>
    <t>N/A</t>
  </si>
  <si>
    <t>Does the source match with the one in the previous GHA report? And if not, is the reasoning for the change clear?</t>
  </si>
  <si>
    <t>Is data used consistently throughout the GHA report?</t>
  </si>
  <si>
    <t>unsure</t>
  </si>
  <si>
    <t xml:space="preserve">Dataset correctness </t>
  </si>
  <si>
    <t>Are we using the most up to date or appropriate version of the dataset?</t>
  </si>
  <si>
    <t>in discussion</t>
  </si>
  <si>
    <t>Does a re-download of the specified dataset provide matching data?</t>
  </si>
  <si>
    <t>In case there are mismatches with a re-download, have those been resolved?</t>
  </si>
  <si>
    <t>Calculations and formulas</t>
  </si>
  <si>
    <t>Have any additions/modifications to imported datasets gone through correctly (e.g. standardising country names to other datasets)</t>
  </si>
  <si>
    <t>all calculations replicated</t>
  </si>
  <si>
    <t>Additional requests</t>
  </si>
  <si>
    <t>Have any additional ammendments (post data check) been checked?</t>
  </si>
  <si>
    <t>ADD DATE CHECK COMPLETE -----------------------&gt;</t>
  </si>
  <si>
    <t>Congo, The Democratic Republic of the</t>
  </si>
  <si>
    <t>Burundi Regional RRP</t>
  </si>
  <si>
    <t>Tanzania, United Republic of</t>
  </si>
  <si>
    <t/>
  </si>
  <si>
    <t>DRC Regional RRP</t>
  </si>
  <si>
    <t>ZA</t>
  </si>
  <si>
    <t>South Africa</t>
  </si>
  <si>
    <t>Nigeria Regional RRP</t>
  </si>
  <si>
    <t>South Sudan Regional RRP</t>
  </si>
  <si>
    <t>Syria Regional 3RP</t>
  </si>
  <si>
    <t>Venezuela Regional RMRP</t>
  </si>
  <si>
    <t>S:\Projects\GHA\Phase IV\Projects\P0489 GHA Programme 2021\GHA Report 2021\Project content\1. Research and analysis\3. Datasets\20. UN Appeals</t>
  </si>
  <si>
    <t>Lebanon Flash Appeal 2020</t>
  </si>
  <si>
    <t>Bangladesh COVID</t>
  </si>
  <si>
    <t>Cabo Delgado Province Mozambique</t>
  </si>
  <si>
    <t>Congo COVID</t>
  </si>
  <si>
    <t>Djibouti COVID</t>
  </si>
  <si>
    <t>DPRK</t>
  </si>
  <si>
    <t>Ecuador COVID</t>
  </si>
  <si>
    <t>Famine Prevention COVID</t>
  </si>
  <si>
    <t>Global Operational Support COVID-19</t>
  </si>
  <si>
    <t>Jordan Intersectoral COVID-19 Response Plan 2020</t>
  </si>
  <si>
    <t>Kenya COVID</t>
  </si>
  <si>
    <t>Mozambique COVID- 19 Flash Appeal</t>
  </si>
  <si>
    <t>Tanzania COVID</t>
  </si>
  <si>
    <t>Uganda COVID</t>
  </si>
  <si>
    <t xml:space="preserve">Unallocated supplementary NGOs COVID-19 </t>
  </si>
  <si>
    <t>Zambia COVID</t>
  </si>
  <si>
    <t>Regional response plan</t>
  </si>
  <si>
    <t xml:space="preserve">Horn of Africa and Yemen </t>
  </si>
  <si>
    <t>Honduras Flash Appeal 2020-2021</t>
  </si>
  <si>
    <t>Madagascar's Grand Sud Flash Appeal 2021</t>
  </si>
  <si>
    <t>Democratic Republic of Congo</t>
  </si>
  <si>
    <t>occupied Palestinian territory</t>
  </si>
  <si>
    <t>Horn of Africa and Yemen</t>
  </si>
  <si>
    <t>Saudi Arabia</t>
  </si>
  <si>
    <t>Syrian Arab Republic</t>
  </si>
  <si>
    <t>United Arab Emirates</t>
  </si>
  <si>
    <t>AE</t>
  </si>
  <si>
    <t>Protracted Crisis in 2020</t>
  </si>
  <si>
    <t>Recurrent Crisis in 2020</t>
  </si>
  <si>
    <t>Saint-Barthélemy</t>
  </si>
  <si>
    <t>Republic of the Congo</t>
  </si>
  <si>
    <t>Democratic People's Republic of Korea</t>
  </si>
  <si>
    <t>Lao PDR</t>
  </si>
  <si>
    <t>Saint-Martin (French part)</t>
  </si>
  <si>
    <t>Sint Maarten (Dutch Part)</t>
  </si>
  <si>
    <t>British Virgin Islands</t>
  </si>
  <si>
    <t>Updates to appeals database:</t>
  </si>
  <si>
    <t>Updates to protracted crisis countries list:</t>
  </si>
  <si>
    <t>North Korea not included in the 2021 list</t>
  </si>
  <si>
    <t>2021 changes to the list:</t>
  </si>
  <si>
    <t>2020 updates - countries added following updates:</t>
  </si>
  <si>
    <t>Angola added to the list in 2021</t>
  </si>
  <si>
    <t>Definitions:</t>
  </si>
  <si>
    <t xml:space="preserve">Protracted crisis countries are defined as countries with at least five consecutive years of UN-coordinated humanitarian or refugee response plans as of 2020. </t>
  </si>
  <si>
    <t>See file 2019-2021 updates for PCC list here</t>
  </si>
  <si>
    <t>Protracted response, 2000-2021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</si>
</sst>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
  </numFmts>
  <fonts count="27" x14ac:knownFonts="1">
    <font>
      <sz val="11"/>
      <color theme="1"/>
      <name val="Arial"/>
      <family val="2"/>
      <scheme val="minor"/>
    </font>
    <font>
      <sz val="11"/>
      <color rgb="FF000000"/>
      <name val="Calibri"/>
      <family val="2"/>
    </font>
    <font>
      <b/>
      <sz val="11"/>
      <color rgb="FF000000"/>
      <name val="Calibri"/>
      <family val="2"/>
    </font>
    <font>
      <b/>
      <sz val="11"/>
      <color theme="0"/>
      <name val="Arial"/>
      <family val="2"/>
      <scheme val="minor"/>
    </font>
    <font>
      <b/>
      <sz val="11"/>
      <color theme="1"/>
      <name val="Arial"/>
      <family val="2"/>
      <scheme val="minor"/>
    </font>
    <font>
      <sz val="11"/>
      <color rgb="FF000000"/>
      <name val="Calibri"/>
      <family val="2"/>
    </font>
    <font>
      <sz val="11"/>
      <color theme="1"/>
      <name val="Arial"/>
      <family val="2"/>
      <scheme val="minor"/>
    </font>
    <font>
      <u/>
      <sz val="11"/>
      <color theme="10"/>
      <name val="Arial"/>
      <family val="2"/>
      <scheme val="minor"/>
    </font>
    <font>
      <sz val="11"/>
      <name val="Arial"/>
      <family val="2"/>
      <scheme val="minor"/>
    </font>
    <font>
      <sz val="11"/>
      <color rgb="FF000000"/>
      <name val="Calibri"/>
      <family val="2"/>
    </font>
    <font>
      <sz val="11"/>
      <color indexed="8"/>
      <name val="Calibri"/>
      <family val="2"/>
    </font>
    <font>
      <sz val="11"/>
      <color rgb="FFFF0000"/>
      <name val="Arial"/>
      <family val="2"/>
      <scheme val="minor"/>
    </font>
    <font>
      <b/>
      <u/>
      <sz val="10"/>
      <name val="Arial"/>
      <family val="2"/>
    </font>
    <font>
      <u/>
      <sz val="11"/>
      <color theme="10"/>
      <name val="Calibri"/>
      <family val="2"/>
    </font>
    <font>
      <sz val="10"/>
      <name val="Arial"/>
      <family val="2"/>
    </font>
    <font>
      <b/>
      <sz val="14"/>
      <color theme="1"/>
      <name val="Arial"/>
      <family val="2"/>
      <scheme val="minor"/>
    </font>
    <font>
      <b/>
      <sz val="14"/>
      <color rgb="FFFF0000"/>
      <name val="Arial"/>
      <family val="2"/>
      <scheme val="minor"/>
    </font>
    <font>
      <sz val="10.5"/>
      <color theme="1"/>
      <name val="Arial"/>
      <family val="2"/>
      <scheme val="minor"/>
    </font>
    <font>
      <sz val="10.5"/>
      <color rgb="FFFF0000"/>
      <name val="Arial"/>
      <family val="2"/>
      <scheme val="minor"/>
    </font>
    <font>
      <b/>
      <sz val="10.5"/>
      <color theme="1"/>
      <name val="Arial"/>
      <family val="2"/>
      <scheme val="minor"/>
    </font>
    <font>
      <i/>
      <sz val="10.5"/>
      <color theme="1" tint="0.499984740745262"/>
      <name val="Arial"/>
      <family val="2"/>
      <scheme val="minor"/>
    </font>
    <font>
      <sz val="10.5"/>
      <color theme="1" tint="0.499984740745262"/>
      <name val="Arial"/>
      <family val="2"/>
      <scheme val="minor"/>
    </font>
    <font>
      <sz val="10.5"/>
      <color theme="0"/>
      <name val="Arial"/>
      <family val="2"/>
      <scheme val="minor"/>
    </font>
    <font>
      <sz val="10.5"/>
      <color rgb="FFFFFF00"/>
      <name val="Arial"/>
      <family val="2"/>
      <scheme val="minor"/>
    </font>
    <font>
      <i/>
      <sz val="11"/>
      <color theme="1"/>
      <name val="Arial"/>
      <family val="2"/>
      <scheme val="minor"/>
    </font>
    <font>
      <sz val="11"/>
      <color rgb="FF000000"/>
      <name val="Arial"/>
      <family val="2"/>
      <scheme val="minor"/>
    </font>
    <font>
      <b/>
      <sz val="11"/>
      <color rgb="FF000000"/>
      <name val="Arial"/>
      <family val="2"/>
      <scheme val="minor"/>
    </font>
  </fonts>
  <fills count="10">
    <fill>
      <patternFill patternType="none"/>
    </fill>
    <fill>
      <patternFill patternType="gray125"/>
    </fill>
    <fill>
      <patternFill patternType="solid">
        <fgColor theme="4" tint="-0.249977111117893"/>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9" tint="0.59999389629810485"/>
        <bgColor indexed="64"/>
      </patternFill>
    </fill>
  </fills>
  <borders count="37">
    <border>
      <left/>
      <right/>
      <top/>
      <bottom/>
      <diagonal/>
    </border>
    <border>
      <left/>
      <right/>
      <top style="thick">
        <color rgb="FF0070C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theme="1" tint="0.249977111117893"/>
      </right>
      <top/>
      <bottom style="medium">
        <color indexed="64"/>
      </bottom>
      <diagonal/>
    </border>
    <border>
      <left style="medium">
        <color theme="1" tint="0.249977111117893"/>
      </left>
      <right/>
      <top style="medium">
        <color theme="1" tint="0.249977111117893"/>
      </top>
      <bottom/>
      <diagonal/>
    </border>
    <border>
      <left style="medium">
        <color theme="1" tint="0.249977111117893"/>
      </left>
      <right style="medium">
        <color theme="1" tint="0.249977111117893"/>
      </right>
      <top style="medium">
        <color theme="1" tint="0.249977111117893"/>
      </top>
      <bottom/>
      <diagonal/>
    </border>
    <border>
      <left/>
      <right/>
      <top style="dashDot">
        <color theme="1" tint="0.249977111117893"/>
      </top>
      <bottom/>
      <diagonal/>
    </border>
    <border>
      <left style="hair">
        <color theme="1" tint="0.249977111117893"/>
      </left>
      <right style="hair">
        <color theme="1" tint="0.249977111117893"/>
      </right>
      <top style="hair">
        <color theme="1" tint="0.249977111117893"/>
      </top>
      <bottom style="hair">
        <color theme="1" tint="0.24997711111789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
      <left style="medium">
        <color theme="1" tint="0.249977111117893"/>
      </left>
      <right style="medium">
        <color theme="1" tint="0.249977111117893"/>
      </right>
      <top/>
      <bottom style="thin">
        <color theme="1" tint="0.249977111117893"/>
      </bottom>
      <diagonal/>
    </border>
    <border>
      <left style="medium">
        <color theme="1" tint="0.249977111117893"/>
      </left>
      <right style="medium">
        <color theme="1" tint="0.249977111117893"/>
      </right>
      <top/>
      <bottom/>
      <diagonal/>
    </border>
    <border>
      <left style="medium">
        <color indexed="64"/>
      </left>
      <right style="medium">
        <color indexed="64"/>
      </right>
      <top/>
      <bottom/>
      <diagonal/>
    </border>
    <border>
      <left/>
      <right/>
      <top style="thin">
        <color indexed="64"/>
      </top>
      <bottom style="thin">
        <color indexed="64"/>
      </bottom>
      <diagonal/>
    </border>
    <border>
      <left style="medium">
        <color theme="1" tint="0.249977111117893"/>
      </left>
      <right style="medium">
        <color theme="1" tint="0.249977111117893"/>
      </right>
      <top style="thin">
        <color theme="1" tint="0.249977111117893"/>
      </top>
      <bottom style="thin">
        <color theme="1" tint="0.249977111117893"/>
      </bottom>
      <diagonal/>
    </border>
    <border>
      <left style="medium">
        <color theme="1" tint="0.249977111117893"/>
      </left>
      <right style="medium">
        <color theme="1" tint="0.249977111117893"/>
      </right>
      <top style="thin">
        <color indexed="64"/>
      </top>
      <bottom style="thin">
        <color indexed="64"/>
      </bottom>
      <diagonal/>
    </border>
    <border>
      <left/>
      <right style="medium">
        <color theme="1" tint="0.249977111117893"/>
      </right>
      <top style="medium">
        <color theme="1" tint="0.249977111117893"/>
      </top>
      <bottom style="thin">
        <color indexed="64"/>
      </bottom>
      <diagonal/>
    </border>
    <border>
      <left/>
      <right/>
      <top/>
      <bottom style="thin">
        <color indexed="64"/>
      </bottom>
      <diagonal/>
    </border>
    <border>
      <left style="medium">
        <color indexed="64"/>
      </left>
      <right style="medium">
        <color indexed="64"/>
      </right>
      <top/>
      <bottom style="medium">
        <color indexed="64"/>
      </bottom>
      <diagonal/>
    </border>
    <border>
      <left style="medium">
        <color theme="1" tint="0.249977111117893"/>
      </left>
      <right style="medium">
        <color theme="1" tint="0.249977111117893"/>
      </right>
      <top/>
      <bottom style="thin">
        <color indexed="64"/>
      </bottom>
      <diagonal/>
    </border>
    <border>
      <left/>
      <right style="medium">
        <color theme="1" tint="0.249977111117893"/>
      </right>
      <top style="medium">
        <color theme="1" tint="0.249977111117893"/>
      </top>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medium">
        <color theme="1" tint="0.249977111117893"/>
      </left>
      <right style="medium">
        <color theme="1" tint="0.249977111117893"/>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theme="1" tint="0.249977111117893"/>
      </right>
      <top style="medium">
        <color indexed="64"/>
      </top>
      <bottom style="medium">
        <color indexed="64"/>
      </bottom>
      <diagonal/>
    </border>
    <border>
      <left style="medium">
        <color theme="1" tint="0.249977111117893"/>
      </left>
      <right style="medium">
        <color indexed="64"/>
      </right>
      <top style="medium">
        <color indexed="64"/>
      </top>
      <bottom style="medium">
        <color indexed="64"/>
      </bottom>
      <diagonal/>
    </border>
    <border>
      <left/>
      <right/>
      <top style="hair">
        <color theme="1" tint="0.249977111117893"/>
      </top>
      <bottom/>
      <diagonal/>
    </border>
    <border>
      <left/>
      <right/>
      <top/>
      <bottom style="hair">
        <color theme="1" tint="0.249977111117893"/>
      </bottom>
      <diagonal/>
    </border>
  </borders>
  <cellStyleXfs count="10">
    <xf numFmtId="0" fontId="0" fillId="0" borderId="0"/>
    <xf numFmtId="0" fontId="1" fillId="0" borderId="0"/>
    <xf numFmtId="0" fontId="5" fillId="0" borderId="0"/>
    <xf numFmtId="43"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0" fontId="9" fillId="0" borderId="0"/>
    <xf numFmtId="0" fontId="10" fillId="0" borderId="0" applyFill="0" applyProtection="0"/>
    <xf numFmtId="0" fontId="13" fillId="0" borderId="0" applyNumberFormat="0" applyFill="0" applyBorder="0" applyAlignment="0" applyProtection="0">
      <alignment vertical="top"/>
      <protection locked="0"/>
    </xf>
    <xf numFmtId="0" fontId="14" fillId="0" borderId="0"/>
  </cellStyleXfs>
  <cellXfs count="146">
    <xf numFmtId="0" fontId="0" fillId="0" borderId="0" xfId="0"/>
    <xf numFmtId="0" fontId="1" fillId="0" borderId="0" xfId="1"/>
    <xf numFmtId="0" fontId="2" fillId="0" borderId="0" xfId="1" applyFont="1"/>
    <xf numFmtId="0" fontId="0" fillId="0" borderId="0" xfId="0" pivotButton="1"/>
    <xf numFmtId="0" fontId="0" fillId="0" borderId="0" xfId="0" applyAlignment="1">
      <alignment horizontal="left"/>
    </xf>
    <xf numFmtId="0" fontId="4" fillId="0" borderId="0" xfId="0" applyFont="1"/>
    <xf numFmtId="0" fontId="3" fillId="2" borderId="0" xfId="0" applyFont="1" applyFill="1" applyAlignment="1">
      <alignment horizontal="left"/>
    </xf>
    <xf numFmtId="0" fontId="0" fillId="0" borderId="0" xfId="0" applyNumberFormat="1"/>
    <xf numFmtId="164" fontId="0" fillId="0" borderId="0" xfId="3" applyNumberFormat="1" applyFont="1"/>
    <xf numFmtId="0" fontId="0" fillId="0" borderId="0" xfId="0" applyFill="1"/>
    <xf numFmtId="0" fontId="0" fillId="3" borderId="0" xfId="0" applyFill="1"/>
    <xf numFmtId="164" fontId="0" fillId="0" borderId="0" xfId="3" applyNumberFormat="1" applyFont="1" applyFill="1"/>
    <xf numFmtId="0" fontId="1" fillId="3" borderId="0" xfId="1" applyFill="1"/>
    <xf numFmtId="0" fontId="4" fillId="3" borderId="0" xfId="0" applyFont="1" applyFill="1"/>
    <xf numFmtId="0" fontId="0" fillId="3" borderId="0" xfId="0" applyFont="1" applyFill="1"/>
    <xf numFmtId="0" fontId="4" fillId="4" borderId="0" xfId="0" applyFont="1" applyFill="1"/>
    <xf numFmtId="0" fontId="1" fillId="0" borderId="0" xfId="1" applyFill="1"/>
    <xf numFmtId="164" fontId="0" fillId="3" borderId="0" xfId="3" applyNumberFormat="1" applyFont="1" applyFill="1"/>
    <xf numFmtId="0" fontId="4" fillId="0" borderId="0" xfId="0" applyFont="1" applyFill="1" applyAlignment="1">
      <alignment vertical="center"/>
    </xf>
    <xf numFmtId="0" fontId="0" fillId="0" borderId="0" xfId="0" applyAlignment="1">
      <alignment vertical="center"/>
    </xf>
    <xf numFmtId="0" fontId="4" fillId="0" borderId="2" xfId="0" applyFont="1" applyFill="1" applyBorder="1" applyAlignment="1">
      <alignment horizontal="left" vertical="center"/>
    </xf>
    <xf numFmtId="0" fontId="4" fillId="0" borderId="0" xfId="0" applyFont="1" applyFill="1" applyBorder="1" applyAlignment="1">
      <alignment vertical="center"/>
    </xf>
    <xf numFmtId="0" fontId="0" fillId="0" borderId="2" xfId="0" applyBorder="1" applyAlignment="1">
      <alignment vertical="center" wrapText="1"/>
    </xf>
    <xf numFmtId="0" fontId="0" fillId="0" borderId="2" xfId="0" applyBorder="1" applyAlignment="1">
      <alignment vertical="center"/>
    </xf>
    <xf numFmtId="0" fontId="7" fillId="0" borderId="2" xfId="4" applyBorder="1" applyAlignment="1">
      <alignment vertical="center"/>
    </xf>
    <xf numFmtId="0" fontId="0" fillId="0" borderId="2" xfId="0" applyBorder="1" applyAlignment="1">
      <alignment horizontal="left" vertical="center"/>
    </xf>
    <xf numFmtId="0" fontId="7" fillId="0" borderId="2" xfId="4" applyBorder="1" applyAlignment="1">
      <alignment horizontal="left" vertical="center"/>
    </xf>
    <xf numFmtId="0" fontId="4" fillId="0" borderId="0" xfId="0" applyFont="1" applyBorder="1" applyAlignment="1">
      <alignment vertical="center"/>
    </xf>
    <xf numFmtId="0" fontId="0" fillId="0" borderId="0" xfId="0" applyBorder="1" applyAlignment="1">
      <alignment vertical="center"/>
    </xf>
    <xf numFmtId="0" fontId="4" fillId="0" borderId="3" xfId="0" applyFont="1" applyFill="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7" fillId="0" borderId="2" xfId="4" applyBorder="1" applyAlignment="1">
      <alignment horizontal="left" vertical="center" wrapText="1"/>
    </xf>
    <xf numFmtId="0" fontId="7" fillId="0" borderId="2" xfId="4" applyBorder="1" applyAlignment="1">
      <alignment vertical="center" wrapText="1"/>
    </xf>
    <xf numFmtId="0" fontId="2" fillId="0" borderId="0" xfId="1" applyFont="1" applyFill="1"/>
    <xf numFmtId="9" fontId="0" fillId="0" borderId="0" xfId="5" applyFont="1" applyFill="1"/>
    <xf numFmtId="0" fontId="6" fillId="0" borderId="0" xfId="0" applyFont="1" applyFill="1"/>
    <xf numFmtId="0" fontId="8" fillId="0" borderId="0" xfId="0" applyFont="1" applyFill="1"/>
    <xf numFmtId="0" fontId="6" fillId="0" borderId="0" xfId="0" applyFont="1"/>
    <xf numFmtId="165" fontId="2" fillId="0" borderId="0" xfId="1" applyNumberFormat="1" applyFont="1"/>
    <xf numFmtId="165" fontId="0" fillId="0" borderId="0" xfId="0" applyNumberFormat="1"/>
    <xf numFmtId="0" fontId="12" fillId="0" borderId="0" xfId="0" applyFont="1"/>
    <xf numFmtId="14" fontId="0" fillId="0" borderId="0" xfId="0" applyNumberFormat="1"/>
    <xf numFmtId="0" fontId="0" fillId="0" borderId="0" xfId="0" applyAlignment="1">
      <alignment wrapText="1"/>
    </xf>
    <xf numFmtId="0" fontId="0" fillId="0" borderId="0" xfId="0" applyAlignment="1">
      <alignment horizontal="left" wrapText="1"/>
    </xf>
    <xf numFmtId="0" fontId="13" fillId="0" borderId="0" xfId="8" applyAlignment="1" applyProtection="1"/>
    <xf numFmtId="0" fontId="12" fillId="0" borderId="0" xfId="9" applyFont="1"/>
    <xf numFmtId="0" fontId="0" fillId="0" borderId="8" xfId="0" applyBorder="1"/>
    <xf numFmtId="0" fontId="0" fillId="0" borderId="9" xfId="0" applyBorder="1"/>
    <xf numFmtId="0" fontId="0" fillId="0" borderId="9" xfId="0" applyBorder="1" applyAlignment="1">
      <alignment horizontal="center"/>
    </xf>
    <xf numFmtId="0" fontId="11" fillId="0" borderId="11" xfId="0" applyFont="1" applyBorder="1"/>
    <xf numFmtId="0" fontId="17" fillId="0" borderId="12" xfId="0" applyFont="1" applyBorder="1"/>
    <xf numFmtId="0" fontId="17" fillId="0" borderId="13" xfId="0" applyFont="1" applyBorder="1" applyAlignment="1">
      <alignment wrapText="1"/>
    </xf>
    <xf numFmtId="0" fontId="18" fillId="0" borderId="13" xfId="0" applyFont="1" applyBorder="1"/>
    <xf numFmtId="0" fontId="17" fillId="6" borderId="15" xfId="0" applyFont="1" applyFill="1" applyBorder="1" applyAlignment="1">
      <alignment horizontal="left" vertical="center" wrapText="1"/>
    </xf>
    <xf numFmtId="0" fontId="20" fillId="6" borderId="16" xfId="0" applyFont="1" applyFill="1" applyBorder="1" applyAlignment="1">
      <alignment horizontal="left" vertical="center" wrapText="1"/>
    </xf>
    <xf numFmtId="0" fontId="20" fillId="0" borderId="17" xfId="0" applyFont="1" applyBorder="1" applyAlignment="1">
      <alignment horizontal="left" wrapText="1"/>
    </xf>
    <xf numFmtId="0" fontId="8" fillId="0" borderId="0" xfId="0" applyFont="1"/>
    <xf numFmtId="0" fontId="17" fillId="6" borderId="19" xfId="0" applyFont="1" applyFill="1" applyBorder="1" applyAlignment="1">
      <alignment horizontal="left" vertical="center" wrapText="1"/>
    </xf>
    <xf numFmtId="0" fontId="20" fillId="6" borderId="20" xfId="0" applyFont="1" applyFill="1" applyBorder="1" applyAlignment="1">
      <alignment horizontal="left" vertical="center" wrapText="1"/>
    </xf>
    <xf numFmtId="0" fontId="20" fillId="0" borderId="20" xfId="0" applyFont="1" applyBorder="1" applyAlignment="1">
      <alignment horizontal="left" wrapText="1"/>
    </xf>
    <xf numFmtId="0" fontId="20" fillId="0" borderId="17" xfId="0" applyFont="1" applyBorder="1" applyAlignment="1">
      <alignment horizontal="left"/>
    </xf>
    <xf numFmtId="0" fontId="17" fillId="6" borderId="19" xfId="0" applyFont="1" applyFill="1" applyBorder="1" applyAlignment="1">
      <alignment vertical="center" wrapText="1"/>
    </xf>
    <xf numFmtId="0" fontId="21" fillId="0" borderId="21" xfId="0" applyFont="1" applyBorder="1"/>
    <xf numFmtId="0" fontId="17" fillId="0" borderId="22" xfId="0" applyFont="1" applyBorder="1" applyAlignment="1">
      <alignment vertical="center" wrapText="1"/>
    </xf>
    <xf numFmtId="0" fontId="20" fillId="0" borderId="9" xfId="0" applyFont="1" applyBorder="1" applyAlignment="1">
      <alignment horizontal="left" vertical="center" wrapText="1"/>
    </xf>
    <xf numFmtId="0" fontId="21" fillId="0" borderId="9" xfId="0" applyFont="1" applyBorder="1" applyAlignment="1">
      <alignment horizontal="left" wrapText="1"/>
    </xf>
    <xf numFmtId="0" fontId="17" fillId="0" borderId="23" xfId="0" applyFont="1" applyBorder="1" applyAlignment="1">
      <alignment vertical="center" wrapText="1"/>
    </xf>
    <xf numFmtId="0" fontId="20" fillId="0" borderId="17" xfId="0" applyFont="1" applyBorder="1" applyAlignment="1">
      <alignment horizontal="left" vertical="center" wrapText="1"/>
    </xf>
    <xf numFmtId="0" fontId="21" fillId="0" borderId="17" xfId="0" applyFont="1" applyBorder="1" applyAlignment="1">
      <alignment horizontal="left"/>
    </xf>
    <xf numFmtId="0" fontId="17" fillId="0" borderId="19" xfId="0" applyFont="1" applyBorder="1" applyAlignment="1">
      <alignment vertical="center" wrapText="1"/>
    </xf>
    <xf numFmtId="0" fontId="20" fillId="0" borderId="20" xfId="0" applyFont="1" applyBorder="1" applyAlignment="1">
      <alignment horizontal="left" vertical="center" wrapText="1"/>
    </xf>
    <xf numFmtId="0" fontId="21" fillId="0" borderId="25" xfId="0" applyFont="1" applyBorder="1" applyAlignment="1">
      <alignment horizontal="left"/>
    </xf>
    <xf numFmtId="0" fontId="19" fillId="6" borderId="14" xfId="0" applyFont="1" applyFill="1" applyBorder="1" applyAlignment="1">
      <alignment horizontal="center" vertical="center" wrapText="1"/>
    </xf>
    <xf numFmtId="0" fontId="17" fillId="6" borderId="26" xfId="0" applyFont="1" applyFill="1" applyBorder="1" applyAlignment="1">
      <alignment vertical="center" wrapText="1"/>
    </xf>
    <xf numFmtId="0" fontId="20" fillId="6" borderId="27" xfId="0" applyFont="1" applyFill="1" applyBorder="1" applyAlignment="1">
      <alignment horizontal="left" vertical="center" wrapText="1"/>
    </xf>
    <xf numFmtId="0" fontId="21" fillId="0" borderId="27" xfId="0" applyFont="1" applyBorder="1" applyAlignment="1">
      <alignment horizontal="left" wrapText="1"/>
    </xf>
    <xf numFmtId="0" fontId="19" fillId="0" borderId="12" xfId="0" applyFont="1" applyBorder="1" applyAlignment="1">
      <alignment horizontal="center" vertical="center"/>
    </xf>
    <xf numFmtId="0" fontId="17" fillId="0" borderId="28" xfId="0" applyFont="1" applyBorder="1" applyAlignment="1">
      <alignment vertical="center" wrapText="1"/>
    </xf>
    <xf numFmtId="0" fontId="20" fillId="0" borderId="29" xfId="0" applyFont="1" applyBorder="1" applyAlignment="1">
      <alignment horizontal="left" vertical="center" wrapText="1"/>
    </xf>
    <xf numFmtId="0" fontId="21" fillId="0" borderId="30" xfId="0" applyFont="1" applyBorder="1" applyAlignment="1">
      <alignment horizontal="left" wrapText="1"/>
    </xf>
    <xf numFmtId="0" fontId="22" fillId="7" borderId="31" xfId="0" applyFont="1" applyFill="1" applyBorder="1"/>
    <xf numFmtId="0" fontId="23" fillId="7" borderId="32" xfId="0" applyFont="1" applyFill="1" applyBorder="1" applyAlignment="1">
      <alignment horizontal="right" wrapText="1"/>
    </xf>
    <xf numFmtId="14" fontId="22" fillId="7" borderId="33" xfId="0" applyNumberFormat="1" applyFont="1" applyFill="1" applyBorder="1"/>
    <xf numFmtId="0" fontId="22" fillId="7" borderId="13" xfId="0" applyFont="1" applyFill="1" applyBorder="1"/>
    <xf numFmtId="0" fontId="22" fillId="0" borderId="34" xfId="0" applyFont="1" applyBorder="1"/>
    <xf numFmtId="0" fontId="0" fillId="0" borderId="35" xfId="0" applyBorder="1"/>
    <xf numFmtId="0" fontId="11" fillId="0" borderId="36" xfId="0" applyFont="1" applyBorder="1"/>
    <xf numFmtId="0" fontId="24" fillId="0" borderId="0" xfId="0" applyFont="1"/>
    <xf numFmtId="0" fontId="6" fillId="8" borderId="0" xfId="0" applyFont="1" applyFill="1"/>
    <xf numFmtId="3" fontId="6" fillId="8" borderId="0" xfId="0" applyNumberFormat="1" applyFont="1" applyFill="1"/>
    <xf numFmtId="165" fontId="6" fillId="8" borderId="0" xfId="0" applyNumberFormat="1" applyFont="1" applyFill="1"/>
    <xf numFmtId="0" fontId="7" fillId="8" borderId="0" xfId="4" applyFill="1"/>
    <xf numFmtId="3" fontId="6" fillId="8" borderId="0" xfId="0" applyNumberFormat="1" applyFont="1" applyFill="1" applyAlignment="1">
      <alignment wrapText="1"/>
    </xf>
    <xf numFmtId="0" fontId="0" fillId="8" borderId="0" xfId="0" applyFont="1" applyFill="1"/>
    <xf numFmtId="3" fontId="0" fillId="8" borderId="0" xfId="0" applyNumberFormat="1" applyFont="1" applyFill="1"/>
    <xf numFmtId="165" fontId="0" fillId="8" borderId="0" xfId="0" applyNumberFormat="1" applyFont="1" applyFill="1"/>
    <xf numFmtId="0" fontId="6" fillId="9" borderId="0" xfId="0" applyFont="1" applyFill="1"/>
    <xf numFmtId="3" fontId="6" fillId="9" borderId="0" xfId="0" applyNumberFormat="1" applyFont="1" applyFill="1"/>
    <xf numFmtId="165" fontId="6" fillId="9" borderId="0" xfId="0" applyNumberFormat="1" applyFont="1" applyFill="1"/>
    <xf numFmtId="0" fontId="7" fillId="9" borderId="0" xfId="4" applyFill="1" applyAlignment="1" applyProtection="1"/>
    <xf numFmtId="9" fontId="7" fillId="9" borderId="0" xfId="4" applyNumberFormat="1" applyFill="1"/>
    <xf numFmtId="0" fontId="7" fillId="9" borderId="0" xfId="4" applyFill="1"/>
    <xf numFmtId="0" fontId="0" fillId="9" borderId="0" xfId="0" applyFont="1" applyFill="1"/>
    <xf numFmtId="3" fontId="0" fillId="9" borderId="0" xfId="0" applyNumberFormat="1" applyFont="1" applyFill="1"/>
    <xf numFmtId="165" fontId="0" fillId="9" borderId="0" xfId="0" applyNumberFormat="1" applyFont="1" applyFill="1"/>
    <xf numFmtId="9" fontId="6" fillId="9" borderId="0" xfId="5" applyFont="1" applyFill="1"/>
    <xf numFmtId="0" fontId="0" fillId="0" borderId="0" xfId="0" applyFont="1"/>
    <xf numFmtId="0" fontId="25" fillId="0" borderId="0" xfId="1" applyFont="1"/>
    <xf numFmtId="164" fontId="25" fillId="0" borderId="0" xfId="3" applyNumberFormat="1" applyFont="1"/>
    <xf numFmtId="0" fontId="0" fillId="4" borderId="0" xfId="0" applyFont="1" applyFill="1"/>
    <xf numFmtId="0" fontId="7" fillId="0" borderId="0" xfId="4" applyFont="1"/>
    <xf numFmtId="0" fontId="25" fillId="3" borderId="0" xfId="1" applyFont="1" applyFill="1"/>
    <xf numFmtId="164" fontId="25" fillId="3" borderId="0" xfId="3" applyNumberFormat="1" applyFont="1" applyFill="1"/>
    <xf numFmtId="0" fontId="7" fillId="3" borderId="0" xfId="4" applyFont="1" applyFill="1"/>
    <xf numFmtId="0" fontId="0" fillId="0" borderId="0" xfId="0" applyFont="1" applyFill="1"/>
    <xf numFmtId="3" fontId="0" fillId="0" borderId="0" xfId="0" applyNumberFormat="1" applyFont="1" applyFill="1"/>
    <xf numFmtId="9" fontId="0" fillId="0" borderId="0" xfId="5" applyFont="1" applyFill="1" applyAlignment="1"/>
    <xf numFmtId="0" fontId="7" fillId="0" borderId="0" xfId="4" applyFont="1" applyFill="1" applyAlignment="1" applyProtection="1"/>
    <xf numFmtId="0" fontId="25" fillId="0" borderId="0" xfId="1" applyFont="1" applyFill="1"/>
    <xf numFmtId="164" fontId="25" fillId="0" borderId="0" xfId="3" applyNumberFormat="1" applyFont="1" applyFill="1"/>
    <xf numFmtId="0" fontId="7" fillId="0" borderId="0" xfId="4" applyFont="1" applyFill="1"/>
    <xf numFmtId="0" fontId="26" fillId="0" borderId="0" xfId="1" applyFont="1"/>
    <xf numFmtId="0" fontId="26" fillId="0" borderId="0" xfId="1" applyFont="1" applyFill="1"/>
    <xf numFmtId="43" fontId="0" fillId="0" borderId="0" xfId="3" applyFont="1"/>
    <xf numFmtId="43" fontId="26" fillId="0" borderId="0" xfId="3" applyFont="1"/>
    <xf numFmtId="43" fontId="25" fillId="0" borderId="0" xfId="3" applyFont="1"/>
    <xf numFmtId="43" fontId="25" fillId="3" borderId="0" xfId="3" applyFont="1" applyFill="1"/>
    <xf numFmtId="43" fontId="0" fillId="3" borderId="0" xfId="3" applyFont="1" applyFill="1"/>
    <xf numFmtId="43" fontId="0" fillId="0" borderId="0" xfId="3" applyFont="1" applyFill="1"/>
    <xf numFmtId="43" fontId="25" fillId="0" borderId="0" xfId="3" applyFont="1" applyFill="1"/>
    <xf numFmtId="0" fontId="3" fillId="2" borderId="0" xfId="0" applyFont="1" applyFill="1" applyAlignment="1">
      <alignment horizontal="left" vertical="center" wrapText="1"/>
    </xf>
    <xf numFmtId="0" fontId="3" fillId="2" borderId="1" xfId="0" applyFont="1" applyFill="1" applyBorder="1" applyAlignment="1">
      <alignment horizontal="left" vertical="center" wrapText="1"/>
    </xf>
    <xf numFmtId="0" fontId="4" fillId="0" borderId="0" xfId="0" applyFont="1" applyAlignment="1">
      <alignment vertical="center" wrapText="1"/>
    </xf>
    <xf numFmtId="0" fontId="0" fillId="5" borderId="0" xfId="0" applyFill="1"/>
    <xf numFmtId="0" fontId="0" fillId="0" borderId="0" xfId="0" applyAlignment="1"/>
    <xf numFmtId="0" fontId="0" fillId="0" borderId="0" xfId="0" applyAlignment="1">
      <alignment horizontal="left" wrapText="1"/>
    </xf>
    <xf numFmtId="0" fontId="15" fillId="0" borderId="6" xfId="0" applyFont="1" applyBorder="1" applyAlignment="1">
      <alignment horizontal="center"/>
    </xf>
    <xf numFmtId="0" fontId="15" fillId="0" borderId="7" xfId="0" applyFont="1" applyBorder="1" applyAlignment="1">
      <alignment horizontal="center"/>
    </xf>
    <xf numFmtId="0" fontId="16" fillId="0" borderId="10" xfId="0" applyFont="1" applyBorder="1" applyAlignment="1">
      <alignment horizontal="center" vertical="center" wrapText="1"/>
    </xf>
    <xf numFmtId="0" fontId="16" fillId="0" borderId="0" xfId="0" applyFont="1" applyAlignment="1">
      <alignment horizontal="center" vertical="center" wrapText="1"/>
    </xf>
    <xf numFmtId="0" fontId="19" fillId="6" borderId="14"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0" borderId="14"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24" xfId="0" applyFont="1" applyBorder="1" applyAlignment="1">
      <alignment horizontal="center" vertical="center" wrapText="1"/>
    </xf>
  </cellXfs>
  <cellStyles count="10">
    <cellStyle name="Comma" xfId="3" builtinId="3"/>
    <cellStyle name="Hyperlink" xfId="4" builtinId="8"/>
    <cellStyle name="Hyperlink 2" xfId="8" xr:uid="{FA7E8574-67F1-4943-85D4-F225435A7290}"/>
    <cellStyle name="Normal" xfId="0" builtinId="0"/>
    <cellStyle name="Normal 2" xfId="1" xr:uid="{205AB8A1-2F19-452C-8900-4C5EC49EF1A1}"/>
    <cellStyle name="Normal 3" xfId="2" xr:uid="{EC70E3A1-5997-49C5-9070-DA90CC5E7D0C}"/>
    <cellStyle name="Normal 3 2" xfId="9" xr:uid="{AAA1A7A9-BC42-4597-8C83-C63E8CCF7EAD}"/>
    <cellStyle name="Normal 4" xfId="6" xr:uid="{E7F533EA-CC5F-4F16-8EC6-7728C77BBA74}"/>
    <cellStyle name="Normal 5" xfId="7" xr:uid="{360F9202-1C20-4ED4-AD7A-3649EF916B69}"/>
    <cellStyle name="Percent" xfId="5" builtinId="5"/>
  </cellStyles>
  <dxfs count="32">
    <dxf>
      <font>
        <color theme="0" tint="-0.499984740745262"/>
      </font>
      <fill>
        <patternFill>
          <bgColor theme="0" tint="-0.14996795556505021"/>
        </patternFill>
      </fill>
      <border>
        <left/>
        <right/>
        <top/>
        <bottom/>
        <vertical/>
        <horizontal/>
      </border>
    </dxf>
    <dxf>
      <fill>
        <patternFill>
          <bgColor rgb="FFFFFF99"/>
        </patternFill>
      </fill>
      <border>
        <left/>
        <right/>
        <top/>
        <bottom/>
      </border>
    </dxf>
    <dxf>
      <fill>
        <patternFill>
          <bgColor rgb="FFFFCC66"/>
        </patternFill>
      </fill>
      <border>
        <left/>
        <right/>
        <top/>
        <bottom/>
        <vertical/>
        <horizontal/>
      </border>
    </dxf>
    <dxf>
      <fill>
        <patternFill>
          <bgColor rgb="FFFF9933"/>
        </patternFill>
      </fill>
    </dxf>
    <dxf>
      <fill>
        <patternFill>
          <bgColor rgb="FFFF6600"/>
        </patternFill>
      </fill>
      <border>
        <left/>
        <right/>
        <top/>
        <bottom/>
        <vertical/>
        <horizontal/>
      </border>
    </dxf>
    <dxf>
      <font>
        <color theme="0"/>
      </font>
      <fill>
        <patternFill>
          <bgColor rgb="FFFF0000"/>
        </patternFill>
      </fill>
      <border>
        <left/>
        <right/>
        <top/>
        <bottom/>
        <vertical/>
        <horizontal/>
      </border>
    </dxf>
    <dxf>
      <font>
        <color theme="0" tint="-0.499984740745262"/>
      </font>
      <fill>
        <patternFill>
          <bgColor theme="0" tint="-0.14996795556505021"/>
        </patternFill>
      </fill>
      <border>
        <left/>
        <right/>
        <top/>
        <bottom/>
        <vertical/>
        <horizontal/>
      </border>
    </dxf>
    <dxf>
      <fill>
        <patternFill>
          <bgColor rgb="FFFFFF99"/>
        </patternFill>
      </fill>
      <border>
        <left/>
        <right/>
        <top/>
        <bottom/>
      </border>
    </dxf>
    <dxf>
      <fill>
        <patternFill>
          <bgColor rgb="FFFFCC66"/>
        </patternFill>
      </fill>
      <border>
        <left/>
        <right/>
        <top/>
        <bottom/>
        <vertical/>
        <horizontal/>
      </border>
    </dxf>
    <dxf>
      <fill>
        <patternFill>
          <bgColor rgb="FFFF9933"/>
        </patternFill>
      </fill>
    </dxf>
    <dxf>
      <fill>
        <patternFill>
          <bgColor rgb="FFFF6600"/>
        </patternFill>
      </fill>
      <border>
        <left/>
        <right/>
        <top/>
        <bottom/>
        <vertical/>
        <horizontal/>
      </border>
    </dxf>
    <dxf>
      <font>
        <color theme="0"/>
      </font>
      <fill>
        <patternFill>
          <bgColor rgb="FFFF0000"/>
        </patternFill>
      </fill>
      <border>
        <left/>
        <right/>
        <top/>
        <bottom/>
        <vertical/>
        <horizontal/>
      </border>
    </dxf>
    <dxf>
      <font>
        <color theme="0"/>
      </font>
      <fill>
        <patternFill>
          <bgColor theme="9" tint="-0.24994659260841701"/>
        </patternFill>
      </fill>
    </dxf>
    <dxf>
      <font>
        <color theme="0" tint="-0.499984740745262"/>
      </font>
      <fill>
        <patternFill>
          <bgColor theme="0" tint="-0.14996795556505021"/>
        </patternFill>
      </fill>
      <border>
        <left/>
        <right/>
        <top/>
        <bottom/>
        <vertical/>
        <horizontal/>
      </border>
    </dxf>
    <dxf>
      <fill>
        <patternFill>
          <bgColor rgb="FFFFFF99"/>
        </patternFill>
      </fill>
      <border>
        <left/>
        <right/>
        <top/>
        <bottom/>
      </border>
    </dxf>
    <dxf>
      <fill>
        <patternFill>
          <bgColor rgb="FFFFCC66"/>
        </patternFill>
      </fill>
      <border>
        <left/>
        <right/>
        <top/>
        <bottom/>
        <vertical/>
        <horizontal/>
      </border>
    </dxf>
    <dxf>
      <fill>
        <patternFill>
          <bgColor rgb="FFFF9933"/>
        </patternFill>
      </fill>
    </dxf>
    <dxf>
      <fill>
        <patternFill>
          <bgColor rgb="FFFF6600"/>
        </patternFill>
      </fill>
      <border>
        <left/>
        <right/>
        <top/>
        <bottom/>
        <vertical/>
        <horizontal/>
      </border>
    </dxf>
    <dxf>
      <font>
        <color theme="0"/>
      </font>
      <fill>
        <patternFill>
          <bgColor rgb="FFFF0000"/>
        </patternFill>
      </fill>
      <border>
        <left/>
        <right/>
        <top/>
        <bottom/>
        <vertical/>
        <horizontal/>
      </border>
    </dxf>
    <dxf>
      <font>
        <color theme="0"/>
      </font>
      <fill>
        <patternFill>
          <bgColor theme="9" tint="-0.24994659260841701"/>
        </patternFill>
      </fill>
    </dxf>
    <dxf>
      <font>
        <color theme="0" tint="-0.499984740745262"/>
      </font>
      <fill>
        <patternFill>
          <bgColor theme="0" tint="-0.14996795556505021"/>
        </patternFill>
      </fill>
      <border>
        <left/>
        <right/>
        <top/>
        <bottom/>
        <vertical/>
        <horizontal/>
      </border>
    </dxf>
    <dxf>
      <fill>
        <patternFill>
          <bgColor rgb="FFFFFF99"/>
        </patternFill>
      </fill>
      <border>
        <left/>
        <right/>
        <top/>
        <bottom/>
      </border>
    </dxf>
    <dxf>
      <fill>
        <patternFill>
          <bgColor rgb="FFFFCC66"/>
        </patternFill>
      </fill>
      <border>
        <left/>
        <right/>
        <top/>
        <bottom/>
        <vertical/>
        <horizontal/>
      </border>
    </dxf>
    <dxf>
      <fill>
        <patternFill>
          <bgColor rgb="FFFF9933"/>
        </patternFill>
      </fill>
    </dxf>
    <dxf>
      <fill>
        <patternFill>
          <bgColor rgb="FFFF6600"/>
        </patternFill>
      </fill>
      <border>
        <left/>
        <right/>
        <top/>
        <bottom/>
        <vertical/>
        <horizontal/>
      </border>
    </dxf>
    <dxf>
      <font>
        <color theme="0"/>
      </font>
      <fill>
        <patternFill>
          <bgColor rgb="FFFF0000"/>
        </patternFill>
      </fill>
      <border>
        <left/>
        <right/>
        <top/>
        <bottom/>
        <vertical/>
        <horizontal/>
      </border>
    </dxf>
    <dxf>
      <font>
        <color theme="0" tint="-0.499984740745262"/>
      </font>
      <fill>
        <patternFill>
          <bgColor theme="0" tint="-0.14996795556505021"/>
        </patternFill>
      </fill>
      <border>
        <left/>
        <right/>
        <top/>
        <bottom/>
        <vertical/>
        <horizontal/>
      </border>
    </dxf>
    <dxf>
      <fill>
        <patternFill>
          <bgColor rgb="FFFFFF99"/>
        </patternFill>
      </fill>
      <border>
        <left/>
        <right/>
        <top/>
        <bottom/>
      </border>
    </dxf>
    <dxf>
      <fill>
        <patternFill>
          <bgColor rgb="FFFFCC66"/>
        </patternFill>
      </fill>
      <border>
        <left/>
        <right/>
        <top/>
        <bottom/>
        <vertical/>
        <horizontal/>
      </border>
    </dxf>
    <dxf>
      <fill>
        <patternFill>
          <bgColor rgb="FFFF9933"/>
        </patternFill>
      </fill>
    </dxf>
    <dxf>
      <fill>
        <patternFill>
          <bgColor rgb="FFFF6600"/>
        </patternFill>
      </fill>
      <border>
        <left/>
        <right/>
        <top/>
        <bottom/>
        <vertical/>
        <horizontal/>
      </border>
    </dxf>
    <dxf>
      <font>
        <color theme="0"/>
      </font>
      <fill>
        <patternFill>
          <bgColor rgb="FFFF0000"/>
        </patternFill>
      </fill>
      <border>
        <left/>
        <right/>
        <top/>
        <bottom/>
        <vertical/>
        <horizontal/>
      </border>
    </dxf>
  </dxfs>
  <tableStyles count="0" defaultTableStyle="TableStyleMedium2" defaultPivotStyle="PivotStyleLight16"/>
  <colors>
    <mruColors>
      <color rgb="FFFF0000"/>
      <color rgb="FFFF6600"/>
      <color rgb="FFFF9933"/>
      <color rgb="FFFFCC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pivotCacheDefinition" Target="pivotCache/pivotCacheDefinition1.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February%202016/Calculations/Wider%20resource%20flows/Fig%202.5%20-%20WRF%20data%20UPDATED.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Projects/GPIR/Datasets/Reference%20Data/OECD%20ODA%20Recipients%20Countries%20and%20Regions%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s/Programme%20resources/Data/Wider%20international%20resource%20flows/2012%20constant%20prices/International%20debt%20statistics/Long-term-debt%20calculations%2004-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ider%20resource%20flows/Wider%20Resource%20Flows%20master.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danielem/AppData/Local/Microsoft/Windows/Temporary%20Internet%20Files/Content.Outlook/FGY9XCES/2%204%203%20Largest%20flow%20for%20each%20count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6"/>
      <sheetData sheetId="37"/>
      <sheetData sheetId="38"/>
      <sheetData sheetId="3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322.575767129631" createdVersion="7" refreshedVersion="7" minRefreshableVersion="3" recordCount="1203" xr:uid="{24FEC401-4859-4021-8A7D-F0F640CC187F}">
  <cacheSource type="worksheet">
    <worksheetSource ref="A2:L1205" sheet="Database 2000-2021"/>
  </cacheSource>
  <cacheFields count="12">
    <cacheField name="Year" numFmtId="0">
      <sharedItems containsSemiMixedTypes="0" containsString="0" containsNumber="1" containsInteger="1" minValue="2000" maxValue="2021" count="22">
        <n v="2000"/>
        <n v="2001"/>
        <n v="2002"/>
        <n v="2003"/>
        <n v="2004"/>
        <n v="2005"/>
        <n v="2006"/>
        <n v="2007"/>
        <n v="2008"/>
        <n v="2009"/>
        <n v="2010"/>
        <n v="2011"/>
        <n v="2012"/>
        <n v="2013"/>
        <n v="2014"/>
        <n v="2015"/>
        <n v="2016"/>
        <n v="2017"/>
        <n v="2018"/>
        <n v="2019"/>
        <n v="2020"/>
        <n v="2021"/>
      </sharedItems>
    </cacheField>
    <cacheField name="Country (Final Name)" numFmtId="0">
      <sharedItems/>
    </cacheField>
    <cacheField name="Country ID" numFmtId="0">
      <sharedItems containsBlank="1" count="123">
        <s v="AL"/>
        <s v="AO"/>
        <s v="BA"/>
        <s v="BI"/>
        <s v="CD"/>
        <s v="CG"/>
        <s v="HR"/>
        <s v="ID"/>
        <s v="KP"/>
        <s v="MK"/>
        <s v="SD"/>
        <s v="SL"/>
        <s v="SO"/>
        <s v="TJ"/>
        <s v="TZ"/>
        <s v="UG"/>
        <s v="XK"/>
        <s v="AF"/>
        <s v="ER"/>
        <s v="ET"/>
        <s v="GN"/>
        <s v="LR"/>
        <s v="RU"/>
        <s v="DJ"/>
        <s v="KE"/>
        <s v="LS"/>
        <s v="MW"/>
        <s v="SZ"/>
        <s v="ZM"/>
        <s v="ZW"/>
        <s v="LK"/>
        <s v="CF"/>
        <s v="CI"/>
        <s v="IQ"/>
        <s v="MZ"/>
        <s v="PS"/>
        <s v="RW"/>
        <s v="CO"/>
        <s v="HT"/>
        <s v="BD"/>
        <s v="BF"/>
        <s v="BO"/>
        <s v="GD"/>
        <s v="GH"/>
        <s v="IR"/>
        <s v="MG"/>
        <s v="ML"/>
        <s v="PH"/>
        <s v="TD"/>
        <s v="BJ"/>
        <s v="GM"/>
        <s v="GT"/>
        <s v="GW"/>
        <s v="GY"/>
        <s v="IN"/>
        <s v="MR"/>
        <s v="MV"/>
        <s v="NE"/>
        <s v="NG"/>
        <s v="PK"/>
        <s v="SC"/>
        <s v="SN"/>
        <s v="ST"/>
        <s v="SV"/>
        <s v="LB"/>
        <s v="NP"/>
        <s v="TG"/>
        <s v="TL"/>
        <s v="CV"/>
        <s v="DO"/>
        <s v="NI"/>
        <s v="PE"/>
        <s v="SB"/>
        <s v="GE"/>
        <s v="HN"/>
        <s v="KG"/>
        <s v="MM"/>
        <s v="YE"/>
        <s v="CU"/>
        <s v="LA"/>
        <s v="SY"/>
        <s v="EG"/>
        <s v="JO"/>
        <s v="NA"/>
        <s v="TR"/>
        <s v="MN"/>
        <s v="LY"/>
        <s v="SS"/>
        <s v="TN"/>
        <s v="CM"/>
        <s v="UA"/>
        <s v="VU"/>
        <s v="EC"/>
        <s v="FJ"/>
        <s v="MY"/>
        <s v="GR"/>
        <s v="RS"/>
        <s v="SI"/>
        <s v="BZ"/>
        <s v="CR"/>
        <s v="DZ"/>
        <s v="MA"/>
        <s v="MX"/>
        <s v="PA"/>
        <s v="DM"/>
        <s v="AG"/>
        <s v="AI"/>
        <s v="BL"/>
        <s v="BS"/>
        <s v="KN"/>
        <s v="MF"/>
        <s v="SX"/>
        <s v="TC"/>
        <s v="VG"/>
        <s v="TH"/>
        <s v="US"/>
        <s v="IT"/>
        <s v="BR"/>
        <s v="VE"/>
        <m/>
        <s v="ZA"/>
        <s v="SA"/>
        <s v="AE"/>
      </sharedItems>
    </cacheField>
    <cacheField name="Country" numFmtId="0">
      <sharedItems/>
    </cacheField>
    <cacheField name="Type of appeal" numFmtId="0">
      <sharedItems/>
    </cacheField>
    <cacheField name="Type of Response" numFmtId="0">
      <sharedItems/>
    </cacheField>
    <cacheField name="Appeal" numFmtId="0">
      <sharedItems/>
    </cacheField>
    <cacheField name="Required (US$)" numFmtId="0">
      <sharedItems containsBlank="1" containsMixedTypes="1" containsNumber="1" containsInteger="1" minValue="0" maxValue="4200000000"/>
    </cacheField>
    <cacheField name="Funded (US$)" numFmtId="0">
      <sharedItems containsBlank="1" containsMixedTypes="1" containsNumber="1" minValue="0" maxValue="3595034032"/>
    </cacheField>
    <cacheField name="Coverage (%)" numFmtId="43">
      <sharedItems containsBlank="1" containsMixedTypes="1" containsNumber="1" minValue="0" maxValue="654.80626329639756"/>
    </cacheField>
    <cacheField name="Comments" numFmtId="0">
      <sharedItems containsBlank="1" longText="1"/>
    </cacheField>
    <cacheField name="Link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3">
  <r>
    <x v="0"/>
    <s v="Albania"/>
    <x v="0"/>
    <s v="Albania"/>
    <s v="Appeal"/>
    <s v="CAP"/>
    <s v="Southeastern Europe 2000"/>
    <n v="26681062"/>
    <n v="5315423"/>
    <n v="19.922081812185738"/>
    <s v="Consolidated Inter-agency appeal"/>
    <s v="https://reliefweb.int/report/albania/snapshot-consolidated-appeal-southeastern-europe-2000"/>
  </r>
  <r>
    <x v="0"/>
    <s v="Angola"/>
    <x v="1"/>
    <s v="Angola"/>
    <s v="Appeal"/>
    <s v="CAP"/>
    <s v="Angola 2000"/>
    <n v="262338124"/>
    <n v="141527669"/>
    <n v="54"/>
    <s v="Consolidated Inter-agency appeal"/>
    <s v="https://reliefweb.int/sites/reliefweb.int/files/resources/finalang.pdf"/>
  </r>
  <r>
    <x v="0"/>
    <s v="Bosnia and Herzegovina"/>
    <x v="2"/>
    <s v="Bosnia and Herzegovina"/>
    <s v="Appeal"/>
    <s v="CAP"/>
    <s v="Southeastern Europe 2000"/>
    <n v="106543100"/>
    <n v="22093539"/>
    <n v="20.736715000783722"/>
    <s v="Consolidated Inter-agency appeal"/>
    <s v="https://reliefweb.int/report/albania/snapshot-consolidated-appeal-southeastern-europe-2000"/>
  </r>
  <r>
    <x v="0"/>
    <s v="Burundi"/>
    <x v="3"/>
    <s v="Burundi"/>
    <s v="Appeal"/>
    <s v="CAP"/>
    <s v="Burundi 2000"/>
    <n v="36630784"/>
    <n v="9954591"/>
    <n v="27.2"/>
    <s v="Consolidated Inter-agency appeal"/>
    <s v="https://reliefweb.int/sites/reliefweb.int/files/resources/finalburundi.pdf"/>
  </r>
  <r>
    <x v="0"/>
    <s v="Burundi"/>
    <x v="3"/>
    <s v="Burundi"/>
    <s v="Appeal"/>
    <s v="RRP"/>
    <s v="Great Lakes Region and Central Africa 2000"/>
    <n v="36630784"/>
    <n v="7986665"/>
    <n v="21.80315059595776"/>
    <m/>
    <s v="https://reliefweb.int/sites/reliefweb.int/files/resources/finalgreatlakes.pdf"/>
  </r>
  <r>
    <x v="0"/>
    <s v="Democratic Republic of the Congo"/>
    <x v="4"/>
    <s v="Congo (the Democratic Republic of the)"/>
    <s v="Appeal"/>
    <s v="CAP"/>
    <s v="Democratic Republic of the Congo 2000"/>
    <n v="37039207"/>
    <n v="11772710"/>
    <n v="31.8"/>
    <s v="Consolidated Inter-agency appeal"/>
    <s v="https://reliefweb.int/report/democratic-republic-congo/snapshot-consolidated-appeal-democratic-republic-congo-2000"/>
  </r>
  <r>
    <x v="0"/>
    <s v="Congo, Democratic Republic of"/>
    <x v="4"/>
    <s v="Congo (the Democratic Republic of the)"/>
    <s v="Appeal"/>
    <s v="RRP"/>
    <s v="Great Lakes Region and Central Africa 2000"/>
    <n v="37039207"/>
    <n v="9380611"/>
    <n v="25.32616586526812"/>
    <m/>
    <s v="https://reliefweb.int/sites/reliefweb.int/files/resources/finalgreatlakes.pdf"/>
  </r>
  <r>
    <x v="0"/>
    <s v="Republic of Congo"/>
    <x v="5"/>
    <s v="Congo (the)"/>
    <s v="Appeal"/>
    <s v="CAP"/>
    <s v="Republic of Congo 2000"/>
    <n v="20840352"/>
    <n v="3591217"/>
    <n v="17.2"/>
    <s v="Consolidated Inter-agency appeal"/>
    <s v="https://reliefweb.int/report/congo/snapshot-consolidated-appeal-republic-congo-2000"/>
  </r>
  <r>
    <x v="0"/>
    <s v="Congo"/>
    <x v="5"/>
    <s v="Congo (the)"/>
    <s v="Appeal"/>
    <s v="RRP"/>
    <s v="Great Lakes Region and Central Africa 2000"/>
    <n v="20840352"/>
    <n v="3056731"/>
    <n v="14.667367422584801"/>
    <m/>
    <s v="https://reliefweb.int/sites/reliefweb.int/files/resources/finalgreatlakes.pdf"/>
  </r>
  <r>
    <x v="0"/>
    <s v="Croatia"/>
    <x v="6"/>
    <s v="Croatia"/>
    <s v="Appeal"/>
    <s v="CAP"/>
    <s v="Southeastern Europe 2000"/>
    <n v="32527000"/>
    <n v="14585416"/>
    <n v="44.840950594890401"/>
    <s v="Consolidated Inter-agency appeal"/>
    <s v="https://reliefweb.int/report/albania/snapshot-consolidated-appeal-southeastern-europe-2000"/>
  </r>
  <r>
    <x v="0"/>
    <s v="Indonesia"/>
    <x v="7"/>
    <s v="Indonesia"/>
    <s v="Appeal"/>
    <s v="CAP"/>
    <s v="Maluku Crisis 2000"/>
    <n v="0"/>
    <n v="8155538"/>
    <n v="0"/>
    <s v="Consolidated Inter-agency appeal"/>
    <s v="https://reliefweb.int/sites/reliefweb.int/files/resources/2F59006CF429D15AC12568B00054897A-malukuapp.pdf"/>
  </r>
  <r>
    <x v="0"/>
    <s v="Korea (the Democratic People's Republic of)"/>
    <x v="8"/>
    <s v="Korea (the Democratic People's Republic of)"/>
    <s v="Appeal"/>
    <s v="CAP"/>
    <s v="DPR of Korea 2000"/>
    <n v="313757503"/>
    <n v="153103893"/>
    <n v="48.8"/>
    <s v="Consolidated Inter-agency appeal"/>
    <s v="https://reliefweb.int/sites/reliefweb.int/files/resources/DPRK%20FINAL%20MTR%2016%20JULY%202000.pdf"/>
  </r>
  <r>
    <x v="0"/>
    <s v="the former Yugoslav Republic of Macedonia"/>
    <x v="9"/>
    <s v="North Macedonia"/>
    <s v="Appeal"/>
    <s v="CAP"/>
    <s v="Southeastern Europe 2000"/>
    <n v="24649516"/>
    <n v="8138621"/>
    <n v="33.017366345043044"/>
    <s v="Consolidated Inter-agency appeal"/>
    <s v="https://reliefweb.int/report/albania/snapshot-consolidated-appeal-southeastern-europe-2000"/>
  </r>
  <r>
    <x v="0"/>
    <s v="Sudan"/>
    <x v="10"/>
    <s v="Sudan (the)"/>
    <s v="Appeal"/>
    <s v="CAP"/>
    <s v="Sudan 2000"/>
    <n v="131511144"/>
    <n v="107254563"/>
    <n v="81.599999999999994"/>
    <s v="Consolidated Inter-agency appeal"/>
    <s v="https://reliefweb.int/sites/reliefweb.int/files/resources/sudanfinaldoc.pdf"/>
  </r>
  <r>
    <x v="0"/>
    <s v="Sierra Leone"/>
    <x v="11"/>
    <s v="Sierra Leone"/>
    <s v="Appeal"/>
    <s v="CAP"/>
    <s v="Sierra Leone 2000"/>
    <n v="64338048"/>
    <n v="43311758"/>
    <n v="67.3"/>
    <s v="Consolidated Inter-agency appeal"/>
    <s v="https://reliefweb.int/sites/reliefweb.int/files/resources/FINAL%20SIERRA%20LEONE%20MTR%2020%20JULY%202000.pdf"/>
  </r>
  <r>
    <x v="0"/>
    <s v="Somalia"/>
    <x v="12"/>
    <s v="Somalia"/>
    <s v="Appeal"/>
    <s v="CAP"/>
    <s v="Somalia 2000"/>
    <n v="50552783"/>
    <n v="36168801"/>
    <n v="71.599999999999994"/>
    <s v="Consolidated Inter-agency appeal"/>
    <s v="https://reliefweb.int/sites/reliefweb.int/files/resources/SOMALIAFINALDOC.pdf"/>
  </r>
  <r>
    <x v="0"/>
    <s v="Tajikistan"/>
    <x v="13"/>
    <s v="Tajikistan"/>
    <s v="Appeal"/>
    <s v="CAP"/>
    <s v="Tajikistan 2000"/>
    <n v="34841820"/>
    <n v="27025498"/>
    <n v="77.599999999999994"/>
    <s v="Consolidated Inter-agency appeal"/>
    <s v="https://reliefweb.int/sites/reliefweb.int/files/resources/tajikfinaldoc.pdf"/>
  </r>
  <r>
    <x v="0"/>
    <s v="Tanzania"/>
    <x v="14"/>
    <s v="Tanzania, the United Republic of"/>
    <s v="Appeal"/>
    <s v="HRP"/>
    <s v="Tanzania (United Republic of) 2000"/>
    <n v="7945000"/>
    <n v="4110275"/>
    <n v="51.7"/>
    <m/>
    <m/>
  </r>
  <r>
    <x v="0"/>
    <s v="Tanzania"/>
    <x v="14"/>
    <s v="Tanzania, the United Republic of"/>
    <s v="Appeal"/>
    <s v="RRP"/>
    <s v="Great Lakes Region and Central Africa 2000"/>
    <n v="7945000"/>
    <n v="3658918"/>
    <n v="46.053089993706735"/>
    <m/>
    <s v="https://reliefweb.int/sites/reliefweb.int/files/resources/finalgreatlakes.pdf"/>
  </r>
  <r>
    <x v="0"/>
    <s v="Uganda"/>
    <x v="15"/>
    <s v="Uganda"/>
    <s v="Appeal"/>
    <s v="CAP"/>
    <s v="Uganda 2000"/>
    <n v="27414380"/>
    <n v="17237656"/>
    <n v="62.9"/>
    <s v="Consolidated Inter-agency appeal"/>
    <s v="https://reliefweb.int/sites/reliefweb.int/files/resources/FINAL%20UGANDA%20MTR%2018%20JULY%202000.pdf"/>
  </r>
  <r>
    <x v="0"/>
    <s v="Uganda"/>
    <x v="15"/>
    <s v="Uganda"/>
    <s v="Appeal"/>
    <s v="RRP"/>
    <s v="Great Lakes Region and Central Africa 2000"/>
    <n v="27414380"/>
    <n v="16312656"/>
    <n v="59.504012127941607"/>
    <m/>
    <s v="https://reliefweb.int/sites/reliefweb.int/files/resources/finalgreatlakes.pdf"/>
  </r>
  <r>
    <x v="0"/>
    <s v="Kosovo"/>
    <x v="16"/>
    <s v="Kosovo"/>
    <s v="Appeal"/>
    <s v="CAP"/>
    <s v="Southeastern Europe 2000"/>
    <n v="267565194"/>
    <n v="101644961"/>
    <n v="37.988857773481556"/>
    <s v="Consolidated Inter-agency appeal"/>
    <s v="https://reliefweb.int/report/albania/snapshot-consolidated-appeal-southeastern-europe-2000"/>
  </r>
  <r>
    <x v="1"/>
    <s v="Afghanistan"/>
    <x v="17"/>
    <s v="Afghanistan"/>
    <s v="Appeal"/>
    <s v="CAP"/>
    <s v="Afghanistan 2001"/>
    <n v="0"/>
    <n v="2053268"/>
    <n v="0"/>
    <s v="Consolidated Inter-agency appeal"/>
    <s v="https://reliefweb.int/report/afghanistan/un-consolidated-inter-agency-appeal-afghanistan-2001"/>
  </r>
  <r>
    <x v="1"/>
    <s v="Albania"/>
    <x v="0"/>
    <s v="Albania"/>
    <s v="Appeal"/>
    <s v="RRP"/>
    <s v="Southeastern Europe 2001"/>
    <n v="18799028"/>
    <m/>
    <m/>
    <s v="Appeal data doesn't show the amount of funding by destination country"/>
    <s v="https://reliefweb.int/report/albania/un-consolidated-inter-agency-appeal-southeastern-europe-2001"/>
  </r>
  <r>
    <x v="1"/>
    <s v="Angola"/>
    <x v="1"/>
    <s v="Angola"/>
    <s v="Appeal"/>
    <s v="CAP"/>
    <s v="Angola 2001"/>
    <n v="233190355"/>
    <n v="116609636"/>
    <n v="50"/>
    <s v="Consolidated Inter-agency appeal"/>
    <s v="https://reliefweb.int/report/angola/un-consolidated-inter-agency-appeal-angola-2001"/>
  </r>
  <r>
    <x v="1"/>
    <s v="Bosnia and Herzegovina"/>
    <x v="2"/>
    <s v="Bosnia and Herzegovina"/>
    <s v="Appeal"/>
    <s v="RRP"/>
    <s v="Southeastern Europe 2001"/>
    <n v="62071365"/>
    <m/>
    <m/>
    <s v="Appeal data doesn't show the amount of funding by destination country"/>
    <s v="https://reliefweb.int/report/albania/un-consolidated-inter-agency-appeal-southeastern-europe-2001"/>
  </r>
  <r>
    <x v="1"/>
    <s v="Burundi"/>
    <x v="3"/>
    <s v="Burundi"/>
    <s v="Appeal"/>
    <s v="CAP"/>
    <s v="Burundi 2001"/>
    <n v="111497461"/>
    <n v="53333014"/>
    <n v="47.8"/>
    <s v="Consolidated Inter-agency appeal"/>
    <s v="https://reliefweb.int/report/burundi/un-consolidated-inter-agency-appeal-burundi-2001"/>
  </r>
  <r>
    <x v="1"/>
    <s v="Burundi"/>
    <x v="3"/>
    <s v="Burundi"/>
    <s v="Appeal"/>
    <s v="RRP"/>
    <s v="Great Lakes Region and Central Africa 2001"/>
    <n v="101961638"/>
    <n v="55552811"/>
    <n v="54.484031533506752"/>
    <m/>
    <s v="https://reliefweb.int/report/burundi/un-consolidated-inter-agency-appeal-great-lakes-region-and-central-africa-2001"/>
  </r>
  <r>
    <x v="1"/>
    <s v="Democratic Republic of the Congo"/>
    <x v="4"/>
    <s v="Congo (the Democratic Republic of the)"/>
    <s v="Appeal"/>
    <s v="CAP"/>
    <s v="Democratic Republic of the Congo 2001"/>
    <n v="122856090"/>
    <n v="83132706"/>
    <n v="67.7"/>
    <s v="Consolidated Inter-agency appeal"/>
    <s v="https://reliefweb.int/report/democratic-republic-congo/un-consolidated-inter-agency-appeal-democratic-republic-congo-2001"/>
  </r>
  <r>
    <x v="1"/>
    <s v="Congo, Democratic Republic of"/>
    <x v="4"/>
    <s v="Congo (the Democratic Republic of the)"/>
    <s v="Appeal"/>
    <s v="RRP"/>
    <s v="Great Lakes Region and Central Africa 2001"/>
    <n v="122856090"/>
    <n v="55064235"/>
    <n v="44.820110260712347"/>
    <m/>
    <s v="https://reliefweb.int/report/burundi/un-consolidated-inter-agency-appeal-great-lakes-region-and-central-africa-2001"/>
  </r>
  <r>
    <x v="1"/>
    <s v="Republic of Congo"/>
    <x v="5"/>
    <s v="Congo (the)"/>
    <s v="Appeal"/>
    <s v="HRP"/>
    <s v="Republic of Congo 2001"/>
    <n v="32513544"/>
    <n v="12085560"/>
    <n v="37.200000000000003"/>
    <m/>
    <m/>
  </r>
  <r>
    <x v="1"/>
    <s v="Congo"/>
    <x v="5"/>
    <s v="Congo (the)"/>
    <s v="Appeal"/>
    <s v="RRP"/>
    <s v="Great Lakes Region and Central Africa 2001"/>
    <n v="32513544"/>
    <n v="24500492"/>
    <n v="75.354726018178766"/>
    <m/>
    <s v="https://reliefweb.int/report/burundi/un-consolidated-inter-agency-appeal-great-lakes-region-and-central-africa-2001"/>
  </r>
  <r>
    <x v="1"/>
    <s v="Eritrea"/>
    <x v="18"/>
    <s v="Eritrea"/>
    <s v="Appeal"/>
    <s v="CAP"/>
    <s v="Eritrea 2001"/>
    <n v="133195034"/>
    <n v="79686906"/>
    <n v="59.8"/>
    <s v="Consolidated Inter-agency appeal"/>
    <s v="https://reliefweb.int/report/eritrea/consolidated-inter-agency-appeals-process-strategy-paper-eritrea-2001"/>
  </r>
  <r>
    <x v="1"/>
    <s v="Ethiopia"/>
    <x v="19"/>
    <s v="Ethiopia"/>
    <s v="Appeal"/>
    <s v="CAP"/>
    <s v="Ethiopia 2001"/>
    <n v="250845095"/>
    <n v="102056921"/>
    <n v="40.700000000000003"/>
    <s v="Consolidated Inter-agency appeal"/>
    <s v="https://reliefweb.int/report/eritrea/un-consolidated-inter-agency-appeal-ethiopia-2001"/>
  </r>
  <r>
    <x v="1"/>
    <s v="Guinea"/>
    <x v="20"/>
    <s v="Guinea"/>
    <s v="Appeal"/>
    <s v="RRP"/>
    <s v="West Africa 2001"/>
    <n v="35641467"/>
    <m/>
    <m/>
    <s v="Appeal data doesn't show the amount of funding by destination country"/>
    <s v="https://reliefweb.int/report/c%C3%B4te-divoire/un-consolidated-inter-agency-appeal-west-africa-2001"/>
  </r>
  <r>
    <x v="1"/>
    <s v="Croatia"/>
    <x v="6"/>
    <s v="Croatia"/>
    <s v="Appeal"/>
    <s v="RRP"/>
    <s v="Southeastern Europe 2001"/>
    <n v="27292916"/>
    <m/>
    <m/>
    <s v="Appeal data doesn't show the amount of funding by destination country"/>
    <s v="https://reliefweb.int/report/albania/un-consolidated-inter-agency-appeal-southeastern-europe-2001"/>
  </r>
  <r>
    <x v="1"/>
    <s v="Indonesia"/>
    <x v="7"/>
    <s v="Indonesia"/>
    <s v="Appeal"/>
    <s v="CAP"/>
    <s v="Maluku Crisis 2001"/>
    <n v="0"/>
    <n v="3321314"/>
    <n v="0"/>
    <s v="Consolidated Inter-agency appeal"/>
    <s v="https://reliefweb.int/report/indonesia/un-consolidated-inter-agency-appeal-maluku-crisis-2001"/>
  </r>
  <r>
    <x v="1"/>
    <s v="Korea (the Democratic People's Republic of)"/>
    <x v="8"/>
    <s v="Korea (the Democratic People's Republic of)"/>
    <s v="Appeal"/>
    <s v="CAP"/>
    <s v="DPR of Korea 2001"/>
    <n v="383984914"/>
    <n v="247968452"/>
    <n v="64.599999999999994"/>
    <s v="Consolidated Inter-agency appeal"/>
    <s v="https://reliefweb.int/report/democratic-peoples-republic-korea/un-consolidated-inter-agency-appeal-democratic-peoples-0"/>
  </r>
  <r>
    <x v="1"/>
    <s v="Liberia"/>
    <x v="21"/>
    <s v="Liberia"/>
    <s v="Appeal"/>
    <s v="RRP"/>
    <s v="West Africa 2001"/>
    <n v="6276100"/>
    <m/>
    <m/>
    <s v="Appeal data doesn't show the amount of funding by destination country"/>
    <s v="https://reliefweb.int/report/c%C3%B4te-divoire/un-consolidated-inter-agency-appeal-west-africa-2001"/>
  </r>
  <r>
    <x v="1"/>
    <s v="the former Yugoslav Republic of Macedonia"/>
    <x v="9"/>
    <s v="North Macedonia"/>
    <s v="Appeal"/>
    <s v="RRP"/>
    <s v="Southeastern Europe 2001"/>
    <n v="17251783"/>
    <m/>
    <m/>
    <s v="Appeal data doesn't show the amount of funding by destination country"/>
    <s v="https://reliefweb.int/report/albania/un-consolidated-inter-agency-appeal-southeastern-europe-2001"/>
  </r>
  <r>
    <x v="1"/>
    <s v="Russia"/>
    <x v="22"/>
    <s v="Russian Federation (the)"/>
    <s v="Appeal"/>
    <s v="RRP"/>
    <s v="Northern Caucasus (Russian Federation) 2001"/>
    <n v="42540280"/>
    <n v="37185824"/>
    <n v="87.413209315970647"/>
    <s v="Supporting people in need in Chechnya and Ingushetia (both Russian republics)"/>
    <s v="https://reliefweb.int/report/russian-federation/northern-caucasus-humanitarian-action-update-may-2001"/>
  </r>
  <r>
    <x v="1"/>
    <s v="Sudan"/>
    <x v="10"/>
    <s v="Sudan (the)"/>
    <s v="Appeal"/>
    <s v="CAP"/>
    <s v="Sudan 2001"/>
    <n v="251970846"/>
    <n v="155737624"/>
    <n v="61.8"/>
    <s v="Consolidated Inter-agency appeal"/>
    <s v="https://reliefweb.int/report/sudan/un-consolidated-inter-agency-appeal-sudan-2001"/>
  </r>
  <r>
    <x v="1"/>
    <s v="Sierra Leone"/>
    <x v="11"/>
    <s v="Sierra Leone"/>
    <s v="Appeal"/>
    <s v="CAP"/>
    <s v="Sierra Leone 2001"/>
    <n v="74200544"/>
    <n v="59504801"/>
    <n v="80.2"/>
    <s v="Consolidated Inter-agency appeal"/>
    <s v="https://reliefweb.int/report/sierra-leone/un-consolidated-inter-agency-appeal-sierra-leone-2001"/>
  </r>
  <r>
    <x v="1"/>
    <s v="Sierra Leone"/>
    <x v="11"/>
    <s v="Sierra Leone"/>
    <s v="Appeal"/>
    <s v="RRP"/>
    <s v="West Africa 2001"/>
    <n v="4269650"/>
    <m/>
    <m/>
    <s v="Appeal data doesn't show the amount of funding by destination country"/>
    <s v="https://reliefweb.int/report/c%C3%B4te-divoire/un-consolidated-inter-agency-appeal-west-africa-2001"/>
  </r>
  <r>
    <x v="1"/>
    <s v="Somalia"/>
    <x v="12"/>
    <s v="Somalia"/>
    <s v="Appeal"/>
    <s v="CAP"/>
    <s v="Somalia 2001"/>
    <n v="140442999"/>
    <n v="30473727"/>
    <n v="21.7"/>
    <s v="Consolidated Inter-agency appeal"/>
    <s v="https://reliefweb.int/report/somalia/un-consolidated-inter-agency-appeal-somalia-2001"/>
  </r>
  <r>
    <x v="1"/>
    <s v="Tajikistan"/>
    <x v="13"/>
    <s v="Tajikistan"/>
    <s v="Appeal"/>
    <s v="CAP"/>
    <s v="Tajikistan 2001"/>
    <n v="77989949"/>
    <n v="58593052"/>
    <n v="75.099999999999994"/>
    <s v="Consolidated Inter-agency appeal"/>
    <s v="https://reliefweb.int/report/tajikistan/un-consolidated-inter-agency-appeal-tajikistan-2001"/>
  </r>
  <r>
    <x v="1"/>
    <s v="Tanzania"/>
    <x v="14"/>
    <s v="Tanzania, the United Republic of"/>
    <s v="Appeal"/>
    <s v="CAP"/>
    <s v="Tanzania (United Republic of) 2001"/>
    <n v="110440557"/>
    <n v="90739758"/>
    <n v="82.2"/>
    <s v="Emergency consolidated appeal"/>
    <s v="https://reliefweb.int/report/united-republic-tanzania/united-nations-emergency-consolidated-appeal-drought-tanzania-2001"/>
  </r>
  <r>
    <x v="1"/>
    <s v="Tanzania"/>
    <x v="14"/>
    <s v="Tanzania, the United Republic of"/>
    <s v="Appeal"/>
    <s v="RRP"/>
    <s v="Great Lakes Region and Central Africa 2001"/>
    <n v="110440557"/>
    <n v="27697572"/>
    <n v="25.079167248314405"/>
    <m/>
    <s v="https://reliefweb.int/report/burundi/un-consolidated-inter-agency-appeal-great-lakes-region-and-central-africa-2001"/>
  </r>
  <r>
    <x v="1"/>
    <s v="Uganda"/>
    <x v="15"/>
    <s v="Uganda"/>
    <s v="Appeal"/>
    <s v="CAP"/>
    <s v="Uganda 2001"/>
    <n v="79814162"/>
    <n v="35451595"/>
    <n v="44.4"/>
    <s v="Consolidated Inter-agency appeal"/>
    <s v="https://reliefweb.int/report/uganda/un-consolidated-inter-agency-appeal-uganda-2001"/>
  </r>
  <r>
    <x v="1"/>
    <s v="Uganda"/>
    <x v="15"/>
    <s v="Uganda"/>
    <s v="Appeal"/>
    <s v="RRP"/>
    <s v="Great Lakes Region and Central Africa 2001"/>
    <n v="79814162"/>
    <n v="45159746"/>
    <n v="56.581119024967016"/>
    <m/>
    <s v="https://reliefweb.int/report/burundi/un-consolidated-inter-agency-appeal-great-lakes-region-and-central-africa-2001"/>
  </r>
  <r>
    <x v="1"/>
    <s v="Kosovo"/>
    <x v="16"/>
    <s v="Kosovo"/>
    <s v="Appeal"/>
    <s v="RRP"/>
    <s v="Southeastern Europe 2001"/>
    <n v="119660604"/>
    <m/>
    <m/>
    <s v="Appeal data doesn't show the amount of funding by destination country"/>
    <s v="https://reliefweb.int/report/albania/un-consolidated-inter-agency-appeal-southeastern-europe-2001"/>
  </r>
  <r>
    <x v="1"/>
    <s v="Djibouti"/>
    <x v="23"/>
    <s v="Djibouti"/>
    <s v="Other Appeal"/>
    <s v="Other"/>
    <s v="Djibouti Drought 2001"/>
    <n v="11218318"/>
    <n v="0"/>
    <n v="0"/>
    <s v="Inter-agency donor alert"/>
    <s v="https://reliefweb.int/report/djibouti/un-inter-agency-donor-alert-drought-djibouti-2001"/>
  </r>
  <r>
    <x v="1"/>
    <s v="Kenya"/>
    <x v="24"/>
    <s v="Kenya"/>
    <s v="Other Appeal"/>
    <s v="Other"/>
    <s v="Kenya Drought 2001"/>
    <n v="182077601"/>
    <n v="114513292"/>
    <n v="62.9"/>
    <s v="Inter-agency donor alert"/>
    <s v="https://reliefweb.int/report/kenya/un-inter-agency-donor-alert-drought-kenya-2001"/>
  </r>
  <r>
    <x v="1"/>
    <s v="Tanzania"/>
    <x v="14"/>
    <s v="Tanzania, the United Republic of"/>
    <s v="Other Appeal"/>
    <s v="CAP"/>
    <s v="Tanzania (United Republic of) Drought 2001"/>
    <n v="6568545"/>
    <n v="3260379"/>
    <n v="49.6"/>
    <s v="Emergency consolidated appeal"/>
    <s v="https://reliefweb.int/report/united-republic-tanzania/united-nations-emergency-consolidated-appeal-drought-tanzania-2001"/>
  </r>
  <r>
    <x v="2"/>
    <s v="Afghanistan"/>
    <x v="17"/>
    <s v="Afghanistan"/>
    <s v="Appeal"/>
    <s v="TRP"/>
    <s v="Afghanistan 2002 (ITAP for the Afghan People)"/>
    <n v="1780509639"/>
    <n v="1196693956"/>
    <n v="67.2"/>
    <s v="Immediate and Transitional Assistance Programme"/>
    <s v="https://reliefweb.int/sites/reliefweb.int/files/resources/CF736586916A179CC1256B6F0031E3C0-un-afg-28feb.pdf"/>
  </r>
  <r>
    <x v="2"/>
    <s v="Albania"/>
    <x v="0"/>
    <s v="Albania"/>
    <s v="Appeal"/>
    <s v="RRP"/>
    <s v="Southeastern Europe 2002"/>
    <n v="1514369"/>
    <m/>
    <m/>
    <s v="Appeal data doesn't show the amount of funding by destination country"/>
    <s v="https://reliefweb.int/report/albania/consolidated-inter-agency-appeal-southeastern-europe-2002"/>
  </r>
  <r>
    <x v="2"/>
    <s v="Angola"/>
    <x v="1"/>
    <s v="Angola"/>
    <s v="Appeal"/>
    <s v="CAP"/>
    <s v="Angola 2002"/>
    <n v="296351345"/>
    <n v="206096952"/>
    <n v="69.5"/>
    <s v="Consolidated Inter-agency appeal"/>
    <s v="https://reliefweb.int/report/angola/consolidated-inter-agency-appeal-angola-2002"/>
  </r>
  <r>
    <x v="2"/>
    <s v="Bosnia and Herzegovina"/>
    <x v="2"/>
    <s v="Bosnia and Herzegovina"/>
    <s v="Appeal"/>
    <s v="RRP"/>
    <s v="Southeastern Europe 2002"/>
    <n v="46586505"/>
    <m/>
    <m/>
    <s v="Appeal data doesn't show the amount of funding by destination country"/>
    <s v="https://reliefweb.int/report/albania/consolidated-inter-agency-appeal-southeastern-europe-2002"/>
  </r>
  <r>
    <x v="2"/>
    <s v="Burundi"/>
    <x v="3"/>
    <s v="Burundi"/>
    <s v="Appeal"/>
    <s v="CAP"/>
    <s v="Burundi 2002"/>
    <n v="72024582"/>
    <n v="27955869"/>
    <n v="38.799999999999997"/>
    <s v="Consolidated Inter-agency appeal"/>
    <s v="https://reliefweb.int/report/burundi/consolidated-inter-agency-appeal-burundi-2002"/>
  </r>
  <r>
    <x v="2"/>
    <s v="Burundi"/>
    <x v="3"/>
    <s v="Burundi"/>
    <s v="Appeal"/>
    <s v="RRP"/>
    <s v="Great Lakes Region and Central Africa 2002"/>
    <n v="71674582"/>
    <n v="23609215"/>
    <n v="32.939452650034291"/>
    <m/>
    <s v="https://reliefweb.int/report/burundi/consolidated-inter-agency-appeal-great-lakes-2002"/>
  </r>
  <r>
    <x v="2"/>
    <s v="Democratic Republic of the Congo"/>
    <x v="4"/>
    <s v="Congo (the Democratic Republic of the)"/>
    <s v="Appeal"/>
    <s v="CAP"/>
    <s v="Democratic Republic of the Congo 2002"/>
    <n v="202201192"/>
    <n v="98431642"/>
    <n v="48.7"/>
    <s v="Consolidated Inter-agency appeal"/>
    <s v="https://reliefweb.int/report/democratic-republic-congo/consolidated-inter-agency-appeal-democratic-republic-congo-2002"/>
  </r>
  <r>
    <x v="2"/>
    <s v="Congo, Democratic Republic of"/>
    <x v="4"/>
    <s v="Congo (the Democratic Republic of the)"/>
    <s v="Appeal"/>
    <s v="RRP"/>
    <s v="Great Lakes Region and Central Africa 2002"/>
    <n v="201359504"/>
    <n v="77939797"/>
    <n v="38.706788332176266"/>
    <m/>
    <s v="https://reliefweb.int/report/burundi/consolidated-inter-agency-appeal-great-lakes-2002"/>
  </r>
  <r>
    <x v="2"/>
    <s v="Congo"/>
    <x v="5"/>
    <s v="Congo (the)"/>
    <s v="Appeal"/>
    <s v="RRP"/>
    <s v="Great Lakes Region and Central Africa 2002"/>
    <n v="35370982"/>
    <n v="11576721"/>
    <n v="32.729430582390954"/>
    <m/>
    <s v="https://reliefweb.int/report/burundi/consolidated-inter-agency-appeal-great-lakes-2002"/>
  </r>
  <r>
    <x v="2"/>
    <s v="Eritrea"/>
    <x v="18"/>
    <s v="Eritrea"/>
    <s v="Appeal"/>
    <s v="CAP"/>
    <s v="Eritrea 2002"/>
    <n v="92343068"/>
    <n v="45792999"/>
    <n v="49.6"/>
    <s v="Consolidated Inter-agency appeal"/>
    <s v="https://reliefweb.int/report/eritrea/eritrea-consolidated-appeal-2002-launched"/>
  </r>
  <r>
    <x v="2"/>
    <s v="Guinea"/>
    <x v="20"/>
    <s v="Guinea"/>
    <s v="Appeal"/>
    <s v="CAP"/>
    <s v="Guinea 2002"/>
    <n v="53002645"/>
    <n v="27936640"/>
    <n v="52.7"/>
    <s v="Consolidated Inter-agency appeal"/>
    <s v="https://m.reliefweb.int/report/90798"/>
  </r>
  <r>
    <x v="2"/>
    <s v="Guinea"/>
    <x v="20"/>
    <s v="Guinea"/>
    <s v="Appeal"/>
    <s v="RRP"/>
    <s v="West Africa 2002"/>
    <m/>
    <m/>
    <m/>
    <s v="Appeal data doesn't show the amount of requirements and funding by destination country"/>
    <s v="https://reliefweb.int/report/c%C3%B4te-divoire/consolidated-inter-agency-appeal-sierra-leone-2002"/>
  </r>
  <r>
    <x v="2"/>
    <s v="Croatia"/>
    <x v="6"/>
    <s v="Croatia"/>
    <s v="Appeal"/>
    <s v="RRP"/>
    <s v="Southeastern Europe 2002"/>
    <n v="12156003"/>
    <m/>
    <m/>
    <s v="Appeal data doesn't show the amount of funding by destination country"/>
    <s v="https://reliefweb.int/report/albania/consolidated-inter-agency-appeal-southeastern-europe-2002"/>
  </r>
  <r>
    <x v="2"/>
    <s v="Indonesia"/>
    <x v="7"/>
    <s v="Indonesia"/>
    <s v="Appeal"/>
    <s v="HRP"/>
    <s v="Indonesia 2002"/>
    <n v="40823558"/>
    <n v="12850221"/>
    <n v="31.5"/>
    <m/>
    <m/>
  </r>
  <r>
    <x v="2"/>
    <s v="Korea (the Democratic People's Republic of)"/>
    <x v="8"/>
    <s v="Korea (the Democratic People's Republic of)"/>
    <s v="Appeal"/>
    <s v="CAP"/>
    <s v="DPR of Korea 2002"/>
    <n v="246990271"/>
    <n v="220007418"/>
    <n v="89.1"/>
    <s v="Consolidated Inter-agency appeal"/>
    <s v="https://reliefweb.int/report/democratic-peoples-republic-korea/consolidated-inter-agency-appeal-democratic-peoples"/>
  </r>
  <r>
    <x v="2"/>
    <s v="Liberia"/>
    <x v="21"/>
    <s v="Liberia"/>
    <s v="Appeal"/>
    <s v="HRP"/>
    <s v="Liberia 2002"/>
    <n v="15261568"/>
    <n v="4676151"/>
    <n v="30.6"/>
    <m/>
    <m/>
  </r>
  <r>
    <x v="2"/>
    <s v="Liberia"/>
    <x v="21"/>
    <s v="Liberia"/>
    <s v="Appeal"/>
    <s v="RRP"/>
    <s v="West Africa 2002"/>
    <m/>
    <m/>
    <m/>
    <s v="Appeal data doesn't show the amount of requirements and funding by destination country"/>
    <s v="https://reliefweb.int/report/c%C3%B4te-divoire/consolidated-inter-agency-appeal-sierra-leone-2002"/>
  </r>
  <r>
    <x v="2"/>
    <s v="Lesotho"/>
    <x v="25"/>
    <s v="Lesotho"/>
    <s v="Appeal"/>
    <s v="RRP"/>
    <s v="Humanitarian Crisis in Southern Africa 2002 - LESOTHO"/>
    <n v="5532050"/>
    <n v="1130382"/>
    <n v="20.399999999999999"/>
    <s v="Regional Consolidated appeal"/>
    <s v="https://reliefweb.int/report/lesotho/southern-africa-humanitarian-crisis-situation-report-19-dec-2002"/>
  </r>
  <r>
    <x v="2"/>
    <s v="Lesotho"/>
    <x v="25"/>
    <s v="Lesotho"/>
    <s v="Appeal"/>
    <s v="RRP"/>
    <s v="Humanitarian Crisis in Southern Africa 2002 - REGION"/>
    <n v="5532050"/>
    <n v="1130382"/>
    <n v="20.433329416762323"/>
    <m/>
    <s v="https://reliefweb.int/report/lesotho/southern-africa-humanitarian-crisis-situation-report-19-dec-2002"/>
  </r>
  <r>
    <x v="2"/>
    <s v="the former Yugoslav Republic of Macedonia"/>
    <x v="9"/>
    <s v="North Macedonia"/>
    <s v="Appeal"/>
    <s v="RRP"/>
    <s v="Southeastern Europe 2002"/>
    <n v="41293752"/>
    <m/>
    <m/>
    <s v="Appeal data doesn't show the amount of funding by destination country"/>
    <s v="https://reliefweb.int/report/albania/consolidated-inter-agency-appeal-southeastern-europe-2002"/>
  </r>
  <r>
    <x v="2"/>
    <s v="Malawi"/>
    <x v="26"/>
    <s v="Malawi"/>
    <s v="Appeal"/>
    <s v="RRP"/>
    <s v="Humanitarian Crisis in Southern Africa 2002 - MALAWI"/>
    <n v="16588010"/>
    <n v="11818820"/>
    <n v="71.3"/>
    <s v="Regional Consolidated appeal"/>
    <s v="https://reliefweb.int/report/lesotho/southern-africa-humanitarian-crisis-situation-report-19-dec-2002"/>
  </r>
  <r>
    <x v="2"/>
    <s v="Malawi"/>
    <x v="26"/>
    <s v="Malawi"/>
    <s v="Appeal"/>
    <s v="RRP"/>
    <s v="Humanitarian Crisis in Southern Africa 2002 - REGION"/>
    <n v="16588010"/>
    <n v="11818820"/>
    <n v="71.249173348701873"/>
    <m/>
    <s v="https://reliefweb.int/report/lesotho/southern-africa-humanitarian-crisis-situation-report-19-dec-2002"/>
  </r>
  <r>
    <x v="2"/>
    <s v="Russia"/>
    <x v="22"/>
    <s v="Russian Federation (the)"/>
    <s v="Appeal"/>
    <s v="RRP"/>
    <s v="North Caucasus 2002"/>
    <n v="24203802"/>
    <n v="18896025"/>
    <n v="78.070482480397089"/>
    <s v="Supporting people in need in Chechnya and Ingushetia (both Russian republics)"/>
    <s v="https://reliefweb.int/report/russian-federation/consolidated-inter-agency-appeal-north-caucasus-russian-federation-2002"/>
  </r>
  <r>
    <x v="2"/>
    <s v="Sudan"/>
    <x v="10"/>
    <s v="Sudan (the)"/>
    <s v="Appeal"/>
    <s v="CAP"/>
    <s v="Sudan 2002"/>
    <n v="274581481"/>
    <n v="173500956"/>
    <n v="63.2"/>
    <s v="Consolidated Inter-agency appeal"/>
    <s v="https://reliefweb.int/report/sudan/consolidated-inter-agency-appeal-sudan-2002"/>
  </r>
  <r>
    <x v="2"/>
    <s v="Sierra Leone"/>
    <x v="11"/>
    <s v="Sierra Leone"/>
    <s v="Appeal"/>
    <s v="CAP"/>
    <s v="Sierra Leone 2002"/>
    <n v="70956633"/>
    <n v="38537868"/>
    <n v="54.3"/>
    <s v="Consolidated Inter-agency appeal"/>
    <s v="https://reliefweb.int/report/sierra-leone/final-report-consolidated-interagency-appeal-sierra-leone-2002"/>
  </r>
  <r>
    <x v="2"/>
    <s v="Sierra Leone"/>
    <x v="11"/>
    <s v="Sierra Leone"/>
    <s v="Appeal"/>
    <s v="RRP"/>
    <s v="West Africa 2002"/>
    <m/>
    <m/>
    <m/>
    <s v="Appeal data doesn't show the amount of requirements and funding by destination country"/>
    <s v="https://reliefweb.int/report/c%C3%B4te-divoire/consolidated-inter-agency-appeal-sierra-leone-2002"/>
  </r>
  <r>
    <x v="2"/>
    <s v="Somalia"/>
    <x v="12"/>
    <s v="Somalia"/>
    <s v="Appeal"/>
    <s v="CAP"/>
    <s v="Somalia 2002"/>
    <n v="82591643"/>
    <n v="42962844"/>
    <n v="52"/>
    <s v="Consolidated Inter-agency appeal"/>
    <s v="https://reliefweb.int/report/somalia/consolidated-inter-agency-appeal-somalia-2002"/>
  </r>
  <r>
    <x v="2"/>
    <s v="Swaziland"/>
    <x v="27"/>
    <s v="Eswatini"/>
    <s v="Appeal"/>
    <s v="RRP"/>
    <s v="Humanitarian Crisis in Southern Africa 2002 - SWAZILAND"/>
    <n v="11292618"/>
    <n v="1989040"/>
    <n v="17.600000000000001"/>
    <s v="Regional Consolidated appeal"/>
    <s v="https://reliefweb.int/report/lesotho/southern-africa-humanitarian-crisis-situation-report-19-dec-2002"/>
  </r>
  <r>
    <x v="2"/>
    <s v="Swaziland"/>
    <x v="27"/>
    <s v="Eswatini"/>
    <s v="Appeal"/>
    <s v="RRP"/>
    <s v="Humanitarian Crisis in Southern Africa 2002 - REGION"/>
    <n v="11292618"/>
    <n v="1989040"/>
    <n v="17.613630426531738"/>
    <m/>
    <s v="https://reliefweb.int/report/lesotho/southern-africa-humanitarian-crisis-situation-report-19-dec-2002"/>
  </r>
  <r>
    <x v="2"/>
    <s v="Tajikistan"/>
    <x v="13"/>
    <s v="Tajikistan"/>
    <s v="Appeal"/>
    <s v="CAP"/>
    <s v="Tajikistan 2002"/>
    <n v="76556685"/>
    <n v="72545685"/>
    <n v="94.8"/>
    <s v="Consolidated Inter-agency appeal"/>
    <s v="https://reliefweb.int/report/tajikistan/consolidated-inter-agency-appeal-tajikistan-2002"/>
  </r>
  <r>
    <x v="2"/>
    <s v="Uganda"/>
    <x v="15"/>
    <s v="Uganda"/>
    <s v="Appeal"/>
    <s v="HRP"/>
    <s v="Uganda 2002"/>
    <n v="68114892"/>
    <n v="42503632"/>
    <n v="62.4"/>
    <s v="Consolidated Inter-agency appeal"/>
    <s v="https://reliefweb.int/report/uganda/consolidated-inter-agency-appeal-uganda-2002"/>
  </r>
  <r>
    <x v="2"/>
    <s v="Uganda"/>
    <x v="15"/>
    <s v="Uganda"/>
    <s v="Appeal"/>
    <s v="RRP"/>
    <s v="Great Lakes Region and Central Africa 2002"/>
    <n v="68103410"/>
    <n v="31397280"/>
    <n v="46.102361100567506"/>
    <m/>
    <s v="https://reliefweb.int/report/burundi/consolidated-inter-agency-appeal-great-lakes-2002"/>
  </r>
  <r>
    <x v="2"/>
    <s v="Kosovo"/>
    <x v="16"/>
    <s v="Kosovo"/>
    <s v="Appeal"/>
    <s v="RRP"/>
    <s v="Southeastern Europe 2002"/>
    <n v="28692660"/>
    <m/>
    <m/>
    <s v="Appeal data doesn't show the amount of funding by destination country"/>
    <s v="https://reliefweb.int/report/albania/consolidated-inter-agency-appeal-southeastern-europe-2002"/>
  </r>
  <r>
    <x v="2"/>
    <s v="Zambia"/>
    <x v="28"/>
    <s v="Zambia"/>
    <s v="Appeal"/>
    <s v="RRP"/>
    <s v="Humanitarian Crisis in Southern Africa 2002 - ZAMBIA"/>
    <n v="24035873"/>
    <n v="8027151"/>
    <n v="33.4"/>
    <s v="Regional Consolidated appeal"/>
    <s v="https://reliefweb.int/report/lesotho/southern-africa-humanitarian-crisis-situation-report-19-dec-2002"/>
  </r>
  <r>
    <x v="2"/>
    <s v="Zambia"/>
    <x v="28"/>
    <s v="Zambia"/>
    <s v="Appeal"/>
    <s v="RRP"/>
    <s v="Humanitarian Crisis in Southern Africa 2002 - REGION"/>
    <n v="24035873"/>
    <n v="8027151"/>
    <n v="33.396544406770658"/>
    <m/>
    <s v="https://reliefweb.int/report/lesotho/southern-africa-humanitarian-crisis-situation-report-19-dec-2002"/>
  </r>
  <r>
    <x v="2"/>
    <s v="Zimbabwe"/>
    <x v="29"/>
    <s v="Zimbabwe"/>
    <s v="Appeal"/>
    <s v="RRP"/>
    <s v="Humanitarian Crisis in Southern Africa 2002 - ZIMBABWE"/>
    <n v="50965458"/>
    <n v="10524273"/>
    <n v="20.7"/>
    <s v="Regional Consolidated appeal"/>
    <s v="https://reliefweb.int/report/lesotho/southern-africa-humanitarian-crisis-situation-report-19-dec-2002"/>
  </r>
  <r>
    <x v="2"/>
    <s v="Zimbabwe"/>
    <x v="29"/>
    <s v="Zimbabwe"/>
    <s v="Appeal"/>
    <s v="RRP"/>
    <s v="Humanitarian Crisis in Southern Africa 2002 - REGION"/>
    <n v="50965458"/>
    <n v="10524273"/>
    <n v="20.649815410272581"/>
    <m/>
    <s v="https://reliefweb.int/report/lesotho/southern-africa-humanitarian-crisis-situation-report-19-dec-2002"/>
  </r>
  <r>
    <x v="2"/>
    <s v="Republic of Congo"/>
    <x v="5"/>
    <s v="Congo (the)"/>
    <s v="Other Appeal"/>
    <s v="HRP"/>
    <s v="Republic of Congo 2002"/>
    <n v="35370982"/>
    <n v="13561981"/>
    <n v="38.299999999999997"/>
    <m/>
    <m/>
  </r>
  <r>
    <x v="2"/>
    <s v="Indonesia"/>
    <x v="7"/>
    <s v="Indonesia"/>
    <s v="Other Appeal"/>
    <s v="JRP"/>
    <s v="Joint Appeal - Solutions for East Timorese Refugees"/>
    <n v="43250412"/>
    <n v="16644761"/>
    <n v="38.484629926762317"/>
    <m/>
    <s v="https://reliefweb.int/report/indonesia/joint-appeal-solutions-east-timorese-refugees-jan-dec-2002"/>
  </r>
  <r>
    <x v="2"/>
    <s v="Kenya"/>
    <x v="24"/>
    <s v="Kenya"/>
    <s v="Other Appeal"/>
    <s v="CAP"/>
    <s v="Kenya Drought Donor Alert 2002"/>
    <n v="59482798"/>
    <n v="19891797"/>
    <n v="33.4"/>
    <s v="Consolidated Inter-agency appeal"/>
    <s v="https://reliefweb.int/report/kenya/consolidated-inter-agency-appeal-2002-kenya-donor-alert"/>
  </r>
  <r>
    <x v="2"/>
    <s v="Sri Lanka"/>
    <x v="30"/>
    <s v="Sri Lanka"/>
    <s v="Other Appeal"/>
    <s v="JRP"/>
    <s v="Joint Strategy - Returned IDPs in Sri Lanka 2002"/>
    <n v="25066700"/>
    <n v="410000"/>
    <n v="1.6"/>
    <s v="JRP"/>
    <s v="https://reliefweb.int/report/sri-lanka/govt-sri-lanka-un-joint-strategy-meet-immediate-needs-returned-idps"/>
  </r>
  <r>
    <x v="3"/>
    <s v="Angola"/>
    <x v="1"/>
    <s v="Angola"/>
    <s v="Appeal"/>
    <s v="HRP"/>
    <s v="Angola 2003"/>
    <n v="313843200"/>
    <n v="172896415"/>
    <n v="55.1"/>
    <m/>
    <m/>
  </r>
  <r>
    <x v="3"/>
    <s v="Burundi"/>
    <x v="3"/>
    <s v="Burundi"/>
    <s v="Appeal"/>
    <s v="CAP"/>
    <s v="Burundi 2003"/>
    <n v="71550103"/>
    <n v="31554024"/>
    <n v="44.1"/>
    <s v="Consolidated Inter-agency appeal"/>
    <s v="https://reliefweb.int/report/burundi/consolidated-inter-agency-appeal-burundi-2003"/>
  </r>
  <r>
    <x v="3"/>
    <s v="Burundi"/>
    <x v="3"/>
    <s v="Burundi"/>
    <s v="Appeal"/>
    <s v="RRP"/>
    <s v="Great Lakes Region and Central Africa 2003"/>
    <m/>
    <m/>
    <m/>
    <s v="Appeal data doesn't show the amount of requirements and funding by destination country"/>
    <s v="https://reliefweb.int/report/burundi/consolidated-inter-agency-appeal-great-lakes-region-and-central-africa-2003"/>
  </r>
  <r>
    <x v="3"/>
    <s v="Democratic Republic of the Congo"/>
    <x v="4"/>
    <s v="Congo (the Democratic Republic of the)"/>
    <s v="Appeal"/>
    <s v="CAP"/>
    <s v="Democratic Republic of the Congo 2003"/>
    <n v="229407473"/>
    <n v="108171010"/>
    <n v="47.2"/>
    <s v="Consolidated Inter-agency appeal"/>
    <s v="https://reliefweb.int/report/democratic-republic-congo/consolidated-inter-agency-appeal-democratic-republic-congo-2003"/>
  </r>
  <r>
    <x v="3"/>
    <s v="Congo, Democratic Republic of"/>
    <x v="4"/>
    <s v="Congo (the Democratic Republic of the)"/>
    <s v="Appeal"/>
    <s v="RRP"/>
    <s v="Great Lakes Region and Central Africa 2003"/>
    <m/>
    <m/>
    <m/>
    <s v="Appeal data doesn't show the amount of requirements and funding by destination country"/>
    <s v="https://reliefweb.int/report/burundi/consolidated-inter-agency-appeal-great-lakes-region-and-central-africa-2003"/>
  </r>
  <r>
    <x v="3"/>
    <s v="Central African Republic"/>
    <x v="31"/>
    <s v="Central African Republic (the)"/>
    <s v="Appeal"/>
    <s v="HRP"/>
    <s v="Central African Republic  2003"/>
    <n v="9100864"/>
    <n v="3532483"/>
    <n v="38.799999999999997"/>
    <m/>
    <m/>
  </r>
  <r>
    <x v="3"/>
    <s v="Côte d’Ivoire"/>
    <x v="32"/>
    <s v="Côte d'Ivoire"/>
    <s v="Appeal"/>
    <s v="CAP"/>
    <s v="Cote d'Ivoire + 5 2003"/>
    <n v="90891786"/>
    <n v="49321836"/>
    <n v="54.3"/>
    <s v="Consolidated Inter-agency appeal"/>
    <s v="https://reliefweb.int/report/c%C3%B4te-divoire/consolidated-inter-agency-appeal-c%C3%B4te-divoire-plus-five-apr-dec-2003"/>
  </r>
  <r>
    <x v="3"/>
    <s v="Côte d'Ivoire"/>
    <x v="32"/>
    <s v="Côte d'Ivoire"/>
    <s v="Appeal"/>
    <s v="RRP"/>
    <s v="Côte d'Ivoire and the West Africa Sub-Region 2002-2003 "/>
    <m/>
    <n v="12063221"/>
    <m/>
    <s v="Appeal data doesn't show the amount of requirements by country component"/>
    <s v="https://reliefweb.int/report/burkina-faso/inter-agency-flash-appeal-c%C3%B4te-divoire-and-west-africa-sub-region-2003"/>
  </r>
  <r>
    <x v="3"/>
    <s v="Eritrea"/>
    <x v="18"/>
    <s v="Eritrea"/>
    <s v="Appeal"/>
    <s v="CAP"/>
    <s v="Eritrea 2003"/>
    <n v="159963824"/>
    <n v="123728759"/>
    <n v="77.400000000000006"/>
    <s v="Consolidated Inter-agency appeal"/>
    <s v="https://reliefweb.int/report/eritrea/consolidated-inter-agency-appeal-eritrea-2003"/>
  </r>
  <r>
    <x v="3"/>
    <s v="Guinea"/>
    <x v="20"/>
    <s v="Guinea"/>
    <s v="Appeal"/>
    <s v="HRP"/>
    <s v="Guinea 2003"/>
    <n v="48055663"/>
    <n v="29395560"/>
    <n v="61.2"/>
    <m/>
    <m/>
  </r>
  <r>
    <x v="3"/>
    <s v="Indonesia"/>
    <x v="7"/>
    <s v="Indonesia"/>
    <s v="Appeal"/>
    <s v="CAP"/>
    <s v="Indonesia 2003"/>
    <n v="55456902"/>
    <n v="30529963"/>
    <n v="55.1"/>
    <s v="Consolidated Inter-agency appeal"/>
    <s v="https://reliefweb.int/report/indonesia/consolidated-inter-agency-appeal-indonesia-revised-feb-2003"/>
  </r>
  <r>
    <x v="3"/>
    <s v="Iraq"/>
    <x v="33"/>
    <s v="Iraq"/>
    <s v="Appeal"/>
    <s v="CAP"/>
    <s v="Iraq Crisis 2003"/>
    <n v="2223143026"/>
    <n v="2019776857"/>
    <n v="90.9"/>
    <s v="Consolidated Inter-agency appeal"/>
    <s v="https://reliefweb.int/report/iraq/humanitarian-appeal-iraq-revised-inter-agency-appeal-01-apr-31-dec-2003"/>
  </r>
  <r>
    <x v="3"/>
    <s v="Korea (the Democratic People's Republic of)"/>
    <x v="8"/>
    <s v="Korea (the Democratic People's Republic of)"/>
    <s v="Appeal"/>
    <s v="CAP"/>
    <s v="DPR of Korea 2003"/>
    <n v="229366712"/>
    <n v="133102979"/>
    <n v="58"/>
    <s v="Consolidated Inter-agency appeal"/>
    <s v="https://reliefweb.int/report/democratic-peoples-republic-korea/consolidated-inter-agency-appeal-democratic-peoples-0"/>
  </r>
  <r>
    <x v="3"/>
    <s v="Liberia"/>
    <x v="21"/>
    <s v="Liberia"/>
    <s v="Appeal"/>
    <s v="CAP"/>
    <s v="Liberia 2003"/>
    <n v="46552537"/>
    <n v="18441002"/>
    <n v="39.6"/>
    <s v="Consolidated Inter-agency appeal"/>
    <s v="https://reliefweb.int/report/liberia/consolidated-inter-agency-appeal-liberia-2003-mid-year-review"/>
  </r>
  <r>
    <x v="3"/>
    <s v="Lesotho"/>
    <x v="25"/>
    <s v="Lesotho"/>
    <s v="Appeal"/>
    <s v="RRP"/>
    <s v="Humanitarian Crisis in Southern Africa - LESOTHO (July 2003 - June 2004)"/>
    <n v="3661253"/>
    <n v="2308139"/>
    <n v="63"/>
    <s v="Regional Consolidated appeal"/>
    <s v="https://reliefweb.int/report/lesotho/southern-africa-regional-consolidated-appeal-jul-2003-jun-2004"/>
  </r>
  <r>
    <x v="3"/>
    <s v="Lesotho"/>
    <x v="25"/>
    <s v="Lesotho"/>
    <s v="Appeal"/>
    <s v="RRP"/>
    <s v="Humanitarian Crisis in Southern Africa - REGION (July 2003 - June 2004)"/>
    <n v="3661253"/>
    <n v="2308139"/>
    <n v="63.042324581229437"/>
    <m/>
    <s v="https://reliefweb.int/report/lesotho/southern-africa-regional-consolidated-appeal-jul-2003-jun-2004"/>
  </r>
  <r>
    <x v="3"/>
    <s v="Malawi"/>
    <x v="26"/>
    <s v="Malawi"/>
    <s v="Appeal"/>
    <s v="RRP"/>
    <s v="Humanitarian Crisis in Southern Africa - MALAWI (July 2003 - June 2004)"/>
    <n v="10792293"/>
    <n v="2563924"/>
    <n v="23.8"/>
    <s v="Regional Consolidated appeal"/>
    <s v="https://reliefweb.int/report/lesotho/southern-africa-regional-consolidated-appeal-jul-2003-jun-2004"/>
  </r>
  <r>
    <x v="3"/>
    <s v="Malawi"/>
    <x v="26"/>
    <s v="Malawi"/>
    <s v="Appeal"/>
    <s v="RRP"/>
    <s v="Humanitarian Crisis in Southern Africa - REGION (July 2003 - June 2004)"/>
    <n v="10792293"/>
    <n v="2563924"/>
    <n v="23.756990289274022"/>
    <m/>
    <s v="https://reliefweb.int/report/lesotho/southern-africa-regional-consolidated-appeal-jul-2003-jun-2004"/>
  </r>
  <r>
    <x v="3"/>
    <s v="Mozambique"/>
    <x v="34"/>
    <s v="Mozambique"/>
    <s v="Appeal"/>
    <s v="RRP"/>
    <s v="Humanitarian Crisis in Southern Africa - MOZAMBIQUE (July 2003 - June 2004)"/>
    <n v="20060140"/>
    <n v="5296737"/>
    <n v="26.4"/>
    <s v="Regional Consolidated appeal"/>
    <s v="https://reliefweb.int/report/lesotho/southern-africa-regional-consolidated-appeal-jul-2003-jun-2004"/>
  </r>
  <r>
    <x v="3"/>
    <s v="Mozambique"/>
    <x v="34"/>
    <s v="Mozambique"/>
    <s v="Appeal"/>
    <s v="RRP"/>
    <s v="Humanitarian Crisis in Southern Africa - REGION (July 2003 - June 2004)"/>
    <n v="20060140"/>
    <n v="5296737"/>
    <n v="26.404287308064649"/>
    <m/>
    <s v="https://reliefweb.int/report/lesotho/southern-africa-regional-consolidated-appeal-jul-2003-jun-2004"/>
  </r>
  <r>
    <x v="3"/>
    <s v="Palestine"/>
    <x v="35"/>
    <s v="Palestine, State of"/>
    <s v="Appeal"/>
    <s v="HRP"/>
    <s v="occupied Palestinian territory 2003"/>
    <n v="293774854"/>
    <n v="175863110"/>
    <n v="59.9"/>
    <m/>
    <m/>
  </r>
  <r>
    <x v="3"/>
    <s v="Russia"/>
    <x v="22"/>
    <s v="Russian Federation (the)"/>
    <s v="Appeal"/>
    <s v="RRP"/>
    <s v="Chechnya and Neighbouring Republics (RF) 2003"/>
    <n v="30270494"/>
    <n v="27562777"/>
    <n v="91.054929595797148"/>
    <s v="IDPs and Residents in Chechnya and Ingushetia (both Russian republics) were supported by the response."/>
    <s v="https://reliefweb.int/report/russian-federation/consolidated-inter-agency-appeal-chechnya-and-neighbouring-republics-0"/>
  </r>
  <r>
    <x v="3"/>
    <s v="Rwanda"/>
    <x v="36"/>
    <s v="Rwanda"/>
    <s v="Appeal"/>
    <s v="RRP"/>
    <s v="Great Lakes Region and Central Africa 2003"/>
    <m/>
    <m/>
    <m/>
    <s v="Appeal data doesn't show the amount of requirements and funding by destination country"/>
    <s v="https://reliefweb.int/report/burundi/consolidated-inter-agency-appeal-great-lakes-region-and-central-africa-2003"/>
  </r>
  <r>
    <x v="3"/>
    <s v="Sudan"/>
    <x v="10"/>
    <s v="Sudan (the)"/>
    <s v="Appeal"/>
    <s v="CAP"/>
    <s v="Sudan 2003"/>
    <n v="262967857"/>
    <n v="195426872"/>
    <n v="74.3"/>
    <s v="Consolidated Inter-agency appeal"/>
    <s v="https://reliefweb.int/report/sudan/consolidated-inter-agency-appeal-sudan-2003-mid-year-review"/>
  </r>
  <r>
    <x v="3"/>
    <s v="Sierra Leone"/>
    <x v="11"/>
    <s v="Sierra Leone"/>
    <s v="Appeal"/>
    <s v="HRP"/>
    <s v="Sierra Leone 2003"/>
    <n v="125772687"/>
    <n v="120111247"/>
    <n v="95.5"/>
    <s v="Humanitarian situation report "/>
    <s v="https://reliefweb.int/report/liberia/sierra-leone-humanitarian-situation-report-jul-2003"/>
  </r>
  <r>
    <x v="3"/>
    <s v="Somalia"/>
    <x v="12"/>
    <s v="Somalia"/>
    <s v="Appeal"/>
    <s v="CAP"/>
    <s v="Somalia 2003"/>
    <n v="71465950"/>
    <n v="45281680"/>
    <n v="63.4"/>
    <s v="Consolidated Inter-agency appeal"/>
    <s v="https://reliefweb.int/report/somalia/consolidated-inter-agency-appeal-somalia-2003-mid-year-review"/>
  </r>
  <r>
    <x v="3"/>
    <s v="Swaziland"/>
    <x v="27"/>
    <s v="Eswatini"/>
    <s v="Appeal"/>
    <s v="RRP"/>
    <s v="Humanitarian Crisis in Southern Africa - SWAZILAND (July 2003 - June 2004)"/>
    <n v="5934238"/>
    <n v="2794790"/>
    <n v="47.1"/>
    <s v="Regional Consolidated appeal"/>
    <s v="https://reliefweb.int/report/lesotho/southern-africa-regional-consolidated-appeal-jul-2003-jun-2004"/>
  </r>
  <r>
    <x v="3"/>
    <s v="Swaziland"/>
    <x v="27"/>
    <s v="Eswatini"/>
    <s v="Appeal"/>
    <s v="RRP"/>
    <s v="Humanitarian Crisis in Southern Africa - REGION (July 2003 - June 2004)"/>
    <n v="5934238"/>
    <n v="2794790"/>
    <n v="47.096021426845368"/>
    <m/>
    <s v="https://reliefweb.int/report/lesotho/southern-africa-regional-consolidated-appeal-jul-2003-jun-2004"/>
  </r>
  <r>
    <x v="3"/>
    <s v="Tajikistan"/>
    <x v="13"/>
    <s v="Tajikistan"/>
    <s v="Appeal"/>
    <s v="CAP"/>
    <s v="Tajikistan 2003"/>
    <n v="61968685"/>
    <n v="48648655"/>
    <n v="78.5"/>
    <s v="Consolidated Inter-agency appeal"/>
    <s v="https://reliefweb.int/report/tajikistan/consolidated-inter-agency-appeal-tajikistan-2003"/>
  </r>
  <r>
    <x v="3"/>
    <s v="Tanzania"/>
    <x v="14"/>
    <s v="Tanzania, the United Republic of"/>
    <s v="Appeal"/>
    <s v="RRP"/>
    <s v="Great Lakes Region and Central Africa 2003"/>
    <m/>
    <m/>
    <m/>
    <s v="Appeal data doesn't show the amount of requirements and funding by destination country"/>
    <s v="https://reliefweb.int/report/burundi/consolidated-inter-agency-appeal-great-lakes-region-and-central-africa-2003"/>
  </r>
  <r>
    <x v="3"/>
    <s v="Uganda"/>
    <x v="15"/>
    <s v="Uganda"/>
    <s v="Appeal"/>
    <s v="CAP"/>
    <s v="Uganda 2003"/>
    <n v="148135670"/>
    <n v="123567180"/>
    <n v="83.4"/>
    <s v="Consolidated Inter-agency appeal"/>
    <s v="https://reliefweb.int/report/uganda/consolidated-inter-agency-appeal-uganda-2003"/>
  </r>
  <r>
    <x v="3"/>
    <s v="Uganda"/>
    <x v="15"/>
    <s v="Uganda"/>
    <s v="Appeal"/>
    <s v="RRP"/>
    <s v="Great Lakes Region and Central Africa 2003"/>
    <m/>
    <m/>
    <m/>
    <s v="Appeal data doesn't show the amount of requirements and funding by destination country"/>
    <s v="https://reliefweb.int/report/burundi/consolidated-inter-agency-appeal-great-lakes-region-and-central-africa-2003"/>
  </r>
  <r>
    <x v="3"/>
    <s v="Zambia"/>
    <x v="28"/>
    <s v="Zambia"/>
    <s v="Appeal"/>
    <s v="RRP"/>
    <s v="Humanitarian Crisis in Southern Africa - ZAMBIA (July 2003 - June 2004)"/>
    <n v="14503757"/>
    <n v="3182811"/>
    <n v="21.9"/>
    <s v="Regional Consolidated appeal"/>
    <s v="https://reliefweb.int/report/lesotho/southern-africa-regional-consolidated-appeal-jul-2003-jun-2004"/>
  </r>
  <r>
    <x v="3"/>
    <s v="Zambia"/>
    <x v="28"/>
    <s v="Zambia"/>
    <s v="Appeal"/>
    <s v="RRP"/>
    <s v="Humanitarian Crisis in Southern Africa - REGION (July 2003 - June 2004)"/>
    <n v="14503757"/>
    <n v="3182811"/>
    <n v="21.944734733214297"/>
    <m/>
    <s v="https://reliefweb.int/report/lesotho/southern-africa-regional-consolidated-appeal-jul-2003-jun-2004"/>
  </r>
  <r>
    <x v="3"/>
    <s v="Zimbabwe"/>
    <x v="29"/>
    <s v="Zimbabwe"/>
    <s v="Appeal"/>
    <s v="RRP"/>
    <s v="Humanitarian Crisis in Southern Africa - ZIMBABWE (July - December 2003)"/>
    <n v="92266198"/>
    <n v="22266421"/>
    <n v="24.1"/>
    <s v="Regional Consolidated appeal"/>
    <s v="https://reliefweb.int/report/lesotho/southern-africa-regional-consolidated-appeal-jul-2003-jun-2004"/>
  </r>
  <r>
    <x v="3"/>
    <s v="Zimbabwe"/>
    <x v="29"/>
    <s v="Zimbabwe"/>
    <s v="Appeal"/>
    <s v="RRP"/>
    <s v="Humanitarian Crisis in Southern Africa - REGION (July 2003 - June 2004)"/>
    <n v="92266198"/>
    <n v="22266421"/>
    <n v="24.132804301744393"/>
    <m/>
    <s v="https://reliefweb.int/report/lesotho/southern-africa-regional-consolidated-appeal-jul-2003-jun-2004"/>
  </r>
  <r>
    <x v="3"/>
    <s v="Afghanistan"/>
    <x v="17"/>
    <s v="Afghanistan"/>
    <s v="Other Appeal"/>
    <s v="TRP"/>
    <s v="Afghanistan TAPA 2003"/>
    <n v="270590000"/>
    <n v="313948366"/>
    <n v="116"/>
    <s v="Transitional Assistance Programme for Afghanistan "/>
    <s v="https://reliefweb.int/report/afghanistan/transitional-assistance-programme-afghanistan-2003"/>
  </r>
  <r>
    <x v="3"/>
    <s v="Republic of Congo"/>
    <x v="5"/>
    <s v="Congo (the)"/>
    <s v="Other Appeal"/>
    <s v="HRP"/>
    <s v="Republic of Congo 2003"/>
    <n v="28272314"/>
    <n v="12950066"/>
    <n v="45.8"/>
    <m/>
    <m/>
  </r>
  <r>
    <x v="3"/>
    <s v="Colombia"/>
    <x v="37"/>
    <s v="Colombia"/>
    <s v="Other Appeal"/>
    <s v="HAP"/>
    <s v="Colombia (HAP) 2003"/>
    <n v="79497508"/>
    <n v="33620763"/>
    <n v="42.3"/>
    <s v="HAP"/>
    <s v="https://reliefweb.int/sites/reliefweb.int/files/resources/44415ECD671E9485C1256CD4005BB47B-unct-col-18feb.pdf"/>
  </r>
  <r>
    <x v="3"/>
    <s v="Haiti"/>
    <x v="38"/>
    <s v="Haiti"/>
    <s v="Other Appeal"/>
    <s v="Other"/>
    <s v="Haiti (PIR) 2003"/>
    <n v="14400757"/>
    <n v="5433279"/>
    <n v="37.700000000000003"/>
    <s v="Integrated Emergency Response Programme Targeting Vulnerable Groups and Communities in Haiti"/>
    <s v="https://www.oecd.org/countries/haiti/44826404.pdf"/>
  </r>
  <r>
    <x v="4"/>
    <s v="Angola"/>
    <x v="1"/>
    <s v="Angola"/>
    <s v="Appeal"/>
    <s v="HRP"/>
    <s v="Angola 2004"/>
    <n v="136020262"/>
    <n v="130063909"/>
    <n v="95.6"/>
    <m/>
    <m/>
  </r>
  <r>
    <x v="4"/>
    <s v="Bangladesh"/>
    <x v="39"/>
    <s v="Bangladesh"/>
    <s v="Appeal"/>
    <s v="Flash"/>
    <s v="Bangladesh  2004"/>
    <n v="209905410"/>
    <n v="65011067"/>
    <n v="31"/>
    <s v="Flash appeal in response to floods"/>
    <s v="https://reliefweb.int/report/bangladesh/bangladesh-flash-appeal-2004"/>
  </r>
  <r>
    <x v="4"/>
    <s v="Burkina Faso"/>
    <x v="40"/>
    <s v="Burkina Faso"/>
    <s v="Appeal"/>
    <s v="RRP"/>
    <s v="West Africa Sub-Regional 2004"/>
    <m/>
    <m/>
    <m/>
    <s v="Appeal data doesn't show the amount of requirements and funding by destination country"/>
    <s v="https://reliefweb.int/report/burkina-faso/mid-year-review-consolidated-appeals-process-cap-humanitarian-appeal-2004-west"/>
  </r>
  <r>
    <x v="4"/>
    <s v="Burundi"/>
    <x v="3"/>
    <s v="Burundi"/>
    <s v="Appeal"/>
    <s v="CAP"/>
    <s v="Burundi 2004"/>
    <n v="119002325"/>
    <n v="55560144"/>
    <n v="46.7"/>
    <s v="Consolidated appeal"/>
    <s v="https://reliefweb.int/report/burundi/consolidated-appeals-process-cap-humanitarian-appeal-2004-burundi"/>
  </r>
  <r>
    <x v="4"/>
    <s v="Burundi"/>
    <x v="3"/>
    <s v="Burundi"/>
    <s v="Appeal"/>
    <s v="RRP"/>
    <s v="Great Lakes Region 2004"/>
    <m/>
    <m/>
    <m/>
    <s v="Appeal data doesn't show the amount of requirements and funding by destination country"/>
    <s v="https://reliefweb.int/report/burundi/consolidated-appeals-process-cap-humanitarian-appeal-2004-great-lakes-region-and"/>
  </r>
  <r>
    <x v="4"/>
    <s v="Bolivia"/>
    <x v="41"/>
    <s v="Bolivia (Plurinational State of)"/>
    <s v="Appeal"/>
    <s v="HRP"/>
    <s v="Bolivia  2004"/>
    <n v="1809217"/>
    <n v="930358"/>
    <n v="51.4"/>
    <s v="Flash appeal in response to El Chaco Drought"/>
    <s v="https://reliefweb.int/report/bolivia/consolidated-appeals-process-cap-flash-appeal-2004-bolivia-el-chaco-drought"/>
  </r>
  <r>
    <x v="4"/>
    <s v="Democratic Republic of the Congo"/>
    <x v="4"/>
    <s v="Congo (the Democratic Republic of the)"/>
    <s v="Appeal"/>
    <s v="CAP"/>
    <s v="Democratic Republic of the Congo 2004"/>
    <n v="162602463"/>
    <n v="118811355"/>
    <n v="73.099999999999994"/>
    <s v="Consolidated appeal"/>
    <s v="https://reliefweb.int/report/democratic-republic-congo/consolidated-appeals-process-cap-humanitarian-appeal-2004"/>
  </r>
  <r>
    <x v="4"/>
    <s v="Congo, Democratic Republic of"/>
    <x v="4"/>
    <s v="Congo (the Democratic Republic of the)"/>
    <s v="Appeal"/>
    <s v="RRP"/>
    <s v="Great Lakes Region 2004"/>
    <m/>
    <m/>
    <m/>
    <s v="Appeal data doesn't show the amount of requirements and funding by destination country"/>
    <s v="https://reliefweb.int/report/burundi/consolidated-appeals-process-cap-humanitarian-appeal-2004-great-lakes-region-and"/>
  </r>
  <r>
    <x v="4"/>
    <s v="Central African Republic"/>
    <x v="31"/>
    <s v="Central African Republic (the)"/>
    <s v="Appeal"/>
    <s v="CAP"/>
    <s v="Central African Republic 2004"/>
    <n v="7629331"/>
    <n v="2901210"/>
    <n v="38"/>
    <s v="Consolidated appeal"/>
    <s v="https://reliefweb.int/report/central-african-republic/consolidated-appeals-process-cap-humanitarian-appeal-2004-central"/>
  </r>
  <r>
    <x v="4"/>
    <s v="Côte d’Ivoire"/>
    <x v="32"/>
    <s v="Côte d'Ivoire"/>
    <s v="Appeal"/>
    <s v="CAP"/>
    <s v="Cote d'Ivoire + 3 2004"/>
    <n v="64197916"/>
    <n v="20544506"/>
    <n v="32"/>
    <s v="Consolidated appeal"/>
    <s v="https://reliefweb.int/report/c%C3%B4te-divoire/mid-year-review-consolidated-appeals-process-cap-humanitarian-appeal-2004-c%C3%B4te"/>
  </r>
  <r>
    <x v="4"/>
    <s v="Côte d'Ivoire"/>
    <x v="32"/>
    <s v="Côte d'Ivoire"/>
    <s v="Appeal"/>
    <s v="RRP"/>
    <s v="West Africa Sub-Regional 2004"/>
    <m/>
    <m/>
    <m/>
    <s v="Appeal data doesn't show the amount of requirements and funding by destination country"/>
    <s v="https://reliefweb.int/report/burkina-faso/mid-year-review-consolidated-appeals-process-cap-humanitarian-appeal-2004-west"/>
  </r>
  <r>
    <x v="4"/>
    <s v="Eritrea"/>
    <x v="18"/>
    <s v="Eritrea"/>
    <s v="Appeal"/>
    <s v="CAP"/>
    <s v="Eritrea 2004"/>
    <n v="125542804"/>
    <n v="74941367"/>
    <n v="59.7"/>
    <s v="Consolidated appeal"/>
    <s v="https://reliefweb.int/report/eritrea/mid-year-review-consolidated-appeals-process-cap-humanitarian-appeal-2004-eritrea"/>
  </r>
  <r>
    <x v="4"/>
    <s v="Grenada"/>
    <x v="42"/>
    <s v="Grenada"/>
    <s v="Appeal"/>
    <s v="Flash"/>
    <s v="Grenada  2004"/>
    <n v="27640760"/>
    <n v="6590543"/>
    <n v="23.8"/>
    <s v="Flash appeal in response to Hurrican Ivan"/>
    <s v="https://reliefweb.int/report/grenada/grenada-hurricane-ivan-flash-appeal-oct-2004-mar-2005"/>
  </r>
  <r>
    <x v="4"/>
    <s v="Ghana"/>
    <x v="43"/>
    <s v="Ghana"/>
    <s v="Appeal"/>
    <s v="RRP"/>
    <s v="West Africa Sub-Regional 2004"/>
    <m/>
    <m/>
    <m/>
    <s v="Appeal data doesn't show the amount of requirements and funding by destination country"/>
    <s v="https://reliefweb.int/report/burkina-faso/mid-year-review-consolidated-appeals-process-cap-humanitarian-appeal-2004-west"/>
  </r>
  <r>
    <x v="4"/>
    <s v="Guinea"/>
    <x v="20"/>
    <s v="Guinea"/>
    <s v="Appeal"/>
    <s v="HRP"/>
    <s v="Guinea 2004"/>
    <n v="36044512"/>
    <n v="23399397"/>
    <n v="64.900000000000006"/>
    <m/>
    <m/>
  </r>
  <r>
    <x v="4"/>
    <s v="Guinea"/>
    <x v="20"/>
    <s v="Guinea"/>
    <s v="Appeal"/>
    <s v="RRP"/>
    <s v="West Africa Sub-Regional 2004"/>
    <m/>
    <m/>
    <m/>
    <s v="Appeal data doesn't show the amount of requirements and funding by destination country"/>
    <s v="https://reliefweb.int/report/burkina-faso/mid-year-review-consolidated-appeals-process-cap-humanitarian-appeal-2004-west"/>
  </r>
  <r>
    <x v="4"/>
    <s v="Haiti"/>
    <x v="38"/>
    <s v="Haiti"/>
    <s v="Appeal"/>
    <s v="Flash"/>
    <s v="Haiti  2004"/>
    <n v="35797594"/>
    <n v="15422992"/>
    <n v="43.1"/>
    <s v="Flash appeal in response to politcal crisis"/>
    <s v="https://reliefweb.int/report/haiti/consolidated-appeals-process-cap-flash-appeal-2004-haiti"/>
  </r>
  <r>
    <x v="4"/>
    <s v="Haiti"/>
    <x v="38"/>
    <s v="Haiti"/>
    <s v="Appeal"/>
    <s v="Flash"/>
    <s v="Haiti Floods  2004"/>
    <n v="37363304"/>
    <n v="17529992"/>
    <n v="46.9"/>
    <s v="Flash appeal in response to floods"/>
    <s v="https://reliefweb.int/report/haiti/haiti-flash-appeal-2004"/>
  </r>
  <r>
    <x v="4"/>
    <s v="Indonesia"/>
    <x v="7"/>
    <s v="Indonesia"/>
    <s v="Appeal"/>
    <s v="CAP"/>
    <s v="Indonesia 2004 "/>
    <n v="40448236"/>
    <n v="12131906"/>
    <n v="30"/>
    <s v="Consolidated appeal"/>
    <s v="https://reliefweb.int/report/indonesia/consolidated-appeals-process-cap-appeal-2004-indonesia"/>
  </r>
  <r>
    <x v="4"/>
    <s v="Iran"/>
    <x v="44"/>
    <s v="Iran (Islamic Republic of)"/>
    <s v="Appeal"/>
    <s v="Flash"/>
    <s v="Islamic Republic of Iran 2004 "/>
    <n v="32668877"/>
    <n v="18993763"/>
    <n v="58.1"/>
    <m/>
    <m/>
  </r>
  <r>
    <x v="4"/>
    <s v="Kenya"/>
    <x v="24"/>
    <s v="Kenya"/>
    <s v="Appeal"/>
    <s v="Flash"/>
    <s v="Kenya  2004"/>
    <n v="83249327"/>
    <n v="46115017"/>
    <n v="55.4"/>
    <s v="Flash appeal in response to floods/droughts"/>
    <s v="https://reliefweb.int/report/kenya/kenya-flash-appeal-2004"/>
  </r>
  <r>
    <x v="4"/>
    <s v="Korea (the Democratic People's Republic of)"/>
    <x v="8"/>
    <s v="Korea (the Democratic People's Republic of)"/>
    <s v="Appeal"/>
    <s v="CAP"/>
    <s v="DPR of Korea 2004"/>
    <n v="208798739"/>
    <n v="151508180"/>
    <n v="72.599999999999994"/>
    <s v="Consolidated appeal"/>
    <s v="https://reliefweb.int/sites/reliefweb.int/files/resources/DPRK_Consolidated_Appeal_2004.pdf"/>
  </r>
  <r>
    <x v="4"/>
    <s v="Liberia"/>
    <x v="21"/>
    <s v="Liberia"/>
    <s v="Appeal"/>
    <s v="CAP"/>
    <s v="Liberia 2004"/>
    <n v="138015246"/>
    <n v="80218742"/>
    <n v="58.1"/>
    <s v="Consolidated appeal"/>
    <s v="https://reliefweb.int/report/liberia/mid-year-review-consolidated-appeals-process-cap-humanitarian-appeal-2004-liberia"/>
  </r>
  <r>
    <x v="4"/>
    <s v="Madagascar"/>
    <x v="45"/>
    <s v="Madagascar"/>
    <s v="Appeal"/>
    <s v="Flash"/>
    <s v="Madagascar  2004"/>
    <n v="15724318"/>
    <n v="7350576"/>
    <n v="46.8"/>
    <s v="Flash appeal in response to Cyclone Gafilo"/>
    <s v="https://reliefweb.int/report/madagascar/flash-appeal-cyclone-gafilo-madagascar"/>
  </r>
  <r>
    <x v="4"/>
    <s v="Mali"/>
    <x v="46"/>
    <s v="Mali"/>
    <s v="Appeal"/>
    <s v="RRP"/>
    <s v="West Africa Sub-Regional 2004"/>
    <m/>
    <m/>
    <m/>
    <s v="Appeal data doesn't show the amount of requirements and funding by destination country"/>
    <s v="https://reliefweb.int/report/burkina-faso/mid-year-review-consolidated-appeals-process-cap-humanitarian-appeal-2004-west"/>
  </r>
  <r>
    <x v="4"/>
    <s v="Philippines"/>
    <x v="47"/>
    <s v="Philippines (the)"/>
    <s v="Appeal"/>
    <s v="Flash"/>
    <s v="Philippines  2004"/>
    <n v="6395635"/>
    <n v="1494123"/>
    <n v="23.4"/>
    <s v="Flash appeal in response to floods"/>
    <s v="https://reliefweb.int/report/philippines/consolidated-appeals-process-cap-flash-appeal-2004-philippines-floods"/>
  </r>
  <r>
    <x v="4"/>
    <s v="Palestine"/>
    <x v="35"/>
    <s v="Palestine, State of"/>
    <s v="Appeal"/>
    <s v="CAP"/>
    <s v="occupied Palestinian territory 2004"/>
    <n v="300479250"/>
    <n v="173972891"/>
    <n v="57.9"/>
    <s v="Consolidated appeal"/>
    <s v="https://reliefweb.int/report/israel/consolidated-appeals-process-cap-humanitarian-appeal-2004-occupied-palestinian"/>
  </r>
  <r>
    <x v="4"/>
    <s v="Russia"/>
    <x v="22"/>
    <s v="Russian Federation (the)"/>
    <s v="Appeal"/>
    <s v="RRP"/>
    <s v="Chechnya and Neighbouring Republics (RF) 2004"/>
    <n v="61418627"/>
    <n v="45803268"/>
    <n v="74.599999999999994"/>
    <s v="IDPs and Residents in Chechnya and Ingushetia (both Russian republics) were supported by the response."/>
    <s v="https://reliefweb.int/report/russian-federation/mid-year-review-consolidated-appeals-process-cap-humanitarian-appeal-2004"/>
  </r>
  <r>
    <x v="4"/>
    <s v="Rwanda"/>
    <x v="36"/>
    <s v="Rwanda"/>
    <s v="Appeal"/>
    <s v="RRP"/>
    <s v="Great Lakes Region 2004"/>
    <m/>
    <m/>
    <m/>
    <s v="Appeal data doesn't show the amount of requirements and funding by destination country"/>
    <s v="https://reliefweb.int/report/burundi/consolidated-appeals-process-cap-humanitarian-appeal-2004-great-lakes-region-and"/>
  </r>
  <r>
    <x v="4"/>
    <s v="Sudan"/>
    <x v="10"/>
    <s v="Sudan (the)"/>
    <s v="Appeal"/>
    <s v="CAP"/>
    <s v="Sudan 2004"/>
    <n v="726641111"/>
    <n v="553756188"/>
    <n v="76.2"/>
    <s v="Consolidated appeal"/>
    <s v="https://reliefweb.int/report/sudan/consolidated-appeals-process-cap-humanitarian-appeal-2004-sudan"/>
  </r>
  <r>
    <x v="4"/>
    <s v="Sierra Leone"/>
    <x v="11"/>
    <s v="Sierra Leone"/>
    <s v="Appeal"/>
    <s v="CAP"/>
    <s v="Sierra Leone 2004"/>
    <n v="60939200"/>
    <n v="38018095"/>
    <n v="62.4"/>
    <s v="Consolidated appeal"/>
    <s v="https://reliefweb.int/report/liberia/consolidated-appeals-process-cap-humanitarian-appeal-2004-sierra-leone"/>
  </r>
  <r>
    <x v="4"/>
    <s v="Sierra Leone"/>
    <x v="11"/>
    <s v="Sierra Leone"/>
    <s v="Appeal"/>
    <s v="RRP"/>
    <s v="West Africa Sub-Regional 2004"/>
    <m/>
    <m/>
    <m/>
    <s v="Appeal data doesn't show the amount of requirements and funding by destination country"/>
    <s v="https://reliefweb.int/report/burkina-faso/mid-year-review-consolidated-appeals-process-cap-humanitarian-appeal-2004-west"/>
  </r>
  <r>
    <x v="4"/>
    <s v="Somalia"/>
    <x v="12"/>
    <s v="Somalia"/>
    <s v="Appeal"/>
    <s v="CAP"/>
    <s v="Somalia 2004"/>
    <n v="120026299"/>
    <n v="71896418"/>
    <n v="59.9"/>
    <s v="Consolidated appeal"/>
    <s v="https://reliefweb.int/report/somalia/mid-year-review-consolidated-appeals-process-cap-humanitarian-appeal-2004-somalia"/>
  </r>
  <r>
    <x v="4"/>
    <s v="Chad"/>
    <x v="48"/>
    <s v="Chad"/>
    <s v="Appeal"/>
    <s v="CAP"/>
    <s v="Chad 2004"/>
    <n v="165478646"/>
    <n v="145431233"/>
    <n v="87.9"/>
    <s v="Consolidated appeal"/>
    <s v="https://reliefweb.int/report/chad/consolidated-appeals-process-cap-humanitarian-appeal-2004-chad"/>
  </r>
  <r>
    <x v="4"/>
    <s v="Tajikistan"/>
    <x v="13"/>
    <s v="Tajikistan"/>
    <s v="Appeal"/>
    <s v="CAP"/>
    <s v="Tajikistan 2004"/>
    <n v="39161698"/>
    <n v="21467026"/>
    <n v="54.8"/>
    <s v="Consolidated appeal"/>
    <s v="https://reliefweb.int/report/tajikistan/consolidated-appeals-process-cap-humanitarian-appeal-2004-tajikistan"/>
  </r>
  <r>
    <x v="4"/>
    <s v="Tanzania"/>
    <x v="14"/>
    <s v="Tanzania, the United Republic of"/>
    <s v="Appeal"/>
    <s v="CAP"/>
    <s v="Tanzania (United Republic of) 2004"/>
    <n v="38766187"/>
    <n v="32257984"/>
    <n v="83.2"/>
    <s v="Consolidated appeal"/>
    <s v="https://reliefweb.int/report/burundi/consolidated-appeals-process-cap-humanitarian-appeal-2004-tanzania"/>
  </r>
  <r>
    <x v="4"/>
    <s v="Tanzania"/>
    <x v="14"/>
    <s v="Tanzania, the United Republic of"/>
    <s v="Appeal"/>
    <s v="RRP"/>
    <s v="Great Lakes Region 2004"/>
    <m/>
    <m/>
    <m/>
    <s v="Appeal data doesn't show the amount of requirements and funding by destination country"/>
    <s v="https://reliefweb.int/report/burundi/consolidated-appeals-process-cap-humanitarian-appeal-2004-great-lakes-region-and"/>
  </r>
  <r>
    <x v="4"/>
    <s v="Uganda"/>
    <x v="15"/>
    <s v="Uganda"/>
    <s v="Appeal"/>
    <s v="CAP"/>
    <s v="Uganda 2004"/>
    <n v="142880013"/>
    <n v="112291217"/>
    <n v="78.599999999999994"/>
    <s v="Consolidated appeal"/>
    <s v="https://reliefweb.int/report/sudan/consolidated-appeals-process-cap-humanitarian-appeal-2004-uganda"/>
  </r>
  <r>
    <x v="4"/>
    <s v="Uganda"/>
    <x v="15"/>
    <s v="Uganda"/>
    <s v="Appeal"/>
    <s v="RRP"/>
    <s v="Great Lakes Region 2004"/>
    <m/>
    <m/>
    <m/>
    <s v="Appeal data doesn't show the amount of requirements and funding by destination country"/>
    <s v="https://reliefweb.int/report/burundi/consolidated-appeals-process-cap-humanitarian-appeal-2004-great-lakes-region-and"/>
  </r>
  <r>
    <x v="4"/>
    <s v="Zimbabwe"/>
    <x v="29"/>
    <s v="Zimbabwe"/>
    <s v="Appeal"/>
    <s v="CAP"/>
    <s v="Zimbabwe 2004"/>
    <n v="90045002"/>
    <n v="12829164"/>
    <n v="14.3"/>
    <s v="Consolidated appeal"/>
    <s v="https://reliefweb.int/report/zimbabwe/consolidated-appeals-process-cap-humanitarian-appeal-2004-zimbabwe"/>
  </r>
  <r>
    <x v="4"/>
    <s v="Afghanistan"/>
    <x v="17"/>
    <s v="Afghanistan"/>
    <s v="Other Appeal"/>
    <s v="HRP"/>
    <s v="Afghanistan UN-Government Drought Appeal 2004"/>
    <n v="72841021"/>
    <n v="26511074"/>
    <n v="36.4"/>
    <s v="Other"/>
    <s v="https://reliefweb.int/report/afghanistan/afghan-government-and-un-launch-emergency-appeal-combat-drought-usd-713m-needed"/>
  </r>
  <r>
    <x v="5"/>
    <s v="Afghanistan"/>
    <x v="17"/>
    <s v="Afghanistan"/>
    <s v="Appeal"/>
    <s v="RRP"/>
    <s v="South Asia Earthquake 2005"/>
    <m/>
    <m/>
    <m/>
    <s v="Appeal data doesn't show the amount of requirements and funding by destination country"/>
    <s v="https://www.humanitarianresponse.info/sites/www.humanitarianresponse.info/files/documents/files/flash_2005_southasia.pdf"/>
  </r>
  <r>
    <x v="5"/>
    <s v="Angola"/>
    <x v="1"/>
    <s v="Angola"/>
    <s v="Appeal"/>
    <s v="Flash"/>
    <s v="Angola Marburg VHF  2005"/>
    <n v="4027000"/>
    <n v="3158210"/>
    <n v="78.400000000000006"/>
    <s v="Flash appeal for Marburg Hemorrhagic Fever outbreak"/>
    <s v="https://www.humanitarianresponse.info/sites/www.humanitarianresponse.info/files/documents/files/flash_2005_angola.pdf"/>
  </r>
  <r>
    <x v="5"/>
    <s v="Burkina Faso"/>
    <x v="40"/>
    <s v="Burkina Faso"/>
    <s v="Appeal"/>
    <s v="RRP"/>
    <s v="West Africa 2005"/>
    <m/>
    <m/>
    <m/>
    <s v="Appeal data doesn't show the amount of requirements and funding by destination country"/>
    <s v="https://www.humanitarianresponse.info/sites/www.humanitarianresponse.info/files/documents/files/revision_2005_westafrica.pdf"/>
  </r>
  <r>
    <x v="5"/>
    <s v="Burundi"/>
    <x v="3"/>
    <s v="Burundi"/>
    <s v="Appeal"/>
    <s v="CAP"/>
    <s v="Burundi 2005"/>
    <n v="121936296"/>
    <n v="74356428"/>
    <n v="61"/>
    <s v="Consolidated appeal"/>
    <s v="https://www.humanitarianresponse.info/sites/www.humanitarianresponse.info/files/documents/files/myr_2005_burundi.pdf"/>
  </r>
  <r>
    <x v="5"/>
    <s v="Burundi"/>
    <x v="3"/>
    <s v="Burundi"/>
    <s v="Appeal"/>
    <s v="RRP"/>
    <s v="Great Lakes Region 2005"/>
    <m/>
    <m/>
    <m/>
    <s v="Appeal data doesn't show the amount of requirements and funding by destination country"/>
    <s v="https://reliefweb.int/report/burundi/consolidated-appeals-process-cap-humanitarian-appeal-2005-great-lakes"/>
  </r>
  <r>
    <x v="5"/>
    <s v="Benin"/>
    <x v="49"/>
    <s v="Benin"/>
    <s v="Appeal"/>
    <s v="HRP"/>
    <s v="Benin  2005"/>
    <n v="5891780"/>
    <n v="3745362"/>
    <n v="63.6"/>
    <m/>
    <m/>
  </r>
  <r>
    <x v="5"/>
    <s v="Democratic Republic of the Congo"/>
    <x v="4"/>
    <s v="Congo (the Democratic Republic of the)"/>
    <s v="Appeal"/>
    <s v="CAP"/>
    <s v="Democratic Republic of the Congo 2005"/>
    <n v="219757245"/>
    <n v="142656881"/>
    <n v="64.900000000000006"/>
    <s v="Consolidated appeal"/>
    <s v="https://reliefweb.int/report/democratic-republic-congo/consolidated-appeals-process-cap-humanitarian-appeal-2005"/>
  </r>
  <r>
    <x v="5"/>
    <s v="Congo, Democratic Republic of"/>
    <x v="4"/>
    <s v="Congo (the Democratic Republic of the)"/>
    <s v="Appeal"/>
    <s v="RRP"/>
    <s v="Great Lakes Region 2005"/>
    <m/>
    <m/>
    <m/>
    <s v="Appeal data doesn't show the amount of requirements and funding by destination country"/>
    <s v="https://reliefweb.int/report/burundi/consolidated-appeals-process-cap-humanitarian-appeal-2005-great-lakes"/>
  </r>
  <r>
    <x v="5"/>
    <s v="Central African Republic"/>
    <x v="31"/>
    <s v="Central African Republic (the)"/>
    <s v="Appeal"/>
    <s v="CAP"/>
    <s v="Central African Republic 2005"/>
    <n v="27858141"/>
    <n v="9847806"/>
    <n v="35.4"/>
    <s v="Consolidated appeal"/>
    <s v="https://reliefweb.int/report/central-african-republic/consolidated-appeals-process-cap-humanitarian-appeal-2005-central"/>
  </r>
  <r>
    <x v="5"/>
    <s v="Republic of Congo"/>
    <x v="5"/>
    <s v="Congo (the)"/>
    <s v="Appeal"/>
    <s v="CAP"/>
    <s v="Republic of Congo 2005"/>
    <n v="24105897"/>
    <n v="9092119"/>
    <n v="37.700000000000003"/>
    <s v="Consolidated appeal"/>
    <s v="https://reliefweb.int/report/congo/consolidated-appeals-process-cap-humanitarian-appeal-2005-republic-congo"/>
  </r>
  <r>
    <x v="5"/>
    <s v="Côte d’Ivoire"/>
    <x v="32"/>
    <s v="Côte d'Ivoire"/>
    <s v="Appeal"/>
    <s v="CAP"/>
    <s v="Cote d'Ivoire 2005"/>
    <n v="36431798"/>
    <n v="20214942"/>
    <n v="55.5"/>
    <s v="Consolidated appeal"/>
    <s v="https://www.humanitarianresponse.info/sites/www.humanitarianresponse.info/files/documents/files/cap_2005_cdivoire_addendum_11.pdf"/>
  </r>
  <r>
    <x v="5"/>
    <s v="Côte d'Ivoire"/>
    <x v="32"/>
    <s v="Côte d'Ivoire"/>
    <s v="Appeal"/>
    <s v="RRP"/>
    <s v="West Africa 2005"/>
    <m/>
    <m/>
    <m/>
    <s v="Appeal data doesn't show the amount of requirements and funding by destination country"/>
    <s v="https://www.humanitarianresponse.info/sites/www.humanitarianresponse.info/files/documents/files/revision_2005_westafrica.pdf"/>
  </r>
  <r>
    <x v="5"/>
    <s v="Djibouti"/>
    <x v="23"/>
    <s v="Djibouti"/>
    <s v="Appeal"/>
    <s v="HRP"/>
    <s v="Djibouti Drought  2005"/>
    <n v="7494198"/>
    <n v="2545900"/>
    <n v="34"/>
    <s v="Flash appeal in response to drought"/>
    <s v="https://www.humanitarianresponse.info/sites/www.humanitarianresponse.info/files/documents/files/flash_2005_djibouti.pdf"/>
  </r>
  <r>
    <x v="5"/>
    <s v="Eritrea"/>
    <x v="18"/>
    <s v="Eritrea"/>
    <s v="Appeal"/>
    <s v="CAP"/>
    <s v="Eritrea 2005"/>
    <n v="156681835"/>
    <n v="100835202"/>
    <n v="64.400000000000006"/>
    <s v="Consolidated appeal"/>
    <s v="https://www.humanitarianresponse.info/sites/www.humanitarianresponse.info/files/documents/files/myr_2005_eritrea.pdf"/>
  </r>
  <r>
    <x v="5"/>
    <s v="Ghana"/>
    <x v="43"/>
    <s v="Ghana"/>
    <s v="Appeal"/>
    <s v="RRP"/>
    <s v="West Africa 2005"/>
    <m/>
    <m/>
    <m/>
    <s v="Appeal data doesn't show the amount of requirements and funding by destination country"/>
    <s v="https://www.humanitarianresponse.info/sites/www.humanitarianresponse.info/files/documents/files/revision_2005_westafrica.pdf"/>
  </r>
  <r>
    <x v="5"/>
    <s v="Gambia"/>
    <x v="50"/>
    <s v="Gambia (the)"/>
    <s v="Appeal"/>
    <s v="RRP"/>
    <s v="West Africa 2005"/>
    <m/>
    <m/>
    <m/>
    <s v="Appeal data doesn't show the amount of requirements and funding by destination country"/>
    <s v="https://www.humanitarianresponse.info/sites/www.humanitarianresponse.info/files/documents/files/revision_2005_westafrica.pdf"/>
  </r>
  <r>
    <x v="5"/>
    <s v="Gambia"/>
    <x v="50"/>
    <s v="Gambia (the)"/>
    <s v="Appeal"/>
    <s v="RRP"/>
    <s v="West and Central Africa Region Cholera 2005"/>
    <n v="157940"/>
    <n v="107001"/>
    <n v="67.747878941370146"/>
    <s v="RRP"/>
    <s v="https://www.humanitarianresponse.info/sites/www.humanitarianresponse.info/files/documents/files/flash_2005_west_and_central_africa.pdf"/>
  </r>
  <r>
    <x v="5"/>
    <s v="Guinea"/>
    <x v="20"/>
    <s v="Guinea"/>
    <s v="Appeal"/>
    <s v="CAP"/>
    <s v="Guinea 2005"/>
    <n v="36639745"/>
    <n v="22324281"/>
    <n v="60.9"/>
    <s v="Consolidated appeal"/>
    <s v="https://www.humanitarianresponse.info/sites/www.humanitarianresponse.info/files/documents/files/myr_2005_guinea.pdf"/>
  </r>
  <r>
    <x v="5"/>
    <s v="Guinea"/>
    <x v="20"/>
    <s v="Guinea"/>
    <s v="Appeal"/>
    <s v="RRP"/>
    <s v="West Africa 2005"/>
    <m/>
    <m/>
    <m/>
    <s v="Appeal data doesn't show the amount of requirements and funding by destination country"/>
    <s v="https://www.humanitarianresponse.info/sites/www.humanitarianresponse.info/files/documents/files/revision_2005_westafrica.pdf"/>
  </r>
  <r>
    <x v="5"/>
    <s v="Guatemala"/>
    <x v="51"/>
    <s v="Guatemala"/>
    <s v="Appeal"/>
    <s v="Flash"/>
    <s v="Guatemala  2005"/>
    <n v="31860000"/>
    <n v="21898520"/>
    <n v="68.7"/>
    <s v="Flash appeal in response to floods and mudslides"/>
    <s v="https://www.humanitarianresponse.info/sites/www.humanitarianresponse.info/files/documents/files/flash_2005_guatemala.pdf"/>
  </r>
  <r>
    <x v="5"/>
    <s v="Guinea-Bissau"/>
    <x v="52"/>
    <s v="Guinea-Bissau"/>
    <s v="Appeal"/>
    <s v="RRP"/>
    <s v="West Africa 2005"/>
    <m/>
    <m/>
    <m/>
    <s v="Appeal data doesn't show the amount of requirements and funding by destination country"/>
    <s v="https://www.humanitarianresponse.info/sites/www.humanitarianresponse.info/files/documents/files/revision_2005_westafrica.pdf"/>
  </r>
  <r>
    <x v="5"/>
    <s v="Guinea-Bissau"/>
    <x v="52"/>
    <s v="Guinea-Bissau"/>
    <s v="Appeal"/>
    <s v="RRP"/>
    <s v="West and Central Africa Region Cholera 2005"/>
    <n v="1663097"/>
    <n v="833478"/>
    <n v="50.116018488398453"/>
    <s v="RRP"/>
    <s v="https://www.humanitarianresponse.info/sites/www.humanitarianresponse.info/files/documents/files/flash_2005_west_and_central_africa.pdf"/>
  </r>
  <r>
    <x v="5"/>
    <s v="Guyana"/>
    <x v="53"/>
    <s v="Guyana"/>
    <s v="Appeal"/>
    <s v="HRP"/>
    <s v="Guyana  2005"/>
    <n v="2562392"/>
    <n v="779730"/>
    <n v="30.4"/>
    <s v="Flash appeal in response to floods"/>
    <s v="https://www.humanitarianresponse.info/sites/www.humanitarianresponse.info/files/documents/files/flash_2005_guyana.pdf"/>
  </r>
  <r>
    <x v="5"/>
    <s v="Indonesia"/>
    <x v="7"/>
    <s v="Indonesia"/>
    <s v="Appeal"/>
    <s v="RRP"/>
    <s v="Indian Ocean Earthquake-Tsunami  2005"/>
    <n v="371554203"/>
    <m/>
    <m/>
    <s v="Appeal data doesn't show the amount of funding by destination country"/>
    <s v="https://www.humanitarianresponse.info/sites/www.humanitarianresponse.info/files/documents/files/flash_2005_indianoceantsunami.pdf"/>
  </r>
  <r>
    <x v="5"/>
    <s v="India"/>
    <x v="54"/>
    <s v="India"/>
    <s v="Appeal"/>
    <s v="RRP"/>
    <s v="South Asia Earthquake 2005"/>
    <m/>
    <m/>
    <m/>
    <s v="Appeal data doesn't show the amount of requirements and funding by destination country"/>
    <s v="https://www.humanitarianresponse.info/sites/www.humanitarianresponse.info/files/documents/files/flash_2005_southasia.pdf"/>
  </r>
  <r>
    <x v="5"/>
    <s v="Sri Lanka"/>
    <x v="30"/>
    <s v="Sri Lanka"/>
    <s v="Appeal"/>
    <s v="RRP"/>
    <s v="Indian Ocean Earthquake-Tsunami  2005"/>
    <n v="166936146"/>
    <m/>
    <m/>
    <s v="Appeal data doesn't show the amount of funding by destination country"/>
    <s v="https://www.humanitarianresponse.info/sites/www.humanitarianresponse.info/files/documents/files/flash_2005_indianoceantsunami.pdf"/>
  </r>
  <r>
    <x v="5"/>
    <s v="Liberia"/>
    <x v="21"/>
    <s v="Liberia"/>
    <s v="Appeal"/>
    <s v="RRP"/>
    <s v="West Africa 2005"/>
    <m/>
    <m/>
    <m/>
    <s v="Appeal data doesn't show the amount of requirements and funding by destination country"/>
    <s v="https://www.humanitarianresponse.info/sites/www.humanitarianresponse.info/files/documents/files/revision_2005_westafrica.pdf"/>
  </r>
  <r>
    <x v="5"/>
    <s v="Mali"/>
    <x v="46"/>
    <s v="Mali"/>
    <s v="Appeal"/>
    <s v="RRP"/>
    <s v="West Africa 2005"/>
    <m/>
    <m/>
    <m/>
    <s v="Appeal data doesn't show the amount of requirements and funding by destination country"/>
    <s v="https://www.humanitarianresponse.info/sites/www.humanitarianresponse.info/files/documents/files/revision_2005_westafrica.pdf"/>
  </r>
  <r>
    <x v="5"/>
    <s v="Mali"/>
    <x v="46"/>
    <s v="Mali"/>
    <s v="Appeal"/>
    <s v="RRP"/>
    <s v="West and Central Africa Region Cholera 2005"/>
    <n v="392200"/>
    <m/>
    <m/>
    <s v="Appeal data doesn't show the amount of funding by destination country"/>
    <s v="https://www.humanitarianresponse.info/sites/www.humanitarianresponse.info/files/documents/files/flash_2005_west_and_central_africa.pdf"/>
  </r>
  <r>
    <x v="5"/>
    <s v="Mauritania"/>
    <x v="55"/>
    <s v="Mauritania"/>
    <s v="Appeal"/>
    <s v="RRP"/>
    <s v="West Africa 2005"/>
    <m/>
    <m/>
    <m/>
    <s v="Appeal data doesn't show the amount of requirements and funding by destination country"/>
    <s v="https://www.humanitarianresponse.info/sites/www.humanitarianresponse.info/files/documents/files/revision_2005_westafrica.pdf"/>
  </r>
  <r>
    <x v="5"/>
    <s v="Mauritania"/>
    <x v="55"/>
    <s v="Mauritania"/>
    <s v="Appeal"/>
    <s v="RRP"/>
    <s v="West and Central Africa Region Cholera 2005"/>
    <n v="227900"/>
    <n v="85601"/>
    <n v="37.560772268538834"/>
    <s v="RRP"/>
    <s v="https://www.humanitarianresponse.info/sites/www.humanitarianresponse.info/files/documents/files/flash_2005_west_and_central_africa.pdf"/>
  </r>
  <r>
    <x v="5"/>
    <s v="Maldives"/>
    <x v="56"/>
    <s v="Maldives"/>
    <s v="Appeal"/>
    <s v="RRP"/>
    <s v="Indian Ocean Earthquake-Tsunami  2005"/>
    <n v="66497000"/>
    <m/>
    <m/>
    <s v="Appeal data doesn't show the amount of funding by destination country"/>
    <s v="https://www.humanitarianresponse.info/sites/www.humanitarianresponse.info/files/documents/files/flash_2005_indianoceantsunami.pdf"/>
  </r>
  <r>
    <x v="5"/>
    <s v="Malawi"/>
    <x v="26"/>
    <s v="Malawi"/>
    <s v="Appeal"/>
    <s v="Flash"/>
    <s v="Malawi  2005"/>
    <n v="73827747"/>
    <n v="57813837"/>
    <n v="78.3"/>
    <s v="Flash appeal"/>
    <s v="https://www.humanitarianresponse.info/sites/www.humanitarianresponse.info/files/documents/files/flash_2005_malawi.pdf"/>
  </r>
  <r>
    <x v="5"/>
    <s v="Niger"/>
    <x v="57"/>
    <s v="Niger (the)"/>
    <s v="Appeal"/>
    <s v="Flash"/>
    <s v="Niger  2005"/>
    <n v="81393876"/>
    <n v="59189713"/>
    <n v="72.7"/>
    <s v="Flash appeal in response to food cirisis"/>
    <s v="https://www.humanitarianresponse.info/sites/www.humanitarianresponse.info/files/documents/files/flash_2005_niger_0.pdf"/>
  </r>
  <r>
    <x v="5"/>
    <s v="Niger"/>
    <x v="57"/>
    <s v="Niger (the)"/>
    <s v="Appeal"/>
    <s v="RRP"/>
    <s v="West Africa 2005"/>
    <m/>
    <m/>
    <m/>
    <s v="Appeal data doesn't show the amount of requirements and funding by destination country"/>
    <s v="https://www.humanitarianresponse.info/sites/www.humanitarianresponse.info/files/documents/files/revision_2005_westafrica.pdf"/>
  </r>
  <r>
    <x v="5"/>
    <s v="Nigeria"/>
    <x v="58"/>
    <s v="Nigeria"/>
    <s v="Appeal"/>
    <s v="RRP"/>
    <s v="West Africa 2005"/>
    <m/>
    <m/>
    <m/>
    <s v="Appeal data doesn't show the amount of requirements and funding by destination country"/>
    <s v="https://www.humanitarianresponse.info/sites/www.humanitarianresponse.info/files/documents/files/revision_2005_westafrica.pdf"/>
  </r>
  <r>
    <x v="5"/>
    <s v="Pakistan"/>
    <x v="59"/>
    <s v="Pakistan"/>
    <s v="Appeal"/>
    <s v="RRP"/>
    <s v="South Asia Earthquake 2005"/>
    <m/>
    <m/>
    <m/>
    <s v="Appeal data doesn't show the amount of requirements and funding by destination country"/>
    <s v="https://www.humanitarianresponse.info/sites/www.humanitarianresponse.info/files/documents/files/flash_2005_southasia.pdf"/>
  </r>
  <r>
    <x v="5"/>
    <s v="Palestine"/>
    <x v="35"/>
    <s v="Palestine, State of"/>
    <s v="Appeal"/>
    <s v="CAP"/>
    <s v="occupied Palestinian territory 2005"/>
    <n v="301452508"/>
    <n v="206932866"/>
    <n v="68.7"/>
    <s v="Consolidated appeal"/>
    <s v="https://www.humanitarianresponse.info/sites/www.humanitarianresponse.info/files/documents/files/myr_2005_opt.pdf"/>
  </r>
  <r>
    <x v="5"/>
    <s v="Russia"/>
    <x v="22"/>
    <s v="Russian Federation (the)"/>
    <s v="Appeal"/>
    <s v="RRP"/>
    <s v="Chechnya and Neighbouring Republics (RF) 2005"/>
    <n v="67771622"/>
    <n v="45600782"/>
    <n v="67.3"/>
    <s v="IDPs and Residents in Chechnya and Ingushetia (both Russian republics) were supported by the response."/>
    <s v="https://reliefweb.int/report/russian-federation/consolidated-appeals-process-cap-humanitarian-appeal-2005-chechnya-north"/>
  </r>
  <r>
    <x v="5"/>
    <s v="Rwanda"/>
    <x v="36"/>
    <s v="Rwanda"/>
    <s v="Appeal"/>
    <s v="RRP"/>
    <s v="Great Lakes Region 2005"/>
    <m/>
    <m/>
    <m/>
    <s v="Appeal data doesn't show the amount of requirements and funding by destination country"/>
    <s v="https://reliefweb.int/report/burundi/consolidated-appeals-process-cap-humanitarian-appeal-2005-great-lakes"/>
  </r>
  <r>
    <x v="5"/>
    <s v="Seychelles"/>
    <x v="60"/>
    <s v="Seychelles"/>
    <s v="Appeal"/>
    <s v="RRP"/>
    <s v="Indian Ocean Earthquake-Tsunami  2005"/>
    <n v="8900000"/>
    <m/>
    <m/>
    <s v="Appeal data doesn't show the amount of funding by destination country"/>
    <s v="https://www.humanitarianresponse.info/sites/www.humanitarianresponse.info/files/documents/files/flash_2005_indianoceantsunami.pdf"/>
  </r>
  <r>
    <x v="5"/>
    <s v="Sudan"/>
    <x v="10"/>
    <s v="Sudan (the)"/>
    <s v="Appeal"/>
    <s v="HWP"/>
    <s v="Sudan - Humanitarian &amp; Recovery Components of the 2005 Work Plan"/>
    <n v="1910110699"/>
    <n v="1018855336"/>
    <n v="53.3"/>
    <s v="HWP"/>
    <s v="https://www.humanitarianresponse.info/sites/www.humanitarianresponse.info/files/documents/files/2005_sudan_workplan_11.pdf"/>
  </r>
  <r>
    <x v="5"/>
    <s v="Sierra Leone"/>
    <x v="11"/>
    <s v="Sierra Leone"/>
    <s v="Appeal"/>
    <s v="RRP"/>
    <s v="West Africa 2005"/>
    <m/>
    <m/>
    <m/>
    <s v="Appeal data doesn't show the amount of requirements and funding by destination country"/>
    <s v="https://www.humanitarianresponse.info/sites/www.humanitarianresponse.info/files/documents/files/revision_2005_westafrica.pdf"/>
  </r>
  <r>
    <x v="5"/>
    <s v="Senegal"/>
    <x v="61"/>
    <s v="Senegal"/>
    <s v="Appeal"/>
    <s v="RRP"/>
    <s v="West Africa 2005"/>
    <m/>
    <m/>
    <m/>
    <s v="Appeal data doesn't show the amount of requirements and funding by destination country"/>
    <s v="https://www.humanitarianresponse.info/sites/www.humanitarianresponse.info/files/documents/files/revision_2005_westafrica.pdf"/>
  </r>
  <r>
    <x v="5"/>
    <s v="Senegal"/>
    <x v="61"/>
    <s v="Senegal"/>
    <s v="Appeal"/>
    <s v="RRP"/>
    <s v="West and Central Africa Region Cholera 2005"/>
    <n v="212000"/>
    <m/>
    <m/>
    <s v="Appeal data doesn't show the amount of funding by destination country"/>
    <s v="https://www.humanitarianresponse.info/sites/www.humanitarianresponse.info/files/documents/files/flash_2005_west_and_central_africa.pdf"/>
  </r>
  <r>
    <x v="5"/>
    <s v="Somalia"/>
    <x v="12"/>
    <s v="Somalia"/>
    <s v="Appeal"/>
    <s v="CAP"/>
    <s v="Somalia 2005"/>
    <n v="162757335"/>
    <n v="100440621"/>
    <n v="61.7"/>
    <s v="Consolidated appeal"/>
    <s v="https://www.humanitarianresponse.info/sites/www.humanitarianresponse.info/files/documents/files/myr_2005_somalia.pdf"/>
  </r>
  <r>
    <x v="5"/>
    <s v="Somalia"/>
    <x v="12"/>
    <s v="Somalia"/>
    <s v="Appeal"/>
    <s v="RRP"/>
    <s v="Indian Ocean Earthquake-Tsunami  2005"/>
    <n v="10179418"/>
    <m/>
    <m/>
    <s v="Appeal data doesn't show the amount of funding by destination country"/>
    <s v="https://www.humanitarianresponse.info/sites/www.humanitarianresponse.info/files/documents/files/flash_2005_indianoceantsunami.pdf"/>
  </r>
  <r>
    <x v="5"/>
    <s v="Sao Tome and Principe"/>
    <x v="62"/>
    <s v="Sao Tome and Principe"/>
    <s v="Appeal"/>
    <s v="RRP"/>
    <s v="West and Central Africa Region Cholera 2005"/>
    <n v="3241637"/>
    <n v="321004"/>
    <n v="9.902527642669428"/>
    <s v="RRP"/>
    <s v="https://www.humanitarianresponse.info/sites/www.humanitarianresponse.info/files/documents/files/flash_2005_west_and_central_africa.pdf"/>
  </r>
  <r>
    <x v="5"/>
    <s v="Chad"/>
    <x v="48"/>
    <s v="Chad"/>
    <s v="Appeal"/>
    <s v="CAP"/>
    <s v="Chad 2005"/>
    <n v="227333619"/>
    <n v="138657911"/>
    <n v="61"/>
    <s v="Consolidated appeal"/>
    <s v="https://www.humanitarianresponse.info/sites/www.humanitarianresponse.info/files/documents/files/cap_2005_chad_eng_11.pdf"/>
  </r>
  <r>
    <x v="5"/>
    <s v="Tanzania"/>
    <x v="14"/>
    <s v="Tanzania, the United Republic of"/>
    <s v="Appeal"/>
    <s v="RRP"/>
    <s v="Great Lakes Region 2005"/>
    <m/>
    <m/>
    <m/>
    <s v="Appeal data doesn't show the amount of requirements and funding by destination country"/>
    <s v="https://reliefweb.int/report/burundi/consolidated-appeals-process-cap-humanitarian-appeal-2005-great-lakes"/>
  </r>
  <r>
    <x v="5"/>
    <s v="Uganda"/>
    <x v="15"/>
    <s v="Uganda"/>
    <s v="Appeal"/>
    <s v="CAP"/>
    <s v="Uganda 2005"/>
    <n v="188777892"/>
    <n v="146212606"/>
    <n v="77.5"/>
    <s v="Consolidated appeal"/>
    <s v="https://www.humanitarianresponse.info/sites/www.humanitarianresponse.info/files/documents/files/myr_2005_uganda.pdf"/>
  </r>
  <r>
    <x v="5"/>
    <s v="Uganda"/>
    <x v="15"/>
    <s v="Uganda"/>
    <s v="Appeal"/>
    <s v="RRP"/>
    <s v="Great Lakes Region 2005"/>
    <m/>
    <m/>
    <m/>
    <s v="Appeal data doesn't show the amount of requirements and funding by destination country"/>
    <s v="https://reliefweb.int/report/burundi/consolidated-appeals-process-cap-humanitarian-appeal-2005-great-lakes"/>
  </r>
  <r>
    <x v="5"/>
    <s v="El Salvador"/>
    <x v="63"/>
    <s v="El Salvador"/>
    <s v="Other Appeal"/>
    <s v="JRP"/>
    <s v="El Salvador Joint UN Agency Appeal 2005"/>
    <n v="13704547"/>
    <n v="3858988"/>
    <n v="28.2"/>
    <s v="JRP in response to flooding and volcanic erruptions"/>
    <s v="https://reliefweb.int/sites/reliefweb.int/files/resources/12A6C3FB82A15DFFC12570930035F3AF-OCHA-sal-06oct.pdf"/>
  </r>
  <r>
    <x v="6"/>
    <s v="Burkina Faso"/>
    <x v="40"/>
    <s v="Burkina Faso"/>
    <s v="Appeal"/>
    <s v="RRP"/>
    <s v="West Africa 2006"/>
    <n v="11760503"/>
    <n v="3237947"/>
    <n v="27.532385306988999"/>
    <s v="RRP"/>
    <s v="https://www.humanitarianresponse.info/sites/www.humanitarianresponse.info/files/documents/files/cap_2006_westafrica.pdf"/>
  </r>
  <r>
    <x v="6"/>
    <s v="Burundi"/>
    <x v="3"/>
    <s v="Burundi"/>
    <s v="Appeal"/>
    <s v="CAP"/>
    <s v="Burundi 2006"/>
    <n v="118635086"/>
    <n v="53845392"/>
    <n v="45.4"/>
    <s v="Consolidated appeal"/>
    <s v="https://www.humanitarianresponse.info/sites/www.humanitarianresponse.info/files/documents/files/cap_2006_burundi_11.pdf"/>
  </r>
  <r>
    <x v="6"/>
    <s v="Burundi"/>
    <x v="3"/>
    <s v="Burundi"/>
    <s v="Appeal"/>
    <s v="RRP"/>
    <s v="Great Lakes Region 2006"/>
    <m/>
    <m/>
    <m/>
    <s v="Appeal data doesn't show the amount of requirements and funding by destination country"/>
    <s v="https://www.humanitarianresponse.info/sites/www.humanitarianresponse.info/files/documents/files/cap_2006_glr_1.pdf"/>
  </r>
  <r>
    <x v="6"/>
    <s v="Democratic Republic of the Congo"/>
    <x v="4"/>
    <s v="Congo (the Democratic Republic of the)"/>
    <s v="Appeal"/>
    <s v="HAP"/>
    <s v="Democratic Republic of the Congo Action Plan 2006"/>
    <n v="696024728"/>
    <n v="354195238"/>
    <n v="50.9"/>
    <s v="Action Plan"/>
    <s v="https://www.humanitarianresponse.info/sites/www.humanitarianresponse.info/files/documents/files/2006_drc_actionplan_11.pdf"/>
  </r>
  <r>
    <x v="6"/>
    <s v="Congo, Democratic Republic of"/>
    <x v="4"/>
    <s v="Congo (the Democratic Republic of the)"/>
    <s v="Appeal"/>
    <s v="RRP"/>
    <s v="Great Lakes Region 2006"/>
    <m/>
    <m/>
    <m/>
    <s v="Appeal data doesn't show the amount of requirements and funding by destination country"/>
    <s v="https://www.humanitarianresponse.info/sites/www.humanitarianresponse.info/files/documents/files/cap_2006_glr_1.pdf"/>
  </r>
  <r>
    <x v="6"/>
    <s v="Central African Republic"/>
    <x v="31"/>
    <s v="Central African Republic (the)"/>
    <s v="Appeal"/>
    <s v="HRP"/>
    <s v="Central African Republic 2006"/>
    <n v="38015050"/>
    <n v="23989707"/>
    <n v="63.1"/>
    <m/>
    <m/>
  </r>
  <r>
    <x v="6"/>
    <s v="Republic of Congo"/>
    <x v="5"/>
    <s v="Congo (the)"/>
    <s v="Appeal"/>
    <s v="HRP"/>
    <s v="Republic of Congo 2006"/>
    <n v="27119672"/>
    <n v="12992622"/>
    <n v="47.9"/>
    <m/>
    <m/>
  </r>
  <r>
    <x v="6"/>
    <s v="Côte d’Ivoire"/>
    <x v="32"/>
    <s v="Côte d'Ivoire"/>
    <s v="Appeal"/>
    <s v="CAP"/>
    <s v="Cote d'Ivoire 2006"/>
    <n v="43523872"/>
    <n v="22652251"/>
    <n v="52.1"/>
    <s v="Consolidated appeal"/>
    <s v="https://www.humanitarianresponse.info/sites/www.humanitarianresponse.info/files/documents/files/cap_2006_cdivoire_1.pdf"/>
  </r>
  <r>
    <x v="6"/>
    <s v="Djibouti"/>
    <x v="23"/>
    <s v="Djibouti"/>
    <s v="Appeal"/>
    <s v="RRP"/>
    <s v="Horn of Africa 2006 "/>
    <n v="9308326"/>
    <n v="7568666"/>
    <n v="81.310710432788881"/>
    <m/>
    <s v="https://www.humanitarianresponse.info/sites/www.humanitarianresponse.info/files/documents/files/cap_2006_hornofafrica_1.pdf"/>
  </r>
  <r>
    <x v="6"/>
    <s v="Eritrea"/>
    <x v="18"/>
    <s v="Eritrea"/>
    <s v="Appeal"/>
    <s v="RRP"/>
    <s v="Horn of Africa 2006 "/>
    <n v="18348120"/>
    <n v="14467143"/>
    <n v="78.848094518675481"/>
    <m/>
    <s v="https://www.humanitarianresponse.info/sites/www.humanitarianresponse.info/files/documents/files/cap_2006_hornofafrica_1.pdf"/>
  </r>
  <r>
    <x v="6"/>
    <s v="Ethiopia"/>
    <x v="19"/>
    <s v="Ethiopia"/>
    <s v="Appeal"/>
    <s v="RRP"/>
    <s v="Horn of Africa 2006 "/>
    <m/>
    <m/>
    <m/>
    <s v="Appeal data doesn't show the amount of requirements and funding by destination country"/>
    <s v="https://www.humanitarianresponse.info/sites/www.humanitarianresponse.info/files/documents/files/cap_2006_hornofafrica_1.pdf"/>
  </r>
  <r>
    <x v="6"/>
    <s v="Guinea"/>
    <x v="20"/>
    <s v="Guinea"/>
    <s v="Appeal"/>
    <s v="CAP"/>
    <s v="Guinea 2006"/>
    <n v="25226621"/>
    <n v="15907405"/>
    <n v="63.1"/>
    <s v="Consolidated appeal"/>
    <s v="https://www.humanitarianlibrary.org/sites/default/files/2014/02/CAP_ConsolidatedAppealForGuinea.pdf"/>
  </r>
  <r>
    <x v="6"/>
    <s v="Guinea Bissau"/>
    <x v="52"/>
    <s v="Guinea-Bissau"/>
    <s v="Appeal"/>
    <s v="Flash"/>
    <s v="Guinea-Bissau 2006 "/>
    <n v="3640000"/>
    <n v="2038130"/>
    <n v="56"/>
    <s v="Flash appeal"/>
    <s v="https://www.humanitarianresponse.info/sites/www.humanitarianresponse.info/files/documents/files/flash_2006_guineabissau.pdf"/>
  </r>
  <r>
    <x v="6"/>
    <s v="Guinea-Bissau"/>
    <x v="52"/>
    <s v="Guinea-Bissau"/>
    <s v="Appeal"/>
    <s v="RRP"/>
    <s v="West Africa 2006"/>
    <n v="8430945"/>
    <n v="4448337"/>
    <n v="52.762021339244889"/>
    <s v="RRP"/>
    <s v="https://www.humanitarianresponse.info/sites/www.humanitarianresponse.info/files/documents/files/cap_2006_westafrica.pdf"/>
  </r>
  <r>
    <x v="6"/>
    <s v="Indonesia"/>
    <x v="7"/>
    <s v="Indonesia"/>
    <s v="Appeal"/>
    <s v="HRP"/>
    <s v="Indonesia Earthquake Response Plan 2006"/>
    <n v="80111735"/>
    <n v="42759643"/>
    <n v="53.4"/>
    <s v="Earthquake response plan"/>
    <s v="https://www.humanitarianresponse.info/sites/www.humanitarianresponse.info/files/documents/files/2006_indonesia_earthquake_rp.pdf"/>
  </r>
  <r>
    <x v="6"/>
    <s v="Kenya"/>
    <x v="24"/>
    <s v="Kenya"/>
    <s v="Appeal"/>
    <s v="Flash"/>
    <s v="Kenya 2006"/>
    <n v="35252275"/>
    <n v="36914174"/>
    <n v="104.7"/>
    <s v="Flash appeal for Somalian refugees in Kenya"/>
    <s v="https://www.humanitarianresponse.info/sites/www.humanitarianresponse.info/files/documents/files/flash_2006_kenya.pdf"/>
  </r>
  <r>
    <x v="6"/>
    <s v="Kenya"/>
    <x v="24"/>
    <s v="Kenya"/>
    <s v="Appeal"/>
    <s v="Flash"/>
    <s v="Kenya: 2006 November Floods"/>
    <n v="53744639"/>
    <n v="35343384"/>
    <n v="65.8"/>
    <m/>
    <m/>
  </r>
  <r>
    <x v="6"/>
    <s v="Kenya"/>
    <x v="24"/>
    <s v="Kenya"/>
    <s v="Appeal"/>
    <s v="RRP"/>
    <s v="Horn of Africa 2006 "/>
    <n v="52884862"/>
    <n v="16172826"/>
    <n v="30.581201100609849"/>
    <m/>
    <s v="https://www.humanitarianresponse.info/sites/www.humanitarianresponse.info/files/documents/files/cap_2006_hornofafrica_1.pdf"/>
  </r>
  <r>
    <x v="6"/>
    <s v="Lebanon"/>
    <x v="64"/>
    <s v="Lebanon"/>
    <s v="Appeal"/>
    <s v="HRP"/>
    <s v="Lebanon Crisis 2006"/>
    <n v="96520410"/>
    <n v="118959965"/>
    <n v="123.3"/>
    <s v="HRP"/>
    <s v="https://reliefweb.int/sites/reliefweb.int/files/resources/1286B6954D6FE132492571EE001E3786-ocha-lbn-14sep.pdf"/>
  </r>
  <r>
    <x v="6"/>
    <s v="Liberia"/>
    <x v="21"/>
    <s v="Liberia"/>
    <s v="Appeal"/>
    <s v="CAP"/>
    <s v="Liberia 2006"/>
    <n v="145191413"/>
    <n v="74761245"/>
    <n v="51.5"/>
    <s v="Consolidated appeal"/>
    <s v="https://www.humanitarianresponse.info/sites/www.humanitarianresponse.info/files/documents/files/cap_2006_liberia_11.pdf"/>
  </r>
  <r>
    <x v="6"/>
    <s v="Mali"/>
    <x v="46"/>
    <s v="Mali"/>
    <s v="Appeal"/>
    <s v="RRP"/>
    <s v="West Africa 2006"/>
    <n v="12328388"/>
    <n v="9214933"/>
    <n v="74.745643956046806"/>
    <s v="RRP"/>
    <s v="https://www.humanitarianresponse.info/sites/www.humanitarianresponse.info/files/documents/files/cap_2006_westafrica.pdf"/>
  </r>
  <r>
    <x v="6"/>
    <s v="Mauritania"/>
    <x v="55"/>
    <s v="Mauritania"/>
    <s v="Appeal"/>
    <s v="RRP"/>
    <s v="West Africa 2006"/>
    <n v="18726614"/>
    <n v="16531976"/>
    <n v="88.280646997903617"/>
    <s v="RRP"/>
    <s v="https://www.humanitarianresponse.info/sites/www.humanitarianresponse.info/files/documents/files/cap_2006_westafrica.pdf"/>
  </r>
  <r>
    <x v="6"/>
    <s v="Niger"/>
    <x v="57"/>
    <s v="Niger (the)"/>
    <s v="Appeal"/>
    <s v="RRP"/>
    <s v="West Africa 2006"/>
    <n v="38076225"/>
    <n v="44803637"/>
    <n v="117.66827462543885"/>
    <s v="RRP"/>
    <s v="https://www.humanitarianresponse.info/sites/www.humanitarianresponse.info/files/documents/files/cap_2006_westafrica.pdf"/>
  </r>
  <r>
    <x v="6"/>
    <s v="Nepal"/>
    <x v="65"/>
    <s v="Nepal"/>
    <s v="Appeal"/>
    <s v="CAP"/>
    <s v="Nepal 2005-2006"/>
    <n v="67588618"/>
    <n v="57136704"/>
    <n v="84.5"/>
    <s v="Consolidated appeal"/>
    <s v="https://www.humanitarianresponse.info/sites/www.humanitarianresponse.info/files/documents/files/cap_2005-2006_nepal_1.pdf"/>
  </r>
  <r>
    <x v="6"/>
    <s v="Palestine"/>
    <x v="35"/>
    <s v="Palestine, State of"/>
    <s v="Appeal"/>
    <s v="CAP"/>
    <s v="occupied Palestinian territory 2006"/>
    <n v="394883810"/>
    <n v="275830801"/>
    <n v="69.900000000000006"/>
    <s v="Consolidated appeal"/>
    <s v="https://www.humanitarianresponse.info/sites/www.humanitarianresponse.info/files/documents/files/cap_2006_opt_1.pdf"/>
  </r>
  <r>
    <x v="6"/>
    <s v="Rwanda"/>
    <x v="36"/>
    <s v="Rwanda"/>
    <s v="Appeal"/>
    <s v="RRP"/>
    <s v="Great Lakes Region 2006"/>
    <m/>
    <m/>
    <m/>
    <s v="Appeal data doesn't show the amount of requirements and funding by destination country"/>
    <s v="https://www.humanitarianresponse.info/sites/www.humanitarianresponse.info/files/documents/files/cap_2006_glr_1.pdf"/>
  </r>
  <r>
    <x v="6"/>
    <s v="Sudan"/>
    <x v="10"/>
    <s v="Sudan (the)"/>
    <s v="Appeal"/>
    <s v="HWP"/>
    <s v="Sudan Work Plan 2006 (Humanitarian Action component)"/>
    <n v="1595020717"/>
    <n v="1076865997"/>
    <n v="67.5"/>
    <s v="Work plan"/>
    <s v="https://reliefweb.int/sites/reliefweb.int/files/resources/68C3C1B3C9B1E9058525712400733197-unct-sdn-01mar.pdf"/>
  </r>
  <r>
    <x v="6"/>
    <s v="Senegal"/>
    <x v="61"/>
    <s v="Senegal"/>
    <s v="Appeal"/>
    <s v="RRP"/>
    <s v="West Africa 2006"/>
    <n v="7509199"/>
    <n v="5865278"/>
    <n v="78.107904717933295"/>
    <s v="RRP"/>
    <s v="https://www.humanitarianresponse.info/sites/www.humanitarianresponse.info/files/documents/files/cap_2006_westafrica.pdf"/>
  </r>
  <r>
    <x v="6"/>
    <s v="Somalia"/>
    <x v="12"/>
    <s v="Somalia"/>
    <s v="Appeal"/>
    <s v="CAP"/>
    <s v="Somalia 2006"/>
    <n v="323754543"/>
    <n v="191700219"/>
    <n v="59.2"/>
    <s v="Consolidated appeal"/>
    <s v="https://www.humanitarianresponse.info/sites/www.humanitarianresponse.info/files/documents/files/cap_2006_somalia_0.pdf"/>
  </r>
  <r>
    <x v="6"/>
    <s v="Somalia"/>
    <x v="12"/>
    <s v="Somalia"/>
    <s v="Appeal"/>
    <s v="Flash"/>
    <s v="Somalia: 2006 Flood Response Plan"/>
    <n v="28616475"/>
    <n v="13688072"/>
    <n v="47.8"/>
    <s v="Floods response plan"/>
    <s v="https://www.humanitarianresponse.info/sites/www.humanitarianresponse.info/files/documents/files/somalia_2006_floodsresponseplan.pdf"/>
  </r>
  <r>
    <x v="6"/>
    <s v="Somalia"/>
    <x v="12"/>
    <s v="Somalia"/>
    <s v="Appeal"/>
    <s v="RRP"/>
    <s v="Horn of Africa 2006 "/>
    <m/>
    <m/>
    <m/>
    <s v="Appeal data doesn't show the amount of requirements and funding by destination country"/>
    <s v="https://www.humanitarianresponse.info/sites/www.humanitarianresponse.info/files/documents/files/cap_2006_hornofafrica_1.pdf"/>
  </r>
  <r>
    <x v="6"/>
    <s v="Chad"/>
    <x v="48"/>
    <s v="Chad"/>
    <s v="Appeal"/>
    <s v="CAP"/>
    <s v="Chad 2006"/>
    <n v="193368356"/>
    <n v="155575153"/>
    <n v="80.5"/>
    <s v="Consolidated appeal"/>
    <s v="https://www.humanitarianresponse.info/sites/www.humanitarianresponse.info/files/documents/files/cap_2006_chad_eng_11.pdf"/>
  </r>
  <r>
    <x v="6"/>
    <s v="Togo"/>
    <x v="66"/>
    <s v="Togo"/>
    <s v="Appeal"/>
    <s v="RRP"/>
    <s v="West Africa 2006"/>
    <n v="3490248"/>
    <n v="324472"/>
    <n v="9.2965313639603835"/>
    <s v="RRP"/>
    <s v="https://www.humanitarianresponse.info/sites/www.humanitarianresponse.info/files/documents/files/cap_2006_westafrica.pdf"/>
  </r>
  <r>
    <x v="6"/>
    <s v="Timor-Leste"/>
    <x v="67"/>
    <s v="Timor-Leste"/>
    <s v="Appeal"/>
    <s v="Flash"/>
    <s v="Timor-Leste 2006"/>
    <n v="24236207"/>
    <n v="25079379"/>
    <n v="103.5"/>
    <s v="Flash appeal"/>
    <s v="https://www.humanitarianresponse.info/sites/www.humanitarianresponse.info/files/documents/files/flash_2006_timorleste_v1.1.pdf"/>
  </r>
  <r>
    <x v="6"/>
    <s v="Tanzania"/>
    <x v="14"/>
    <s v="Tanzania, the United Republic of"/>
    <s v="Appeal"/>
    <s v="RRP"/>
    <s v="Great Lakes Region 2006"/>
    <m/>
    <m/>
    <m/>
    <s v="Appeal data doesn't show the amount of requirements and funding by destination country"/>
    <s v="https://www.humanitarianresponse.info/sites/www.humanitarianresponse.info/files/documents/files/cap_2006_glr_1.pdf"/>
  </r>
  <r>
    <x v="6"/>
    <s v="Uganda"/>
    <x v="15"/>
    <s v="Uganda"/>
    <s v="Appeal"/>
    <s v="CAP"/>
    <s v="Uganda 2006"/>
    <n v="263446401"/>
    <n v="225981865"/>
    <n v="85.8"/>
    <s v="Consolidated appeal"/>
    <s v="https://www.humanitarianresponse.info/sites/www.humanitarianresponse.info/files/documents/files/cap_2006_uganda_1.pdf"/>
  </r>
  <r>
    <x v="6"/>
    <s v="Uganda"/>
    <x v="15"/>
    <s v="Uganda"/>
    <s v="Appeal"/>
    <s v="RRP"/>
    <s v="Great Lakes Region 2006"/>
    <m/>
    <m/>
    <m/>
    <s v="Appeal data doesn't show the amount of requirements and funding by destination country"/>
    <s v="https://www.humanitarianresponse.info/sites/www.humanitarianresponse.info/files/documents/files/cap_2006_glr_1.pdf"/>
  </r>
  <r>
    <x v="6"/>
    <s v="Zimbabwe"/>
    <x v="29"/>
    <s v="Zimbabwe"/>
    <s v="Appeal"/>
    <s v="CAP"/>
    <s v="Zimbabwe 2006"/>
    <n v="425812834"/>
    <n v="273431388"/>
    <n v="64.2"/>
    <s v="Consolidated appeal"/>
    <s v="https://www.humanitarianresponse.info/sites/www.humanitarianresponse.info/files/documents/files/cap_2006_zimbabwe.pdf"/>
  </r>
  <r>
    <x v="6"/>
    <s v="Afghanistan"/>
    <x v="17"/>
    <s v="Afghanistan"/>
    <s v="Other Appeal"/>
    <s v="JRP"/>
    <s v="Afghanistan Drought Joint Appeal 2006"/>
    <n v="119769805"/>
    <n v="63620911"/>
    <n v="53.1"/>
    <s v="JRP"/>
    <s v="https://www.humanitarianresponse.info/sites/www.humanitarianresponse.info/files/documents/files/drought_2006_afghanistan_11.pdf"/>
  </r>
  <r>
    <x v="6"/>
    <s v="Ethiopia"/>
    <x v="19"/>
    <s v="Ethiopia"/>
    <s v="Other Appeal"/>
    <s v="HRP"/>
    <s v="Ethiopia 2006 Humanitarian Appeal (Joint Govt-NGO-UN)"/>
    <n v="350735786"/>
    <n v="252082449"/>
    <n v="71.900000000000006"/>
    <s v="Humanitarian appeal  "/>
    <s v="https://www.humanitarianresponse.info/sites/www.humanitarianresponse.info/files/documents/files/cap_2006_ethiopia.pdf"/>
  </r>
  <r>
    <x v="6"/>
    <s v="Ethiopia"/>
    <x v="19"/>
    <s v="Ethiopia"/>
    <s v="Other Appeal"/>
    <s v="JRP"/>
    <s v="Ethiopia Floods Joint Appeal 2006"/>
    <n v="28317954"/>
    <n v="5206729"/>
    <n v="18.399999999999999"/>
    <s v="JRP"/>
    <s v="https://www.who.int/hac/crises/eth/sitreps/Ethiopia_floods_JointFloodFlashAppeal_August2006.pdf"/>
  </r>
  <r>
    <x v="6"/>
    <s v="Ethiopia"/>
    <x v="19"/>
    <s v="Ethiopia"/>
    <s v="Other Appeal"/>
    <s v="RRP"/>
    <s v="Ethiopia: 2006 Govt-UN Joint Emergency Flood Appeal for Somali Region"/>
    <n v="7502719"/>
    <n v="3743188"/>
    <n v="49.9"/>
    <s v="RRP"/>
    <s v="https://www.humanitarianresponse.info/sites/www.humanitarianresponse.info/files/documents/files/un-jefa_2006_somali_regional_state.pdf"/>
  </r>
  <r>
    <x v="6"/>
    <s v="Sri Lanka"/>
    <x v="30"/>
    <s v="Sri Lanka"/>
    <s v="Other Appeal"/>
    <s v="HAP"/>
    <s v="Sri Lanka Common Humanitarian Action Plan 2006"/>
    <n v="30659728"/>
    <n v="19526050"/>
    <n v="63.7"/>
    <s v="Common Humanitarian Action plan "/>
    <s v="https://www.humanitarianresponse.info/sites/www.humanitarianresponse.info/files/documents/files/chap_2006_sri_lanka.pdf"/>
  </r>
  <r>
    <x v="6"/>
    <s v="Philippines"/>
    <x v="47"/>
    <s v="Philippines (the)"/>
    <s v="Other Appeal"/>
    <s v="CAP"/>
    <s v="Philippines 2006 Typhoon Appeal"/>
    <n v="48703941"/>
    <n v="7218561"/>
    <n v="14.8"/>
    <s v="Consolidated appeal - Typhoon appeal"/>
    <s v="https://www.humanitarianresponse.info/sites/www.humanitarianresponse.info/files/documents/files/2006_philippines_typhoon.pdf"/>
  </r>
  <r>
    <x v="6"/>
    <s v="Russia"/>
    <x v="22"/>
    <s v="Russian Federation (the)"/>
    <s v="Other Appeal"/>
    <s v="TWP"/>
    <s v="North Caucasus Transitional Workplan 2006"/>
    <n v="81940805"/>
    <n v="56478996"/>
    <n v="68.926581817203285"/>
    <s v="Supporting people in need in Chechnya and Ingushetia (both Russian republics)"/>
    <s v="https://www.humanitarianresponse.info/sites/www.humanitarianresponse.info/files/documents/files/revision_2006_ncaucasus_workplan.pdf"/>
  </r>
  <r>
    <x v="6"/>
    <s v="Tajikistan"/>
    <x v="13"/>
    <s v="Tajikistan"/>
    <s v="Other Appeal"/>
    <s v="HRP"/>
    <s v="Tajikistan Earthquake 2006"/>
    <n v="1000000"/>
    <n v="63613"/>
    <n v="6.4"/>
    <s v="HRP"/>
    <s v="https://www.humanitarianresponse.info/sites/www.humanitarianresponse.info/files/documents/files/2006_tajikistan_earthquake.pdf"/>
  </r>
  <r>
    <x v="7"/>
    <s v="Burkina Faso"/>
    <x v="40"/>
    <s v="Burkina Faso"/>
    <s v="Appeal"/>
    <s v="Flash"/>
    <s v="Burkina Faso Floods Flash Appeal 2007"/>
    <n v="5967000"/>
    <n v="1257284"/>
    <n v="21.1"/>
    <s v="Flash appeal in response to floods"/>
    <s v="https://www.humanitarianresponse.info/sites/www.humanitarianresponse.info/files/documents/files/flash_2007_burkinafaso_11.pdf"/>
  </r>
  <r>
    <x v="7"/>
    <s v="Burkina Faso"/>
    <x v="40"/>
    <s v="Burkina Faso"/>
    <s v="Appeal"/>
    <s v="RRP"/>
    <s v="West Africa 2007"/>
    <n v="21627280"/>
    <n v="10753570"/>
    <n v="49.722248937453067"/>
    <s v="RRP"/>
    <s v="https://www.humanitarianresponse.info/sites/www.humanitarianresponse.info/files/documents/files/cap_2007_westafrica_vol1.pdf"/>
  </r>
  <r>
    <x v="7"/>
    <s v="Burundi"/>
    <x v="3"/>
    <s v="Burundi"/>
    <s v="Appeal"/>
    <s v="CAP"/>
    <s v="Burundi 2007"/>
    <n v="145242337"/>
    <n v="116823032"/>
    <n v="80.400000000000006"/>
    <s v="Consolidated appeal"/>
    <s v="https://www.humanitarianresponse.info/sites/www.humanitarianresponse.info/files/documents/files/cap_2007_burundi_vol1_11.pdf"/>
  </r>
  <r>
    <x v="7"/>
    <s v="Burundi"/>
    <x v="3"/>
    <s v="Burundi"/>
    <s v="Appeal"/>
    <s v="RRP"/>
    <s v="Great Lakes Region 2007"/>
    <m/>
    <m/>
    <m/>
    <s v="FTS only provides the breakdown of requirement and funding of the Great Lakes appeals to Rwanda and Tanzania."/>
    <s v="https://reliefweb.int/report/burundi/consolidated-appeals-process-cap-appeal-2007-great-lakes-region"/>
  </r>
  <r>
    <x v="7"/>
    <s v="Benin"/>
    <x v="49"/>
    <s v="Benin"/>
    <s v="Appeal"/>
    <s v="RRP"/>
    <s v="West Africa 2007"/>
    <n v="1606150"/>
    <n v="1606150"/>
    <n v="100"/>
    <s v="RRP"/>
    <s v="https://www.humanitarianresponse.info/sites/www.humanitarianresponse.info/files/documents/files/cap_2007_westafrica_vol1.pdf"/>
  </r>
  <r>
    <x v="7"/>
    <s v="Bolivia"/>
    <x v="41"/>
    <s v="Bolivia (Plurinational State of)"/>
    <s v="Appeal"/>
    <s v="Flash"/>
    <s v="Bolivia Flash Appeal 2007"/>
    <n v="14295320"/>
    <n v="7926607"/>
    <n v="55.5"/>
    <m/>
    <m/>
  </r>
  <r>
    <x v="7"/>
    <s v="Democratic Republic of the Congo"/>
    <x v="4"/>
    <s v="Congo (the Democratic Republic of the)"/>
    <s v="Appeal"/>
    <s v="HAP"/>
    <s v="Democratic Republic of the Congo 2007 Humanitarian Action Plan"/>
    <n v="686591107"/>
    <n v="463818035"/>
    <n v="67.599999999999994"/>
    <s v="HAP"/>
    <s v="https://reliefweb.int/report/burundi/humanitarian-action-plan-2007-democratic-republic-congo"/>
  </r>
  <r>
    <x v="7"/>
    <s v="Congo, Democratic Republic of"/>
    <x v="4"/>
    <s v="Congo (the Democratic Republic of the)"/>
    <s v="Appeal"/>
    <s v="RRP"/>
    <s v="Great Lakes Region 2007"/>
    <m/>
    <m/>
    <m/>
    <s v="FTS only provides the breakdown of requirement and funding of the Great Lakes appeals to Rwanda and Tanzania."/>
    <s v="https://reliefweb.int/report/burundi/consolidated-appeals-process-cap-appeal-2007-great-lakes-region"/>
  </r>
  <r>
    <x v="7"/>
    <s v="Central African Republic"/>
    <x v="31"/>
    <s v="Central African Republic (the)"/>
    <s v="Appeal"/>
    <s v="CAP"/>
    <s v="Central African Republic 2007"/>
    <n v="91406943"/>
    <n v="68193940"/>
    <n v="74.599999999999994"/>
    <s v="Consolidated appeal"/>
    <s v="https://www.humanitarianresponse.info/sites/www.humanitarianresponse.info/files/documents/files/cap_2007_car_1.pdf"/>
  </r>
  <r>
    <x v="7"/>
    <s v="Republic of Congo"/>
    <x v="5"/>
    <s v="Congo (the)"/>
    <s v="Appeal"/>
    <s v="HRP"/>
    <s v="Republic of Congo 2007"/>
    <n v="22172805"/>
    <n v="13302259"/>
    <n v="60"/>
    <m/>
    <m/>
  </r>
  <r>
    <x v="7"/>
    <s v="Côte d’Ivoire"/>
    <x v="32"/>
    <s v="Côte d'Ivoire"/>
    <s v="Appeal"/>
    <s v="HRP"/>
    <s v="Cote d'Ivoire 2007"/>
    <n v="55271244"/>
    <n v="32093090"/>
    <n v="58.1"/>
    <m/>
    <m/>
  </r>
  <r>
    <x v="7"/>
    <s v="Côte d'Ivoire"/>
    <x v="32"/>
    <s v="Côte d'Ivoire"/>
    <s v="Appeal"/>
    <s v="RRP"/>
    <s v="West Africa 2007"/>
    <n v="1017000"/>
    <n v="3818321"/>
    <n v="375.44945919370696"/>
    <s v="RRP"/>
    <s v="https://www.humanitarianresponse.info/sites/www.humanitarianresponse.info/files/documents/files/cap_2007_westafrica_vol1.pdf"/>
  </r>
  <r>
    <x v="7"/>
    <s v="Cape Verde"/>
    <x v="68"/>
    <s v="Cabo Verde"/>
    <s v="Appeal"/>
    <s v="RRP"/>
    <s v="West Africa 2007"/>
    <n v="565000"/>
    <n v="0"/>
    <n v="0"/>
    <s v="RRP"/>
    <s v="https://www.humanitarianresponse.info/sites/www.humanitarianresponse.info/files/documents/files/cap_2007_westafrica_vol1.pdf"/>
  </r>
  <r>
    <x v="7"/>
    <s v="Dominican Republic"/>
    <x v="69"/>
    <s v="Dominican Republic (the)"/>
    <s v="Appeal"/>
    <s v="Flash"/>
    <s v="Dominican Republic Flash Appeal 2007"/>
    <n v="18568826"/>
    <n v="7638866"/>
    <n v="41.1"/>
    <s v="Flash appeal in response to Tropical Storm Noel"/>
    <s v="https://www.humanitarianresponse.info/sites/www.humanitarianresponse.info/files/documents/files/flash_2007_dominicanrepublic.pdf"/>
  </r>
  <r>
    <x v="7"/>
    <s v="Ghana"/>
    <x v="43"/>
    <s v="Ghana"/>
    <s v="Appeal"/>
    <s v="Flash"/>
    <s v="Ghana Floods Flash Appeal 2007"/>
    <n v="12410092"/>
    <n v="8160259"/>
    <n v="65.8"/>
    <s v="Flash appeal in response to floods"/>
    <s v="https://www.humanitarianresponse.info/sites/www.humanitarianresponse.info/files/documents/files/flash_2007_ghana.pdf"/>
  </r>
  <r>
    <x v="7"/>
    <s v="Ghana"/>
    <x v="43"/>
    <s v="Ghana"/>
    <s v="Appeal"/>
    <s v="RRP"/>
    <s v="West Africa 2007"/>
    <n v="874182"/>
    <n v="952767"/>
    <n v="108.98954679917911"/>
    <s v="RRP"/>
    <s v="https://www.humanitarianresponse.info/sites/www.humanitarianresponse.info/files/documents/files/cap_2007_westafrica_vol1.pdf"/>
  </r>
  <r>
    <x v="7"/>
    <s v="Guinea"/>
    <x v="20"/>
    <s v="Guinea"/>
    <s v="Appeal"/>
    <s v="RRP"/>
    <s v="West Africa 2007"/>
    <n v="21356802"/>
    <n v="19613744"/>
    <n v="91.838394156578303"/>
    <s v="RRP"/>
    <s v="https://www.humanitarianresponse.info/sites/www.humanitarianresponse.info/files/documents/files/cap_2007_westafrica_vol1.pdf"/>
  </r>
  <r>
    <x v="7"/>
    <s v="Guinea-Bissau"/>
    <x v="52"/>
    <s v="Guinea-Bissau"/>
    <s v="Appeal"/>
    <s v="RRP"/>
    <s v="West Africa 2007"/>
    <n v="9625090"/>
    <n v="7934188"/>
    <n v="82.432351281910087"/>
    <s v="RRP"/>
    <s v="https://www.humanitarianresponse.info/sites/www.humanitarianresponse.info/files/documents/files/cap_2007_westafrica_vol1.pdf"/>
  </r>
  <r>
    <x v="7"/>
    <s v="Korea (the Democratic People's Republic of)"/>
    <x v="8"/>
    <s v="Korea (the Democratic People's Republic of)"/>
    <s v="Appeal"/>
    <s v="Flash"/>
    <s v="Korea DPR Flash Appeal: Floods Emergency 2007"/>
    <n v="14527967"/>
    <n v="13125458"/>
    <n v="90.4"/>
    <s v="Flash appeal in response to floods"/>
    <s v="https://reliefweb.int/sites/reliefweb.int/files/resources/2F01D63EDF757963492573450002DA29-Full_Report.pdf"/>
  </r>
  <r>
    <x v="7"/>
    <s v="Liberia"/>
    <x v="21"/>
    <s v="Liberia"/>
    <s v="Appeal"/>
    <s v="HAP"/>
    <s v="Liberia Common Humanitarian Action Plan 2007"/>
    <n v="109919489"/>
    <n v="68920424"/>
    <n v="62.7"/>
    <s v="Common Humanitarian Action plan "/>
    <s v="https://www.humanitarianresponse.info/sites/www.humanitarianresponse.info/files/documents/files/chap_2007_liberia_11.pdf"/>
  </r>
  <r>
    <x v="7"/>
    <s v="Liberia"/>
    <x v="21"/>
    <s v="Liberia"/>
    <s v="Appeal"/>
    <s v="RRP"/>
    <s v="West Africa 2007"/>
    <n v="15223613"/>
    <n v="23638958"/>
    <n v="155.27823782698627"/>
    <s v="RRP"/>
    <s v="https://www.humanitarianresponse.info/sites/www.humanitarianresponse.info/files/documents/files/cap_2007_westafrica_vol1.pdf"/>
  </r>
  <r>
    <x v="7"/>
    <s v="Lesotho"/>
    <x v="25"/>
    <s v="Lesotho"/>
    <s v="Appeal"/>
    <s v="Flash"/>
    <s v="Lesotho Drought Flash Appeal 2007"/>
    <n v="22815106"/>
    <n v="17340318"/>
    <n v="76"/>
    <s v="Flash appeal in response to droughts"/>
    <s v="https://www.humanitarianresponse.info/sites/www.humanitarianresponse.info/files/documents/files/flash_2007_lesotho.pdf"/>
  </r>
  <r>
    <x v="7"/>
    <s v="Madagascar"/>
    <x v="45"/>
    <s v="Madagascar"/>
    <s v="Appeal"/>
    <s v="Flash"/>
    <s v="Madagascar Floods Flash Appeal 2007"/>
    <n v="19466802"/>
    <n v="17062045"/>
    <n v="87.7"/>
    <s v="Flash appeal in response to floods"/>
    <s v="https://www.humanitarianresponse.info/sites/www.humanitarianresponse.info/files/documents/files/flash_2007_madagascar.pdf"/>
  </r>
  <r>
    <x v="7"/>
    <s v="Mali"/>
    <x v="46"/>
    <s v="Mali"/>
    <s v="Appeal"/>
    <s v="RRP"/>
    <s v="West Africa 2007"/>
    <n v="19755994"/>
    <n v="9155718"/>
    <n v="46.344000711885215"/>
    <s v="RRP"/>
    <s v="https://www.humanitarianresponse.info/sites/www.humanitarianresponse.info/files/documents/files/cap_2007_westafrica_vol1.pdf"/>
  </r>
  <r>
    <x v="7"/>
    <s v="Mauritania"/>
    <x v="55"/>
    <s v="Mauritania"/>
    <s v="Appeal"/>
    <s v="RRP"/>
    <s v="West Africa 2007"/>
    <n v="23049215"/>
    <n v="17446352"/>
    <n v="75.6917404779295"/>
    <s v="RRP"/>
    <s v="https://www.humanitarianresponse.info/sites/www.humanitarianresponse.info/files/documents/files/cap_2007_westafrica_vol1.pdf"/>
  </r>
  <r>
    <x v="7"/>
    <s v="Mozambique"/>
    <x v="34"/>
    <s v="Mozambique"/>
    <s v="Appeal"/>
    <s v="Flash"/>
    <s v="Mozambique Floods and Cyclone Flash Appeal 2007"/>
    <n v="38677251"/>
    <n v="26582033"/>
    <n v="68.7"/>
    <s v="Flash appeal in response to floods and cyclones"/>
    <s v="https://www.humanitarianresponse.info/sites/www.humanitarianresponse.info/files/documents/files/flash_2007_mozambique.pdf"/>
  </r>
  <r>
    <x v="7"/>
    <s v="Niger"/>
    <x v="57"/>
    <s v="Niger (the)"/>
    <s v="Appeal"/>
    <s v="RRP"/>
    <s v="West Africa 2007"/>
    <n v="51782808"/>
    <n v="20855001"/>
    <n v="40.273986300627037"/>
    <s v="RRP"/>
    <s v="https://www.humanitarianresponse.info/sites/www.humanitarianresponse.info/files/documents/files/cap_2007_westafrica_vol1.pdf"/>
  </r>
  <r>
    <x v="7"/>
    <s v="Nicaragua"/>
    <x v="70"/>
    <s v="Nicaragua"/>
    <s v="Appeal"/>
    <s v="Flash"/>
    <s v="Nicaragua Flash Appeal 2007"/>
    <n v="41741360"/>
    <n v="18321419"/>
    <n v="43.9"/>
    <s v="Flash appeal in response to Hurricane Felix"/>
    <s v="https://www.humanitarianresponse.info/sites/www.humanitarianresponse.info/files/documents/files/flash_2007_nicaragua.pdf"/>
  </r>
  <r>
    <x v="7"/>
    <s v="Peru"/>
    <x v="71"/>
    <s v="Peru"/>
    <s v="Appeal"/>
    <s v="Flash"/>
    <s v="Peru Earthquake Flash Appeal 2007"/>
    <n v="37826763"/>
    <n v="21245273"/>
    <n v="56.2"/>
    <s v="Flash appeal in response to earthquake"/>
    <s v="https://www.humanitarianresponse.info/sites/www.humanitarianresponse.info/files/documents/files/flash_2007_peru.pdf"/>
  </r>
  <r>
    <x v="7"/>
    <s v="Pakistan"/>
    <x v="59"/>
    <s v="Pakistan"/>
    <s v="Appeal"/>
    <s v="Flash"/>
    <s v="Pakistan Cyclone and Floods Flash Appeal 2007"/>
    <n v="42922297"/>
    <n v="20902008"/>
    <n v="48.7"/>
    <s v="Flash appeal in response to cyclone and floods"/>
    <s v="https://www.humanitarianresponse.info/sites/www.humanitarianresponse.info/files/documents/files/flash_2007_pakistan.pdf"/>
  </r>
  <r>
    <x v="7"/>
    <s v="Palestine"/>
    <x v="35"/>
    <s v="Palestine, State of"/>
    <s v="Appeal"/>
    <s v="CAP"/>
    <s v="occupied Palestinian territory 2007"/>
    <n v="426324665"/>
    <n v="277424878"/>
    <n v="65.099999999999994"/>
    <s v="Consolidated appeal"/>
    <s v="https://www.humanitarianresponse.info/sites/www.humanitarianresponse.info/files/documents/files/cap_2007_opt_vol1_1.pdf"/>
  </r>
  <r>
    <x v="7"/>
    <s v="Rwanda"/>
    <x v="36"/>
    <s v="Rwanda"/>
    <s v="Appeal"/>
    <s v="RRP"/>
    <s v="Great Lakes Region 2007"/>
    <n v="12463565"/>
    <n v="19924392"/>
    <n v="62.6"/>
    <s v="FTS only provides the breakdown of requirement and funding of the Great Lakes appeals to Rwanda and Tanzania."/>
    <s v="https://reliefweb.int/report/burundi/consolidated-appeals-process-cap-appeal-2007-great-lakes-region"/>
  </r>
  <r>
    <x v="7"/>
    <s v="Sudan"/>
    <x v="10"/>
    <s v="Sudan (the)"/>
    <s v="Appeal"/>
    <s v="Flash"/>
    <s v="Sudan Flash Appeal: Flood Response 2007"/>
    <n v="34651239"/>
    <n v="12473674"/>
    <n v="36"/>
    <s v="Flash appeal in response to flooding"/>
    <s v="https://www.humanitarianresponse.info/sites/www.humanitarianresponse.info/files/documents/files/flash_2007_sudan.pdf"/>
  </r>
  <r>
    <x v="7"/>
    <s v="Sudan "/>
    <x v="10"/>
    <s v="Sudan (the)"/>
    <s v="Appeal"/>
    <s v="HAP"/>
    <s v="Sudan Work Plan 2007 (Humanitarian Action component) "/>
    <n v="1333440796"/>
    <n v="1087170043"/>
    <n v="81.5"/>
    <m/>
    <m/>
  </r>
  <r>
    <x v="7"/>
    <s v="Sierra Leone"/>
    <x v="11"/>
    <s v="Sierra Leone"/>
    <s v="Appeal"/>
    <s v="RRP"/>
    <s v="West Africa 2007"/>
    <n v="7579317"/>
    <n v="6614790"/>
    <n v="87.274222730095602"/>
    <s v="RRP"/>
    <s v="https://www.humanitarianresponse.info/sites/www.humanitarianresponse.info/files/documents/files/cap_2007_westafrica_vol1.pdf"/>
  </r>
  <r>
    <x v="7"/>
    <s v="Senegal"/>
    <x v="61"/>
    <s v="Senegal"/>
    <s v="Appeal"/>
    <s v="RRP"/>
    <s v="West Africa 2007"/>
    <n v="13346146"/>
    <n v="5385626"/>
    <n v="40.353417383565265"/>
    <s v="RRP"/>
    <s v="https://www.humanitarianresponse.info/sites/www.humanitarianresponse.info/files/documents/files/cap_2007_westafrica_vol1.pdf"/>
  </r>
  <r>
    <x v="7"/>
    <s v="Somalia"/>
    <x v="12"/>
    <s v="Somalia"/>
    <s v="Appeal"/>
    <s v="CAP"/>
    <s v="Somalia 2007"/>
    <n v="383875152"/>
    <n v="307890809"/>
    <n v="80.2"/>
    <s v="Consolidated appeal"/>
    <s v="https://www.humanitarianresponse.info/sites/www.humanitarianresponse.info/files/documents/files/cap_2007_somalia_vol1_1.pdf"/>
  </r>
  <r>
    <x v="7"/>
    <s v="Swaziland"/>
    <x v="27"/>
    <s v="Eswatini"/>
    <s v="Appeal"/>
    <s v="Flash"/>
    <s v="Swaziland Drought Flash Appeal 2007"/>
    <n v="18710457"/>
    <n v="14335743"/>
    <n v="76.599999999999994"/>
    <s v="Flash appeal in response to drought "/>
    <s v="https://www.humanitarianresponse.info/sites/www.humanitarianresponse.info/files/documents/files/flash_2007_swaziland.pdf"/>
  </r>
  <r>
    <x v="7"/>
    <s v="Chad"/>
    <x v="48"/>
    <s v="Chad"/>
    <s v="Appeal"/>
    <s v="CAP"/>
    <s v="Chad 2007"/>
    <n v="277415892"/>
    <n v="277378956"/>
    <n v="100"/>
    <s v="Consolidated appeal"/>
    <s v="https://www.humanitarianresponse.info/sites/www.humanitarianresponse.info/files/documents/files/cap_2007_chad_vol1_13.pdf"/>
  </r>
  <r>
    <x v="7"/>
    <s v="Togo"/>
    <x v="66"/>
    <s v="Togo"/>
    <s v="Appeal"/>
    <s v="RRP"/>
    <s v="West Africa 2007"/>
    <n v="3923960"/>
    <n v="7893281"/>
    <n v="201.15600057085189"/>
    <s v="RRP"/>
    <s v="https://www.humanitarianresponse.info/sites/www.humanitarianresponse.info/files/documents/files/cap_2007_westafrica_vol1.pdf"/>
  </r>
  <r>
    <x v="7"/>
    <s v="Timor-Leste"/>
    <x v="67"/>
    <s v="Timor-Leste"/>
    <s v="Appeal"/>
    <s v="CAP"/>
    <s v="Timor-Leste 2007"/>
    <n v="36346541"/>
    <n v="24082872"/>
    <n v="66.3"/>
    <s v="Consolidated appeal"/>
    <s v="https://www.humanitarianresponse.info/sites/www.humanitarianresponse.info/files/documents/files/cap_2007_timor-leste_1.pdf"/>
  </r>
  <r>
    <x v="7"/>
    <s v="Tanzania"/>
    <x v="14"/>
    <s v="Tanzania, the United Republic of"/>
    <s v="Appeal"/>
    <s v="RRP"/>
    <s v="Great Lakes Region 2007"/>
    <n v="36169793"/>
    <n v="38964881"/>
    <n v="92.8"/>
    <s v="FTS only provides the breakdown of requirement and funding of the Great Lakes appeals to Rwanda and Tanzania."/>
    <s v="https://reliefweb.int/report/burundi/consolidated-appeals-process-cap-appeal-2007-great-lakes-region"/>
  </r>
  <r>
    <x v="7"/>
    <s v="Uganda"/>
    <x v="15"/>
    <s v="Uganda"/>
    <s v="Appeal"/>
    <s v="CAP"/>
    <s v="Uganda 2007"/>
    <n v="350520867"/>
    <n v="279512549"/>
    <n v="79.7"/>
    <s v="Consolidated appeal"/>
    <s v="https://www.humanitarianresponse.info/sites/www.humanitarianresponse.info/files/documents/files/cap_2007_uganda_vol1_1.pdf"/>
  </r>
  <r>
    <x v="7"/>
    <s v="Uganda"/>
    <x v="15"/>
    <s v="Uganda"/>
    <s v="Appeal"/>
    <s v="Flash"/>
    <s v="Uganda Floods Flash Appeal 2007"/>
    <n v="41469801"/>
    <n v="20405340"/>
    <n v="49.2"/>
    <s v="Flash appeal in response to floods"/>
    <s v="https://www.humanitarianresponse.info/sites/www.humanitarianresponse.info/files/documents/files/flash_2007_uganda.pdf"/>
  </r>
  <r>
    <x v="7"/>
    <s v="Uganda"/>
    <x v="15"/>
    <s v="Uganda"/>
    <s v="Appeal"/>
    <s v="RRP"/>
    <s v="Great Lakes Region 2007"/>
    <m/>
    <m/>
    <m/>
    <s v="FTS only provides the breakdown of requirement and funding of the Great Lakes appeals to Rwanda and Tanzania."/>
    <s v="https://reliefweb.int/report/burundi/consolidated-appeals-process-cap-appeal-2007-great-lakes-region"/>
  </r>
  <r>
    <x v="7"/>
    <s v="Zambia"/>
    <x v="28"/>
    <s v="Zambia"/>
    <s v="Appeal"/>
    <s v="Flash"/>
    <s v="Zambia Floods Flash Appeal 2007"/>
    <n v="8852453"/>
    <n v="1101840"/>
    <n v="12.5"/>
    <s v="Flash appeal in response to flooding "/>
    <s v="https://www.humanitarianresponse.info/sites/www.humanitarianresponse.info/files/documents/files/flash_2007_zambia.pdf"/>
  </r>
  <r>
    <x v="7"/>
    <s v="Zimbabwe"/>
    <x v="29"/>
    <s v="Zimbabwe"/>
    <s v="Appeal"/>
    <s v="CAP"/>
    <s v="Zimbabwe 2007"/>
    <n v="395551054"/>
    <n v="229183189"/>
    <n v="57.9"/>
    <s v="Consolidated appeal"/>
    <s v="https://www.humanitarianresponse.info/sites/www.humanitarianresponse.info/files/documents/files/cap_2007_zimbabwe_vol1.pdf"/>
  </r>
  <r>
    <x v="7"/>
    <s v="Iraq"/>
    <x v="33"/>
    <s v="Iraq"/>
    <s v="Other Appeal"/>
    <s v="JRP"/>
    <s v="Iraq Health Sector Appeal 2007: Meeting the Health Needs of Iraqis Displaced in Neighbouring Countries"/>
    <n v="84852332"/>
    <n v="1557135"/>
    <n v="1.8"/>
    <s v="Joint Appeal by UNFPA, UNHCR, UNICEF, WFP and WHO"/>
    <s v="https://reliefweb.int/sites/reliefweb.int/files/resources/2F36EDA55EDCF660C125735A004999B0-Full_Report.pdf"/>
  </r>
  <r>
    <x v="7"/>
    <s v="Lebanon"/>
    <x v="64"/>
    <s v="Lebanon"/>
    <s v="Other Appeal"/>
    <s v="HRP"/>
    <s v="Lebanon Crisis Appeal 2007"/>
    <n v="13083469"/>
    <n v="20294953"/>
    <n v="155.1"/>
    <s v="HRP"/>
    <s v="https://reliefweb.int/report/lebanon/lebanon-crisis-appeal-update-may-2007"/>
  </r>
  <r>
    <x v="7"/>
    <s v="Sri Lanka"/>
    <x v="30"/>
    <s v="Sri Lanka"/>
    <s v="Other Appeal"/>
    <s v="HAP"/>
    <s v="Sri Lanka Common Humanitarian Action Plan 2007"/>
    <n v="131073664"/>
    <n v="100338132"/>
    <n v="76.599999999999994"/>
    <s v="Common Humanitarian Action plan "/>
    <s v="https://www.humanitarianresponse.info/sites/www.humanitarianresponse.info/files/documents/files/chap_2007_sri_lanka_10.pdf"/>
  </r>
  <r>
    <x v="7"/>
    <s v="Nepal"/>
    <x v="65"/>
    <s v="Nepal"/>
    <s v="Other Appeal"/>
    <s v="HTP"/>
    <s v="Nepal Common Appeal for Transition Support 2007"/>
    <n v="102949868"/>
    <n v="70590557"/>
    <n v="68.599999999999994"/>
    <s v="Common Appeal for Transition Support "/>
    <s v="https://www.humanitarianresponse.info/sites/www.humanitarianresponse.info/files/documents/files/2007_nepal_common_appeal.pdf"/>
  </r>
  <r>
    <x v="7"/>
    <s v="Russia"/>
    <x v="22"/>
    <s v="Russian Federation (the)"/>
    <s v="Other Appeal"/>
    <s v="TWP"/>
    <s v="North Caucasus Transitional Workplan 2007"/>
    <n v="58643737"/>
    <n v="41305555"/>
    <n v="70.434725194951341"/>
    <s v="Supporting people in need in Chechnya and Ingushetia (both Russian republics)"/>
    <s v="https://www.humanitarianresponse.info/sites/www.humanitarianresponse.info/files/documents/files/2007_ncaucasusrf_workplan.pdf"/>
  </r>
  <r>
    <x v="7"/>
    <s v="Solomon Islands"/>
    <x v="72"/>
    <s v="Solomon Islands"/>
    <s v="Other Appeal"/>
    <s v="Other"/>
    <s v="Solomon Islands Earthquake and Tsunami - UNICEF Appeal 2007"/>
    <n v="500000"/>
    <n v="876943"/>
    <n v="175.4"/>
    <s v="Other"/>
    <s v="https://reliefweb.int/sites/reliefweb.int/files/resources/1403592670A7204C492572DF002326B1-Full_Report.pdf"/>
  </r>
  <r>
    <x v="8"/>
    <s v="Burkina Faso"/>
    <x v="40"/>
    <s v="Burkina Faso"/>
    <s v="Appeal"/>
    <s v="RRP"/>
    <s v="West Africa 2008"/>
    <n v="33542715"/>
    <n v="21634936"/>
    <n v="64.499656631849859"/>
    <s v="RRP (Consolidated appeal)"/>
    <s v="https://www.humanitarianresponse.info/sites/www.humanitarianresponse.info/files/documents/files/myr_2008_westafrica.pdf"/>
  </r>
  <r>
    <x v="8"/>
    <s v="Benin"/>
    <x v="49"/>
    <s v="Benin"/>
    <s v="Appeal"/>
    <s v="RRP"/>
    <s v="West Africa 2008"/>
    <n v="3456000"/>
    <n v="224627"/>
    <n v="6.4996238425925927"/>
    <s v="RRP (Consolidated appeal)"/>
    <s v="https://www.humanitarianresponse.info/sites/www.humanitarianresponse.info/files/documents/files/myr_2008_westafrica.pdf"/>
  </r>
  <r>
    <x v="8"/>
    <s v="Bolivia"/>
    <x v="41"/>
    <s v="Bolivia (Plurinational State of)"/>
    <s v="Appeal"/>
    <s v="Flash"/>
    <s v="Bolivia Flash Appeal 2008 [unrevised as of Oct. 2008; appeal closed at 80% funding and unmet requirements reduced to zero]"/>
    <n v="14603307"/>
    <n v="14603307"/>
    <n v="100"/>
    <s v="Flash appeal"/>
    <s v="https://www.humanitarianresponse.info/sites/www.humanitarianresponse.info/files/documents/files/flash_2008_bolivia_11.pdf"/>
  </r>
  <r>
    <x v="8"/>
    <s v="Democratic Republic of the Congo"/>
    <x v="4"/>
    <s v="Congo (the Democratic Republic of the)"/>
    <s v="Appeal"/>
    <s v="HAP"/>
    <s v="Democratic Republic of the Congo 2008 Humanitarian Action Plan"/>
    <n v="736511765"/>
    <n v="607264789"/>
    <n v="82.5"/>
    <s v="HAP"/>
    <s v="https://www.humanitarianresponse.info/sites/www.humanitarianresponse.info/files/documents/files/2008_drc_actionplan_fr_10.pdf"/>
  </r>
  <r>
    <x v="8"/>
    <s v="Central African Republic"/>
    <x v="31"/>
    <s v="Central African Republic (the)"/>
    <s v="Appeal"/>
    <s v="CAP"/>
    <s v="Central African Republic 2008"/>
    <n v="119685685"/>
    <n v="109248549"/>
    <n v="91.3"/>
    <s v="Consolidated appeal"/>
    <s v="https://www.humanitarianresponse.info/sites/www.humanitarianresponse.info/files/documents/files/cap_2008_car_vol1_1.pdf"/>
  </r>
  <r>
    <x v="8"/>
    <s v="Côte d’Ivoire"/>
    <x v="32"/>
    <s v="Côte d'Ivoire"/>
    <s v="Appeal"/>
    <s v="CAP"/>
    <s v="Côte d'voire 2008"/>
    <n v="58099693"/>
    <n v="27061328"/>
    <n v="46.6"/>
    <s v="Consolidated appeal"/>
    <s v="https://www.humanitarianresponse.info/sites/www.humanitarianresponse.info/files/documents/files/cap_2008_cdivoire_1.pdf"/>
  </r>
  <r>
    <x v="8"/>
    <s v="Georgia"/>
    <x v="73"/>
    <s v="Georgia"/>
    <s v="Appeal"/>
    <s v="Flash"/>
    <s v="Georgia Crisis Flash Appeal (Revised) 2008"/>
    <n v="114260753"/>
    <n v="72987948"/>
    <n v="63.9"/>
    <s v="Flash appeal"/>
    <s v="https://reliefweb.int/report/georgia/consolidated-appeals-process-cap-revision-georgia-crisis-flash-appeal-2008"/>
  </r>
  <r>
    <x v="8"/>
    <s v="Ghana"/>
    <x v="43"/>
    <s v="Ghana"/>
    <s v="Appeal"/>
    <s v="RRP"/>
    <s v="West Africa 2008"/>
    <n v="19481357"/>
    <n v="9799475"/>
    <n v="50.301809057757119"/>
    <s v="RRP (Consolidated appeal)"/>
    <s v="https://www.humanitarianresponse.info/sites/www.humanitarianresponse.info/files/documents/files/myr_2008_westafrica.pdf"/>
  </r>
  <r>
    <x v="8"/>
    <s v="Gambia"/>
    <x v="50"/>
    <s v="Gambia (the)"/>
    <s v="Appeal"/>
    <s v="RRP"/>
    <s v="West Africa 2008"/>
    <n v="1262963"/>
    <n v="1323150"/>
    <n v="104.76553944969092"/>
    <s v="RRP (Consolidated appeal)"/>
    <s v="https://www.humanitarianresponse.info/sites/www.humanitarianresponse.info/files/documents/files/myr_2008_westafrica.pdf"/>
  </r>
  <r>
    <x v="8"/>
    <s v="Guinea"/>
    <x v="20"/>
    <s v="Guinea"/>
    <s v="Appeal"/>
    <s v="RRP"/>
    <s v="West Africa 2008"/>
    <n v="42864952"/>
    <n v="32622119"/>
    <n v="76.104410428361149"/>
    <s v="RRP (Consolidated appeal)"/>
    <s v="https://www.humanitarianresponse.info/sites/www.humanitarianresponse.info/files/documents/files/myr_2008_westafrica.pdf"/>
  </r>
  <r>
    <x v="8"/>
    <s v="Guinea-Bissau"/>
    <x v="52"/>
    <s v="Guinea-Bissau"/>
    <s v="Appeal"/>
    <s v="RRP"/>
    <s v="West Africa 2008"/>
    <n v="5328331"/>
    <n v="6846216"/>
    <n v="128.48706283449732"/>
    <s v="RRP (Consolidated appeal)"/>
    <s v="https://www.humanitarianresponse.info/sites/www.humanitarianresponse.info/files/documents/files/myr_2008_westafrica.pdf"/>
  </r>
  <r>
    <x v="8"/>
    <s v="Honduras"/>
    <x v="74"/>
    <s v="Honduras"/>
    <s v="Appeal"/>
    <s v="Flash"/>
    <s v="Honduras Flash Appeal (Updated) (November - April) 2008"/>
    <n v="17086986"/>
    <n v="6000252"/>
    <n v="35.1"/>
    <s v="Flash appeal"/>
    <s v="https://www.humanitarianresponse.info/sites/www.humanitarianresponse.info/files/documents/files/flash_2008_honduras.pdf"/>
  </r>
  <r>
    <x v="8"/>
    <s v="Haiti"/>
    <x v="38"/>
    <s v="Haiti"/>
    <s v="Appeal"/>
    <s v="Flash"/>
    <s v="Haiti Flash Appeal (Revised) 2008"/>
    <n v="121100791"/>
    <n v="73233898"/>
    <n v="60.5"/>
    <s v="Flash appeal"/>
    <s v="https://www.humanitarianresponse.info/sites/www.humanitarianresponse.info/files/documents/files/revision_2008_haiti.pdf"/>
  </r>
  <r>
    <x v="8"/>
    <s v="Iraq"/>
    <x v="33"/>
    <s v="Iraq"/>
    <s v="Appeal"/>
    <s v="CAP"/>
    <s v="Iraq 2008"/>
    <n v="274253721"/>
    <n v="194364082"/>
    <n v="70.900000000000006"/>
    <s v="Consolidated appeal"/>
    <s v="https://www.humanitarianresponse.info/sites/www.humanitarianresponse.info/files/documents/files/cap_2008_iraq_vol1_0.pdf"/>
  </r>
  <r>
    <x v="8"/>
    <s v="Kenya"/>
    <x v="24"/>
    <s v="Kenya"/>
    <s v="Appeal"/>
    <s v="HRP"/>
    <s v="Kenya Emergency Humanitarian Response Plan (Revised) 2008"/>
    <n v="207568401"/>
    <n v="136895869"/>
    <n v="66"/>
    <s v="Emergency Humanitarian response plan"/>
    <s v="https://www.humanitarianresponse.info/sites/www.humanitarianresponse.info/files/documents/files/revision_2008_kenya_ehrp_vol1.pdf"/>
  </r>
  <r>
    <x v="8"/>
    <s v="Kyrgyzstan"/>
    <x v="75"/>
    <s v="Kyrgyzstan"/>
    <s v="Appeal"/>
    <s v="Flash"/>
    <s v="Kyrgyzstan Flash Appeal (Revised) 2008"/>
    <n v="14751781"/>
    <n v="7989186"/>
    <n v="54.2"/>
    <s v="Flash appeal"/>
    <s v="https://www.humanitarianresponse.info/sites/www.humanitarianresponse.info/files/documents/files/flash_2008_kyrgyzstan_screen.pdf"/>
  </r>
  <r>
    <x v="8"/>
    <s v="Liberia"/>
    <x v="21"/>
    <s v="Liberia"/>
    <s v="Appeal"/>
    <s v="Other"/>
    <s v="Liberia Critical Humanitarian Gaps 2008"/>
    <n v="43808822"/>
    <n v="27192242"/>
    <n v="62.1"/>
    <s v="Critical humanitarian gaps"/>
    <s v="https://www.humanitarianresponse.info/sites/www.humanitarianresponse.info/files/documents/files/2008_liberia_chg.pdf"/>
  </r>
  <r>
    <x v="8"/>
    <s v="Liberia"/>
    <x v="21"/>
    <s v="Liberia"/>
    <s v="Appeal"/>
    <s v="RRP"/>
    <s v="West Africa 2008"/>
    <n v="63181035"/>
    <n v="54273348"/>
    <n v="85.901327827250697"/>
    <s v="RRP (Consolidated appeal)"/>
    <s v="https://www.humanitarianresponse.info/sites/www.humanitarianresponse.info/files/documents/files/myr_2008_westafrica.pdf"/>
  </r>
  <r>
    <x v="8"/>
    <s v="Madagascar"/>
    <x v="45"/>
    <s v="Madagascar"/>
    <s v="Appeal"/>
    <s v="Flash"/>
    <s v="Madagascar Flash Appeal 2008 [unrevised as of Nov. 2008; appeal closed at 50% funding and unmet requirements reduced to zero] "/>
    <n v="18838643"/>
    <n v="18838643"/>
    <n v="100"/>
    <s v="Flash appeal"/>
    <s v="https://www.humanitarianresponse.info/sites/www.humanitarianresponse.info/files/documents/files/flash_2008_madagascar.pdf"/>
  </r>
  <r>
    <x v="8"/>
    <s v="Mali"/>
    <x v="46"/>
    <s v="Mali"/>
    <s v="Appeal"/>
    <s v="RRP"/>
    <s v="West Africa 2008"/>
    <n v="19100887"/>
    <n v="13791772"/>
    <n v="72.20487718711702"/>
    <s v="RRP (Consolidated appeal)"/>
    <s v="https://www.humanitarianresponse.info/sites/www.humanitarianresponse.info/files/documents/files/myr_2008_westafrica.pdf"/>
  </r>
  <r>
    <x v="8"/>
    <s v="Myanmar"/>
    <x v="76"/>
    <s v="Myanmar"/>
    <s v="Appeal"/>
    <s v="Flash"/>
    <s v="Myanmar Flash Appeal (Revised) 2008"/>
    <n v="477134253"/>
    <n v="348842785"/>
    <n v="73.099999999999994"/>
    <s v="Flash appeal in response to Cyclone Nargis"/>
    <s v="https://www.humanitarianresponse.info/sites/www.humanitarianresponse.info/files/documents/files/revision_2008_myanmar_fa_vol1.pdf"/>
  </r>
  <r>
    <x v="8"/>
    <s v="Mauritania"/>
    <x v="55"/>
    <s v="Mauritania"/>
    <s v="Appeal"/>
    <s v="RRP"/>
    <s v="West Africa 2008"/>
    <n v="41042449"/>
    <n v="34116137"/>
    <n v="83.124028490600068"/>
    <s v="RRP (Consolidated appeal)"/>
    <s v="https://www.humanitarianresponse.info/sites/www.humanitarianresponse.info/files/documents/files/myr_2008_westafrica.pdf"/>
  </r>
  <r>
    <x v="8"/>
    <s v="Malawi"/>
    <x v="26"/>
    <s v="Malawi"/>
    <s v="Appeal"/>
    <s v="RRP"/>
    <s v="Southern African Region Preparedness and Response Plan 2008 [unrevised as of Nov. 2008; appeal closed at 33% funding and unmet requirements reduced to zero] "/>
    <n v="16868497"/>
    <m/>
    <m/>
    <s v="Appeal data doesn't show the amount of funding by destination country"/>
    <s v="https://www.humanitarianresponse.info/sites/www.humanitarianresponse.info/files/documents/files/2008_southern_african_region_prp.pdf"/>
  </r>
  <r>
    <x v="8"/>
    <s v="Mozambique"/>
    <x v="34"/>
    <s v="Mozambique"/>
    <s v="Appeal"/>
    <s v="RRP"/>
    <s v="Southern African Region Preparedness and Response Plan 2008 [unrevised as of Nov. 2008; appeal closed at 33% funding and unmet requirements reduced to zero] "/>
    <n v="35264795"/>
    <m/>
    <m/>
    <s v="Appeal data doesn't show the amount of funding by destination country"/>
    <s v="https://www.humanitarianresponse.info/sites/www.humanitarianresponse.info/files/documents/files/2008_southern_african_region_prp.pdf"/>
  </r>
  <r>
    <x v="8"/>
    <s v="Niger"/>
    <x v="57"/>
    <s v="Niger (the)"/>
    <s v="Appeal"/>
    <s v="RRP"/>
    <s v="West Africa 2008"/>
    <n v="71304949"/>
    <n v="44672738"/>
    <n v="62.650262887082356"/>
    <s v="RRP (Consolidated appeal)"/>
    <s v="https://www.humanitarianresponse.info/sites/www.humanitarianresponse.info/files/documents/files/myr_2008_westafrica.pdf"/>
  </r>
  <r>
    <x v="8"/>
    <s v="Palestine"/>
    <x v="35"/>
    <s v="Palestine, State of"/>
    <s v="Appeal"/>
    <s v="CAP"/>
    <s v="occupied Palestinian territory 2008"/>
    <n v="452223961"/>
    <n v="337058442"/>
    <n v="74.5"/>
    <s v="Consolidated appeal"/>
    <s v="https://www.humanitarianresponse.info/sites/www.humanitarianresponse.info/files/documents/files/cap_2008_opt_vol1_1.pdf"/>
  </r>
  <r>
    <x v="8"/>
    <s v="Sudan"/>
    <x v="10"/>
    <s v="Sudan (the)"/>
    <s v="Appeal"/>
    <s v="HWP"/>
    <s v="Sudan Work Plan 2008 (Humanitarian/Early Recovery Component) "/>
    <n v="2004531299"/>
    <n v="1404882164"/>
    <n v="70.099999999999994"/>
    <s v="HWP"/>
    <s v="https://reliefweb.int/sites/reliefweb.int/files/resources/535E521B86D80FF5492573DB0000C511-Full_Report.pdf"/>
  </r>
  <r>
    <x v="8"/>
    <s v="Sierra Leone"/>
    <x v="11"/>
    <s v="Sierra Leone"/>
    <s v="Appeal"/>
    <s v="RRP"/>
    <s v="West Africa 2008"/>
    <n v="19421703"/>
    <n v="21114616"/>
    <n v="108.71660430601786"/>
    <s v="RRP (Consolidated appeal)"/>
    <s v="https://www.humanitarianresponse.info/sites/www.humanitarianresponse.info/files/documents/files/myr_2008_westafrica.pdf"/>
  </r>
  <r>
    <x v="8"/>
    <s v="Senegal"/>
    <x v="61"/>
    <s v="Senegal"/>
    <s v="Appeal"/>
    <s v="RRP"/>
    <s v="West Africa 2008"/>
    <n v="21308324"/>
    <n v="18581205"/>
    <n v="87.201625993672707"/>
    <s v="RRP (Consolidated appeal)"/>
    <s v="https://www.humanitarianresponse.info/sites/www.humanitarianresponse.info/files/documents/files/myr_2008_westafrica.pdf"/>
  </r>
  <r>
    <x v="8"/>
    <s v="Somalia"/>
    <x v="12"/>
    <s v="Somalia"/>
    <s v="Appeal"/>
    <s v="CAP"/>
    <s v="Somalia 2008"/>
    <n v="662543578"/>
    <n v="490589618"/>
    <n v="74.099999999999994"/>
    <s v="Consolidated appeal"/>
    <s v="https://www.humanitarianresponse.info/sites/www.humanitarianresponse.info/files/documents/files/cap_2008_somalia_vol1_1.pdf"/>
  </r>
  <r>
    <x v="8"/>
    <s v="Chad"/>
    <x v="48"/>
    <s v="Chad"/>
    <s v="Appeal"/>
    <s v="CAP"/>
    <s v="Chad 2008"/>
    <n v="318333181"/>
    <n v="258373785"/>
    <n v="81.2"/>
    <s v="Consolidated appeal"/>
    <s v="https://www.humanitarianresponse.info/sites/www.humanitarianresponse.info/files/documents/files/cap_2008_chad_fr_vol1_11.pdf"/>
  </r>
  <r>
    <x v="8"/>
    <s v="Togo"/>
    <x v="66"/>
    <s v="Togo"/>
    <s v="Appeal"/>
    <s v="RRP"/>
    <s v="West Africa 2008"/>
    <n v="9033542"/>
    <n v="7819863"/>
    <n v="86.564749463720887"/>
    <s v="RRP (Consolidated appeal)"/>
    <s v="https://www.humanitarianresponse.info/sites/www.humanitarianresponse.info/files/documents/files/myr_2008_westafrica.pdf"/>
  </r>
  <r>
    <x v="8"/>
    <s v="Tajikistan"/>
    <x v="13"/>
    <s v="Tajikistan"/>
    <s v="Appeal"/>
    <s v="Flash"/>
    <s v="Tajikistan Flash Appeal (Revised) 2008"/>
    <n v="26914132"/>
    <n v="15391103"/>
    <n v="57.2"/>
    <s v="Compound crises flash appeal"/>
    <s v="https://www.humanitarianresponse.info/sites/www.humanitarianresponse.info/files/documents/files/revision_2008_tajikistan_fa.pdf"/>
  </r>
  <r>
    <x v="8"/>
    <s v="Uganda"/>
    <x v="15"/>
    <s v="Uganda"/>
    <s v="Appeal"/>
    <s v="CAP"/>
    <s v="Uganda 2008"/>
    <n v="379983884"/>
    <n v="276036123"/>
    <n v="72.599999999999994"/>
    <s v="Consolidated appeal"/>
    <s v="https://www.humanitarianresponse.info/sites/www.humanitarianresponse.info/files/documents/files/cap_2008_uganda_vol1_0.pdf"/>
  </r>
  <r>
    <x v="8"/>
    <s v="Yemen"/>
    <x v="77"/>
    <s v="Yemen"/>
    <s v="Appeal"/>
    <s v="CAP"/>
    <s v="Yemen Floods Response Plan (November - April) 2008 [unrevised as of April 2008; appeal closed at 45% funding and unmet requirements reduced to zero] "/>
    <n v="5113261"/>
    <n v="5113261"/>
    <n v="100"/>
    <s v="Floods response plan (CAP)"/>
    <s v="https://www.humanitarianresponse.info/sites/www.humanitarianresponse.info/files/documents/files/2008_yemen_floodsresponseplan.pdf"/>
  </r>
  <r>
    <x v="8"/>
    <s v="Zambia"/>
    <x v="28"/>
    <s v="Zambia"/>
    <s v="Appeal"/>
    <s v="RRP"/>
    <s v="Southern African Region Preparedness and Response Plan 2008 [unrevised as of Nov. 2008; appeal closed at 33% funding and unmet requirements reduced to zero] "/>
    <n v="18474822"/>
    <m/>
    <m/>
    <s v="Appeal data doesn't show the amount of funding by destination country"/>
    <s v="https://www.humanitarianresponse.info/sites/www.humanitarianresponse.info/files/documents/files/2008_southern_african_region_prp.pdf"/>
  </r>
  <r>
    <x v="8"/>
    <s v="Zimbabwe"/>
    <x v="29"/>
    <s v="Zimbabwe"/>
    <s v="Appeal"/>
    <s v="CAP"/>
    <s v="Zimbabwe 2008"/>
    <n v="583447922"/>
    <n v="400468563"/>
    <n v="68.599999999999994"/>
    <s v="Consolidated appeal"/>
    <s v="https://www.humanitarianresponse.info/sites/www.humanitarianresponse.info/files/documents/files/cap_2008_zimbabwe_vol1.pdf"/>
  </r>
  <r>
    <x v="8"/>
    <s v="Zimbabwe"/>
    <x v="29"/>
    <s v="Zimbabwe"/>
    <s v="Appeal"/>
    <s v="RRP"/>
    <s v="Southern African Region Preparedness and Response Plan 2008 [unrevised as of Nov. 2008; appeal closed at 33% funding and unmet requirements reduced to zero] "/>
    <n v="15789587"/>
    <m/>
    <m/>
    <s v="Appeal data doesn't show the amount of funding by destination country"/>
    <s v="https://www.humanitarianresponse.info/sites/www.humanitarianresponse.info/files/documents/files/2008_southern_african_region_prp.pdf"/>
  </r>
  <r>
    <x v="8"/>
    <s v="Afghanistan"/>
    <x v="17"/>
    <s v="Afghanistan"/>
    <s v="Other Appeal"/>
    <s v="JRP"/>
    <s v="Afghanistan Joint Appeal 2008: Humanitarian Consequences of Rise in Food Prices (February - June 2008)"/>
    <n v="81321254"/>
    <n v="75038024"/>
    <n v="92.3"/>
    <m/>
    <m/>
  </r>
  <r>
    <x v="8"/>
    <s v="Afghanistan"/>
    <x v="17"/>
    <s v="Afghanistan"/>
    <s v="Other Appeal"/>
    <s v="JRP"/>
    <s v="Afghanistan Joint Emergency Appeal 2008: High Food Price and Drought Crisis (July 2008 - June 2009)"/>
    <n v="404319728"/>
    <n v="201952864"/>
    <n v="50"/>
    <s v="Joint emergency appeal (High Food Price and Drought Crisis )"/>
    <s v="https://www.humanitarianresponse.info/sites/www.humanitarianresponse.info/files/documents/files/2008_afghanistan_jointemergencyappeal.pdf"/>
  </r>
  <r>
    <x v="8"/>
    <s v="Cuba"/>
    <x v="78"/>
    <s v="Cuba"/>
    <s v="Other Appeal"/>
    <s v="HAP"/>
    <s v="Cuba Post-Hurricane Plan of Action 2008"/>
    <n v="30014321"/>
    <n v="9159059"/>
    <n v="30.5"/>
    <s v="Post hurricane plan of action"/>
    <s v="https://reliefweb.int/sites/reliefweb.int/files/resources/9FFB8BBC011DCDE6C12574F00039D99F-Full_Report.pdf"/>
  </r>
  <r>
    <x v="8"/>
    <s v="Djibouti"/>
    <x v="23"/>
    <s v="Djibouti"/>
    <s v="Other Appeal"/>
    <s v="JRP"/>
    <s v="Djibouti Joint Appeal 2008: Response Plan for Drought, Food and Nutrition Crisis"/>
    <n v="31690382"/>
    <n v="10968413"/>
    <n v="34.6"/>
    <s v="Joint appeal for drought, food and nutrition crisis"/>
    <s v="https://reliefweb.int/sites/reliefweb.int/files/resources/B86D25046A2BB76D8525749700592A8A-Full_Appeal.pdf"/>
  </r>
  <r>
    <x v="8"/>
    <s v="Lao"/>
    <x v="79"/>
    <s v="Lao People's Democratic Republic (the)"/>
    <s v="Other Appeal"/>
    <s v="JRP"/>
    <s v="Lao PDR Joint Appeal for Flood Recovery and Rehabilitation 2008"/>
    <n v="9945999"/>
    <n v="4522024"/>
    <n v="45.5"/>
    <s v="Joint Appeal for Flood Recovery and Rehabilitation"/>
    <s v="https://reliefweb.int/sites/reliefweb.int/files/resources/C192F886DC2B4B3D492574CC00081CFC-Full_Report.pdf"/>
  </r>
  <r>
    <x v="8"/>
    <s v="Sri Lanka"/>
    <x v="30"/>
    <s v="Sri Lanka"/>
    <s v="Other Appeal"/>
    <s v="HAP"/>
    <s v="Sri Lanka Common Humanitarian Action Plan 2008"/>
    <n v="198604462"/>
    <n v="138589026"/>
    <n v="69.8"/>
    <s v="Common Humanitarian Action plan "/>
    <s v="https://www.humanitarianresponse.info/sites/www.humanitarianresponse.info/files/documents/files/chap_2008_sri_lanka_vol1_11.pdf"/>
  </r>
  <r>
    <x v="8"/>
    <s v="Nepal"/>
    <x v="65"/>
    <s v="Nepal"/>
    <s v="Other Appeal"/>
    <s v="HRP"/>
    <s v="Nepal Floods Humanitarian Response Plan 2008"/>
    <n v="16518984"/>
    <n v="10238153"/>
    <n v="62"/>
    <m/>
    <m/>
  </r>
  <r>
    <x v="8"/>
    <s v="Nepal"/>
    <x v="65"/>
    <s v="Nepal"/>
    <s v="Other Appeal"/>
    <s v="HTP"/>
    <s v="Nepal Common Appeal for Transition Support 2008"/>
    <n v="106437628"/>
    <n v="100893272"/>
    <n v="94.8"/>
    <s v="Common appeal for transition support"/>
    <s v="https://www.humanitarianresponse.info/sites/www.humanitarianresponse.info/files/documents/files/2008_nepal_common_appeal_supplement.pdf"/>
  </r>
  <r>
    <x v="8"/>
    <s v="Syria"/>
    <x v="80"/>
    <s v="Syrian Arab Republic (the)"/>
    <s v="Other Appeal"/>
    <s v="HRP"/>
    <s v="Syria Drought Appeal 2008"/>
    <n v="20397906"/>
    <n v="5447096"/>
    <n v="26.7"/>
    <s v="Drought appeal"/>
    <s v="https://www.humanitarianresponse.info/sites/www.humanitarianresponse.info/files/documents/files/2008_droughtappeal_syria.pdf"/>
  </r>
  <r>
    <x v="8"/>
    <s v="Timor-Leste"/>
    <x v="67"/>
    <s v="Timor-Leste"/>
    <s v="Other Appeal"/>
    <s v="HTP"/>
    <s v="Timor-Leste - Transitional Strategy and Appeal 2008"/>
    <n v="30084668"/>
    <n v="18118737"/>
    <n v="60.2"/>
    <s v="Transitional Strategy and Appeal"/>
    <s v="https://www.humanitarianresponse.info/sites/www.humanitarianresponse.info/files/documents/files/2008_timorleste_tsa.pdf"/>
  </r>
  <r>
    <x v="9"/>
    <s v="Afghanistan"/>
    <x v="17"/>
    <s v="Afghanistan"/>
    <s v="Appeal"/>
    <s v="HAP"/>
    <s v="Afghanistan Humanitarian Action Plan 2009"/>
    <n v="664923055"/>
    <n v="507723836"/>
    <n v="76.400000000000006"/>
    <s v="HAP"/>
    <s v="https://www.humanitarianresponse.info/sites/www.humanitarianresponse.info/files/documents/files/2009_afghanistan_hap_screen.pdf"/>
  </r>
  <r>
    <x v="9"/>
    <s v="Burkina Faso"/>
    <x v="40"/>
    <s v="Burkina Faso"/>
    <s v="Appeal"/>
    <s v="Flash"/>
    <s v="Burkina Faso Flash Appeal (September 2009 - February 2010)"/>
    <n v="18449092"/>
    <n v="8534503"/>
    <n v="46.3"/>
    <s v="Flash appeal "/>
    <s v="https://www.humanitarianresponse.info/sites/www.humanitarianresponse.info/files/documents/files/flash_2009_burkinafaso_screen.pdf"/>
  </r>
  <r>
    <x v="9"/>
    <s v="Burkina Faso"/>
    <x v="40"/>
    <s v="Burkina Faso"/>
    <s v="Appeal"/>
    <s v="RRP"/>
    <s v="West Africa 2009"/>
    <n v="56693879"/>
    <n v="44274403"/>
    <n v="78.093797392131165"/>
    <s v="Consolidated appeal for region of West Africa "/>
    <s v="https://www.humanitarianresponse.info/sites/www.humanitarianresponse.info/files/documents/files/cap_2009_westafrica_vol1.pdf"/>
  </r>
  <r>
    <x v="9"/>
    <s v="Benin"/>
    <x v="49"/>
    <s v="Benin"/>
    <s v="Appeal"/>
    <s v="RRP"/>
    <s v="West Africa 2009"/>
    <n v="2375400"/>
    <n v="0"/>
    <n v="0"/>
    <s v="Consolidated appeal for region of West Africa "/>
    <s v="https://www.humanitarianresponse.info/sites/www.humanitarianresponse.info/files/documents/files/cap_2009_westafrica_vol1.pdf"/>
  </r>
  <r>
    <x v="9"/>
    <s v="Democratic Republic of the Congo"/>
    <x v="4"/>
    <s v="Congo (the Democratic Republic of the)"/>
    <s v="Appeal"/>
    <s v="HAP"/>
    <s v="Democratic Republic of the Congo 2009"/>
    <n v="946252242"/>
    <n v="644401677"/>
    <n v="68.099999999999994"/>
    <s v="HAP"/>
    <s v="https://reliefweb.int/sites/reliefweb.int/files/resources/A237AA87955662E5852576B20066775E-Full_Report.pdf"/>
  </r>
  <r>
    <x v="9"/>
    <s v="Central African Republic"/>
    <x v="31"/>
    <s v="Central African Republic (the)"/>
    <s v="Appeal"/>
    <s v="CAP"/>
    <s v="Central African Republic 2009"/>
    <n v="100447041"/>
    <n v="73299672"/>
    <n v="73"/>
    <s v="Consolidated appeal"/>
    <s v="https://www.humanitarianresponse.info/sites/www.humanitarianresponse.info/files/documents/files/cap_2009_car_vol1_screen_1.pdf"/>
  </r>
  <r>
    <x v="9"/>
    <s v="Côte d’Ivoire"/>
    <x v="32"/>
    <s v="Côte d'Ivoire"/>
    <s v="Appeal"/>
    <s v="CAP"/>
    <s v="Côte d'Ivoire 2009"/>
    <n v="36664513"/>
    <n v="13725414"/>
    <n v="37.4"/>
    <s v="Consolidated appeal"/>
    <s v="https://reliefweb.int/report/c%C3%B4te-divoire/consolidated-appeals-process-cap-c%C3%B4te-divoire-2009-critical-humanitarian-needs"/>
  </r>
  <r>
    <x v="9"/>
    <s v="Côte d'Ivoire"/>
    <x v="32"/>
    <s v="Côte d'Ivoire"/>
    <s v="Appeal"/>
    <s v="RRP"/>
    <s v="West Africa 2009"/>
    <n v="350000"/>
    <n v="117784"/>
    <n v="33.652571428571427"/>
    <s v="Consolidated appeal for region of West Africa "/>
    <s v="https://www.humanitarianresponse.info/sites/www.humanitarianresponse.info/files/documents/files/cap_2009_westafrica_vol1.pdf"/>
  </r>
  <r>
    <x v="9"/>
    <s v="Egypt"/>
    <x v="81"/>
    <s v="Egypt"/>
    <s v="Appeal"/>
    <s v="RRP"/>
    <s v="Iraq and the region 2009"/>
    <n v="7603690"/>
    <m/>
    <m/>
    <s v="Appeal data doesn't show the amount of funding by destination country"/>
    <s v="https://www.humanitarianresponse.info/sites/www.humanitarianresponse.info/files/documents/files/cap_2009_iraq_vol1_0.pdf"/>
  </r>
  <r>
    <x v="9"/>
    <s v="Ghana"/>
    <x v="43"/>
    <s v="Ghana"/>
    <s v="Appeal"/>
    <s v="RRP"/>
    <s v="West Africa 2009"/>
    <n v="8141085"/>
    <n v="6998723"/>
    <n v="85.967939162900279"/>
    <s v="Consolidated appeal for region of West Africa "/>
    <s v="https://www.humanitarianresponse.info/sites/www.humanitarianresponse.info/files/documents/files/cap_2009_westafrica_vol1.pdf"/>
  </r>
  <r>
    <x v="9"/>
    <s v="Guinea"/>
    <x v="20"/>
    <s v="Guinea"/>
    <s v="Appeal"/>
    <s v="RRP"/>
    <s v="West Africa 2009"/>
    <n v="23161089"/>
    <n v="17076957"/>
    <n v="73.731235176377069"/>
    <s v="Consolidated appeal for region of West Africa "/>
    <s v="https://www.humanitarianresponse.info/sites/www.humanitarianresponse.info/files/documents/files/cap_2009_westafrica_vol1.pdf"/>
  </r>
  <r>
    <x v="9"/>
    <s v="Guinea-Bissau"/>
    <x v="52"/>
    <s v="Guinea-Bissau"/>
    <s v="Appeal"/>
    <s v="RRP"/>
    <s v="West Africa 2009"/>
    <n v="3000803"/>
    <n v="664690"/>
    <n v="22.150404408420012"/>
    <s v="Consolidated appeal for region of West Africa "/>
    <s v="https://www.humanitarianresponse.info/sites/www.humanitarianresponse.info/files/documents/files/cap_2009_westafrica_vol1.pdf"/>
  </r>
  <r>
    <x v="9"/>
    <s v="Indonesia"/>
    <x v="7"/>
    <s v="Indonesia"/>
    <s v="Appeal"/>
    <s v="HRP"/>
    <s v="Indonesia West Sumatra Earthquake Humanitarian Response Plan 2009"/>
    <n v="38031101"/>
    <n v="15893813"/>
    <n v="41.8"/>
    <s v="HRP"/>
    <s v="https://reliefweb.int/sites/reliefweb.int/files/resources/5861452846C359DD8525764A0073063D-Full_Appeal.pdf"/>
  </r>
  <r>
    <x v="9"/>
    <s v="Iraq"/>
    <x v="33"/>
    <s v="Iraq"/>
    <s v="Appeal"/>
    <s v="RRP"/>
    <s v="Iraq and the region 2009"/>
    <n v="308773873"/>
    <n v="204246719"/>
    <n v="66.147668847616529"/>
    <m/>
    <s v="https://www.humanitarianresponse.info/sites/www.humanitarianresponse.info/files/documents/files/cap_2009_iraq_vol1_0.pdf"/>
  </r>
  <r>
    <x v="9"/>
    <s v="Iran"/>
    <x v="44"/>
    <s v="Iran (Islamic Republic of)"/>
    <s v="Appeal"/>
    <s v="RRP"/>
    <s v="Iraq and the region 2009"/>
    <n v="845300"/>
    <m/>
    <m/>
    <s v="Appeal data doesn't show the amount of funding by destination country"/>
    <s v="https://www.humanitarianresponse.info/sites/www.humanitarianresponse.info/files/documents/files/cap_2009_iraq_vol1_0.pdf"/>
  </r>
  <r>
    <x v="9"/>
    <s v="Jordan"/>
    <x v="82"/>
    <s v="Jordan"/>
    <s v="Appeal"/>
    <s v="RRP"/>
    <s v="Iraq and the region 2009"/>
    <n v="81182574"/>
    <m/>
    <m/>
    <s v="Appeal data doesn't show the amount of funding by destination country"/>
    <s v="https://www.humanitarianresponse.info/sites/www.humanitarianresponse.info/files/documents/files/cap_2009_iraq_vol1_0.pdf"/>
  </r>
  <r>
    <x v="9"/>
    <s v="Kenya"/>
    <x v="24"/>
    <s v="Kenya"/>
    <s v="Appeal"/>
    <s v="HRP"/>
    <s v="Kenya Emergency Humanitarian Response Plan 2009"/>
    <n v="469639939"/>
    <n v="490345007"/>
    <n v="104.4"/>
    <s v="EHRP"/>
    <s v="https://www.humanitarianresponse.info/sites/www.humanitarianresponse.info/files/documents/files/2009_kenya_ehrp_vol1_screen.pdf"/>
  </r>
  <r>
    <x v="9"/>
    <s v="Lao"/>
    <x v="79"/>
    <s v="Lao People's Democratic Republic (the)"/>
    <s v="Appeal"/>
    <s v="Flash"/>
    <s v="Lao PDR Flash Appeal (Revised) (October 2009 - April 2010)"/>
    <n v="12808836"/>
    <n v="9563418"/>
    <n v="74.7"/>
    <s v="Flash appeal"/>
    <s v="https://www.humanitarianresponse.info/sites/www.humanitarianresponse.info/files/documents/files/flash_2009_lao_pdr_screen.pdf"/>
  </r>
  <r>
    <x v="9"/>
    <s v="Lebanon"/>
    <x v="64"/>
    <s v="Lebanon"/>
    <s v="Appeal"/>
    <s v="RRP"/>
    <s v="Iraq and the region 2009"/>
    <n v="13058899"/>
    <m/>
    <m/>
    <s v="Appeal data doesn't show the amount of funding by destination country"/>
    <s v="https://www.humanitarianresponse.info/sites/www.humanitarianresponse.info/files/documents/files/cap_2009_iraq_vol1_0.pdf"/>
  </r>
  <r>
    <x v="9"/>
    <s v="Sri Lanka"/>
    <x v="30"/>
    <s v="Sri Lanka"/>
    <s v="Appeal"/>
    <s v="CHAP"/>
    <s v="Sri Lanka Common Humanitarian Action Plan 2009"/>
    <n v="270054632"/>
    <n v="200757054"/>
    <n v="74.3"/>
    <s v="Common Humanitarian Action plan "/>
    <s v="https://www.humanitarianresponse.info/sites/www.humanitarianresponse.info/files/documents/files/chap_2009_sri_lanka_11.pdf"/>
  </r>
  <r>
    <x v="9"/>
    <s v="Liberia"/>
    <x v="21"/>
    <s v="Liberia"/>
    <s v="Appeal"/>
    <s v="RRP"/>
    <s v="West Africa 2009"/>
    <n v="44401643"/>
    <n v="36229120"/>
    <n v="81.594097767958715"/>
    <s v="Consolidated appeal for region of West Africa "/>
    <s v="https://www.humanitarianresponse.info/sites/www.humanitarianresponse.info/files/documents/files/cap_2009_westafrica_vol1.pdf"/>
  </r>
  <r>
    <x v="9"/>
    <s v="Madagascar"/>
    <x v="45"/>
    <s v="Madagascar"/>
    <s v="Appeal"/>
    <s v="Flash"/>
    <s v="Madagascar Flash Appeal (Revised) (April - October 2009)"/>
    <n v="22347522"/>
    <n v="18393819"/>
    <n v="82.3"/>
    <s v="Flash appeal"/>
    <s v="https://reliefweb.int/sites/reliefweb.int/files/resources/0ECEDF184957B23CC1257591003FB8D8-Full_Report.pdf"/>
  </r>
  <r>
    <x v="9"/>
    <s v="Mali"/>
    <x v="46"/>
    <s v="Mali"/>
    <s v="Appeal"/>
    <s v="RRP"/>
    <s v="West Africa 2009"/>
    <n v="4408765"/>
    <n v="12924466"/>
    <n v="293.15388776675553"/>
    <s v="Consolidated appeal for region of West Africa "/>
    <s v="https://www.humanitarianresponse.info/sites/www.humanitarianresponse.info/files/documents/files/cap_2009_westafrica_vol1.pdf"/>
  </r>
  <r>
    <x v="9"/>
    <s v="Mauritania"/>
    <x v="55"/>
    <s v="Mauritania"/>
    <s v="Appeal"/>
    <s v="RRP"/>
    <s v="West Africa 2009"/>
    <n v="24642521"/>
    <n v="18077660"/>
    <n v="73.35962095761225"/>
    <s v="Consolidated appeal for region of West Africa "/>
    <s v="https://www.humanitarianresponse.info/sites/www.humanitarianresponse.info/files/documents/files/cap_2009_westafrica_vol1.pdf"/>
  </r>
  <r>
    <x v="9"/>
    <s v="Namibia"/>
    <x v="83"/>
    <s v="Namibia"/>
    <s v="Appeal"/>
    <s v="Flash"/>
    <s v="Namibia Flash Appeal (Revised) (March - November 2009)"/>
    <n v="7071951"/>
    <n v="2275081"/>
    <n v="32.200000000000003"/>
    <s v="Flash appeal"/>
    <s v="https://www.humanitarianresponse.info/sites/www.humanitarianresponse.info/files/documents/files/flash_2009_namibia_screen.pdf"/>
  </r>
  <r>
    <x v="9"/>
    <s v="Niger"/>
    <x v="57"/>
    <s v="Niger (the)"/>
    <s v="Appeal"/>
    <s v="RRP"/>
    <s v="West Africa 2009"/>
    <n v="55817886"/>
    <n v="37149220"/>
    <n v="66.554329914966686"/>
    <s v="Consolidated appeal for region of West Africa "/>
    <s v="https://www.humanitarianresponse.info/sites/www.humanitarianresponse.info/files/documents/files/cap_2009_westafrica_vol1.pdf"/>
  </r>
  <r>
    <x v="9"/>
    <s v="Philippines"/>
    <x v="47"/>
    <s v="Philippines (the)"/>
    <s v="Appeal"/>
    <s v="Flash"/>
    <s v="Philippines Flash Appeal  (Revised) (October 2009 - March 2010)"/>
    <n v="143774080"/>
    <n v="62850928"/>
    <n v="43.7"/>
    <s v="Flash appeal"/>
    <s v="https://www.humanitarianresponse.info/sites/www.humanitarianresponse.info/files/documents/files/flash_2009_philippines_screen.pdf"/>
  </r>
  <r>
    <x v="9"/>
    <s v="Pakistan"/>
    <x v="59"/>
    <s v="Pakistan"/>
    <s v="Appeal"/>
    <s v="HRP"/>
    <s v="Pakistan Humanitarian Response Plan (Revised) 2008-2009"/>
    <n v="680070527"/>
    <n v="526864794"/>
    <n v="77.5"/>
    <s v="HRP"/>
    <s v="https://www.humanitarianresponse.info/sites/www.humanitarianresponse.info/files/documents/files/revisionmay_2008-2009_pakistan_hrp_screen.pdf"/>
  </r>
  <r>
    <x v="9"/>
    <s v="Palestine"/>
    <x v="35"/>
    <s v="Palestine, State of"/>
    <s v="Appeal"/>
    <s v="CAP"/>
    <s v="occupied Palestinian territory 2009"/>
    <n v="804522005"/>
    <n v="636785210"/>
    <n v="79.2"/>
    <s v="Consolidated appeal"/>
    <s v="https://www.humanitarianresponse.info/sites/www.humanitarianresponse.info/files/documents/files/cap_2009_opt_vol1_screen_1.pdf"/>
  </r>
  <r>
    <x v="9"/>
    <s v="Sudan"/>
    <x v="10"/>
    <s v="Sudan (the)"/>
    <s v="Appeal"/>
    <s v="HWP"/>
    <s v="Sudan 2009"/>
    <n v="2111251778"/>
    <n v="1483176604"/>
    <n v="70.3"/>
    <s v="Humanitarian Work Plan  "/>
    <s v="https://www.humanitarianresponse.info/sites/www.humanitarianresponse.info/files/documents/files/myr_2009_sudan_workplan.pdf"/>
  </r>
  <r>
    <x v="9"/>
    <s v="Sierra Leone"/>
    <x v="11"/>
    <s v="Sierra Leone"/>
    <s v="Appeal"/>
    <s v="RRP"/>
    <s v="West Africa 2009"/>
    <n v="25956227"/>
    <n v="25468878"/>
    <n v="98.122419718397438"/>
    <s v="Consolidated appeal for region of West Africa "/>
    <s v="https://www.humanitarianresponse.info/sites/www.humanitarianresponse.info/files/documents/files/cap_2009_westafrica_vol1.pdf"/>
  </r>
  <r>
    <x v="9"/>
    <s v="Senegal"/>
    <x v="61"/>
    <s v="Senegal"/>
    <s v="Appeal"/>
    <s v="RRP"/>
    <s v="West Africa 2009"/>
    <n v="32419173"/>
    <n v="29304912"/>
    <n v="90.393767910119109"/>
    <s v="Consolidated appeal for region of West Africa "/>
    <s v="https://www.humanitarianresponse.info/sites/www.humanitarianresponse.info/files/documents/files/cap_2009_westafrica_vol1.pdf"/>
  </r>
  <r>
    <x v="9"/>
    <s v="Somalia"/>
    <x v="12"/>
    <s v="Somalia"/>
    <s v="Appeal"/>
    <s v="CAP"/>
    <s v="Somalia 2009"/>
    <n v="851842253"/>
    <n v="558958260"/>
    <n v="65.599999999999994"/>
    <s v="Consolidated appeal"/>
    <s v="https://www.humanitarianresponse.info/sites/www.humanitarianresponse.info/files/documents/files/cap_2009_somalia_vol1_0.pdf"/>
  </r>
  <r>
    <x v="9"/>
    <s v="El Salvador"/>
    <x v="63"/>
    <s v="El Salvador"/>
    <s v="Appeal"/>
    <s v="Flash"/>
    <s v="El Salvador Flash Appeal (Revised) (November 2009 - May 2010)"/>
    <n v="14457401"/>
    <n v="6934578"/>
    <n v="48"/>
    <s v="Flash appeal"/>
    <s v="https://reliefweb.int/sites/reliefweb.int/files/resources/F5431821471F5ADC852576720055BC76-Full_Appeal.pdf"/>
  </r>
  <r>
    <x v="9"/>
    <s v="Syria"/>
    <x v="80"/>
    <s v="Syrian Arab Republic (the)"/>
    <s v="Appeal"/>
    <s v="RRP"/>
    <s v="Iraq and the region 2009"/>
    <n v="216961136"/>
    <m/>
    <m/>
    <s v="Appeal data doesn't show the amount of funding by destination country"/>
    <s v="https://www.humanitarianresponse.info/sites/www.humanitarianresponse.info/files/documents/files/cap_2009_iraq_vol1_0.pdf"/>
  </r>
  <r>
    <x v="9"/>
    <s v="Chad"/>
    <x v="48"/>
    <s v="Chad"/>
    <s v="Appeal"/>
    <s v="CAP"/>
    <s v="Chad 2009"/>
    <n v="400558371"/>
    <n v="365906783"/>
    <n v="91.4"/>
    <s v="Consolidated appeal"/>
    <s v="https://www.humanitarianresponse.info/sites/www.humanitarianresponse.info/files/documents/files/cap_2009_chad_vol1_screen_11.pdf"/>
  </r>
  <r>
    <x v="9"/>
    <s v="Togo"/>
    <x v="66"/>
    <s v="Togo"/>
    <s v="Appeal"/>
    <s v="RRP"/>
    <s v="West Africa 2009"/>
    <n v="11017914"/>
    <n v="3352275"/>
    <n v="30.425677673650387"/>
    <s v="Consolidated appeal for region of West Africa "/>
    <s v="https://www.humanitarianresponse.info/sites/www.humanitarianresponse.info/files/documents/files/cap_2009_westafrica_vol1.pdf"/>
  </r>
  <r>
    <x v="9"/>
    <s v="Turkey"/>
    <x v="84"/>
    <s v="Turkey"/>
    <s v="Appeal"/>
    <s v="RRP"/>
    <s v="Iraq and the region 2009"/>
    <n v="3004750"/>
    <m/>
    <m/>
    <s v="Appeal data doesn't show the amount of funding by destination country"/>
    <s v="https://www.humanitarianresponse.info/sites/www.humanitarianresponse.info/files/documents/files/cap_2009_iraq_vol1_0.pdf"/>
  </r>
  <r>
    <x v="9"/>
    <s v="Uganda"/>
    <x v="15"/>
    <s v="Uganda"/>
    <s v="Appeal"/>
    <s v="CAP"/>
    <s v="Uganda 2009"/>
    <n v="247000305"/>
    <n v="188185867"/>
    <n v="76.2"/>
    <s v="Consolidated appeal"/>
    <s v="https://www.humanitarianresponse.info/sites/www.humanitarianresponse.info/files/documents/files/cap_2009_uganda_1.pdf"/>
  </r>
  <r>
    <x v="9"/>
    <s v="Yemen"/>
    <x v="77"/>
    <s v="Yemen"/>
    <s v="Appeal"/>
    <s v="Flash"/>
    <s v="Yemen Flash Appeal (Revised) (September - December 2009)"/>
    <n v="22668500"/>
    <n v="19892511"/>
    <n v="87.8"/>
    <s v="Flash appeal"/>
    <s v="https://reliefweb.int/report/yemen/consolidated-appeals-process-cap-yemen-flash-appeal-2009-revision"/>
  </r>
  <r>
    <x v="9"/>
    <s v="Zimbabwe"/>
    <x v="29"/>
    <s v="Zimbabwe"/>
    <s v="Appeal"/>
    <s v="CAP"/>
    <s v="Zimbabwe 2009"/>
    <n v="722198333"/>
    <n v="456361623"/>
    <n v="63.2"/>
    <s v="Consolidated appeal"/>
    <s v="https://www.humanitarianresponse.info/sites/www.humanitarianresponse.info/files/documents/files/cap_2009_zimbabwe_vol1.pdf"/>
  </r>
  <r>
    <x v="9"/>
    <s v="Nepal"/>
    <x v="65"/>
    <s v="Nepal"/>
    <s v="Other Appeal"/>
    <s v="HTP"/>
    <s v="Nepal Humanitarian Transition Appeal 2009"/>
    <n v="129220163"/>
    <n v="115656963"/>
    <n v="89.5"/>
    <s v="Humanitarian transition appeal"/>
    <s v="https://www.humanitarianresponse.info/sites/www.humanitarianresponse.info/files/documents/files/2009_nepal_hta_vol1_screen.pdf"/>
  </r>
  <r>
    <x v="9"/>
    <s v="Syria"/>
    <x v="80"/>
    <s v="Syrian Arab Republic (the)"/>
    <s v="Other Appeal"/>
    <s v="HRP"/>
    <s v="Syria Drought Response Plan (Revised) (July 2009 - June 2010)"/>
    <n v="43687572"/>
    <n v="14608732"/>
    <n v="33.4"/>
    <s v="Drought response plan"/>
    <s v="https://reliefweb.int/sites/reliefweb.int/files/resources/20E00ADAF9F3C153852576D20068E86B-Full_Report.pdf"/>
  </r>
  <r>
    <x v="9"/>
    <s v="Tajikistan"/>
    <x v="13"/>
    <s v="Tajikistan"/>
    <s v="Other Appeal"/>
    <s v="Flash"/>
    <s v="Tajikistan Floods and Mudflows REACT Appeal 2009"/>
    <n v="1456894"/>
    <n v="648814"/>
    <n v="44.5"/>
    <s v="REACT appeal (Rapid Emergency Assessment and Coordination Team)"/>
    <s v="https://www.humanitarianresponse.info/sites/www.humanitarianresponse.info/files/documents/files/2009_tajikistan_react_appeal.pdf"/>
  </r>
  <r>
    <x v="9"/>
    <s v="Tajikistan"/>
    <x v="13"/>
    <s v="Tajikistan"/>
    <s v="Other Appeal"/>
    <s v="Other"/>
    <s v="Tajikistan Humanitarian Food Security Appeal 2008-2009"/>
    <n v="39912974"/>
    <n v="28189925"/>
    <n v="70.599999999999994"/>
    <s v="Humanitarian food security appeal"/>
    <s v="https://www.humanitarianresponse.info/sites/www.humanitarianresponse.info/files/documents/files/2008_tajikistan_hfsa.pdf"/>
  </r>
  <r>
    <x v="10"/>
    <s v="Afghanistan"/>
    <x v="17"/>
    <s v="Afghanistan"/>
    <s v="Appeal"/>
    <s v="HAP"/>
    <s v="Afghanistan Humanitarian Action Plan 2010"/>
    <n v="774508310"/>
    <n v="505299903"/>
    <n v="65.2"/>
    <s v="HAP"/>
    <s v="https://www.humanitarianresponse.info/sites/www.humanitarianresponse.info/files/documents/files/2010_afghanistan_hap_screen.pdf"/>
  </r>
  <r>
    <x v="10"/>
    <s v="Burkina Faso"/>
    <x v="40"/>
    <s v="Burkina Faso"/>
    <s v="Appeal"/>
    <s v="RRP"/>
    <s v="West Africa 2010"/>
    <n v="32884926"/>
    <n v="15442319"/>
    <n v="46.958655160118049"/>
    <s v="Consolidated appeal for region"/>
    <s v="https://www.unocha.org/sites/dms/CAP/CAP_2010_WestAfrica_SCREEN.pdf"/>
  </r>
  <r>
    <x v="10"/>
    <s v="Benin"/>
    <x v="49"/>
    <s v="Benin"/>
    <s v="Appeal"/>
    <s v="RRP"/>
    <s v="West Africa 2010"/>
    <n v="1245300"/>
    <n v="5182998"/>
    <n v="416.20476993495544"/>
    <s v="Consolidated appeal for region"/>
    <s v="https://www.unocha.org/sites/dms/CAP/CAP_2010_WestAfrica_SCREEN.pdf"/>
  </r>
  <r>
    <x v="10"/>
    <s v="Democratic Republic of the Congo"/>
    <x v="4"/>
    <s v="Congo (the Democratic Republic of the)"/>
    <s v="Appeal"/>
    <s v="HAP"/>
    <s v="Democratic Republic of the Congo 2010"/>
    <n v="827616628"/>
    <n v="521026865"/>
    <n v="63"/>
    <s v="HAP"/>
    <s v="https://reliefweb.int/sites/reliefweb.int/files/resources/3311DCEA5C5DEEFB852576B4007449E4-Full_Report.pdf"/>
  </r>
  <r>
    <x v="10"/>
    <s v="Central African Republic"/>
    <x v="31"/>
    <s v="Central African Republic (the)"/>
    <s v="Appeal"/>
    <s v="CAP"/>
    <s v="Central African Republic 2010"/>
    <n v="149882707"/>
    <n v="73220547"/>
    <n v="48.9"/>
    <s v="Consolidated appeal"/>
    <s v="https://www.humanitarianresponse.info/en/programme-cycle/space/document/consolidated-appeal-central-african-republic-2010"/>
  </r>
  <r>
    <x v="10"/>
    <s v="Republic of Congo"/>
    <x v="5"/>
    <s v="Congo (the)"/>
    <s v="Appeal"/>
    <s v="CAP"/>
    <s v="Republic of Congo 2010"/>
    <n v="59195017"/>
    <n v="36263227"/>
    <n v="61.3"/>
    <s v="Consolidated appeal"/>
    <s v="https://www.humanitarianresponse.info/sites/www.humanitarianresponse.info/files/documents/files/cap_2010_roc_screen_1.pdf"/>
  </r>
  <r>
    <x v="10"/>
    <s v="Côte d'Ivoire"/>
    <x v="32"/>
    <s v="Côte d'Ivoire"/>
    <s v="Appeal"/>
    <s v="RRP"/>
    <s v="West Africa 2010"/>
    <n v="54504286"/>
    <n v="15792152"/>
    <n v="28.974147097349373"/>
    <s v="Consolidated appeal for region"/>
    <s v="https://www.unocha.org/sites/dms/CAP/CAP_2010_WestAfrica_SCREEN.pdf"/>
  </r>
  <r>
    <x v="10"/>
    <s v="Ghana"/>
    <x v="43"/>
    <s v="Ghana"/>
    <s v="Appeal"/>
    <s v="RRP"/>
    <s v="West Africa 2010"/>
    <n v="1551500"/>
    <n v="0"/>
    <n v="0"/>
    <s v="Consolidated appeal for region"/>
    <s v="https://www.unocha.org/sites/dms/CAP/CAP_2010_WestAfrica_SCREEN.pdf"/>
  </r>
  <r>
    <x v="10"/>
    <s v="Guinea"/>
    <x v="20"/>
    <s v="Guinea"/>
    <s v="Appeal"/>
    <s v="RRP"/>
    <s v="West Africa 2010"/>
    <n v="22024649"/>
    <n v="14774887"/>
    <n v="67.08341640313995"/>
    <s v="Consolidated appeal for region"/>
    <s v="https://www.unocha.org/sites/dms/CAP/CAP_2010_WestAfrica_SCREEN.pdf"/>
  </r>
  <r>
    <x v="10"/>
    <s v="Guatemala"/>
    <x v="51"/>
    <s v="Guatemala"/>
    <s v="Appeal"/>
    <s v="Other"/>
    <s v="Guatemala Food Insecurity and Acute Malnutrition Appeal 2010"/>
    <n v="34193050"/>
    <n v="8238535"/>
    <n v="24.1"/>
    <s v="Other"/>
    <s v="https://reliefweb.int/sites/reliefweb.int/files/resources/73911374588F3137492576DF00034024-Full_Report.pdf"/>
  </r>
  <r>
    <x v="10"/>
    <s v="Guatemala"/>
    <x v="51"/>
    <s v="Guatemala"/>
    <s v="Appeal"/>
    <s v="Flash"/>
    <s v="Guatemala Flash Appeal (Revised) (June - December 2010)"/>
    <n v="16701505"/>
    <n v="8103006"/>
    <n v="48.5"/>
    <s v="Flash appeal"/>
    <s v="https://reliefweb.int/sites/reliefweb.int/files/resources/88DB1DFC068AAF808525779E00715947-Full_Appeal.pdf"/>
  </r>
  <r>
    <x v="10"/>
    <s v="Guinea-Bissau"/>
    <x v="52"/>
    <s v="Guinea-Bissau"/>
    <s v="Appeal"/>
    <s v="RRP"/>
    <s v="West Africa 2010"/>
    <n v="4859011"/>
    <n v="420644"/>
    <n v="8.6569880166972251"/>
    <s v="Consolidated appeal for region"/>
    <s v="https://www.unocha.org/sites/dms/CAP/CAP_2010_WestAfrica_SCREEN.pdf"/>
  </r>
  <r>
    <x v="10"/>
    <s v="Haiti"/>
    <x v="38"/>
    <s v="Haiti"/>
    <s v="Appeal"/>
    <s v="CAP"/>
    <s v="Haiti Humanitarian Appeal (Revised) (January - December 2010)"/>
    <n v="1502221330"/>
    <n v="1108519732"/>
    <n v="73.8"/>
    <s v="Consolidated appeal"/>
    <s v="https://reliefweb.int/sites/reliefweb.int/files/resources/MYR_2010_Haiti_CAP%20R.pdf"/>
  </r>
  <r>
    <x v="10"/>
    <s v="Kenya"/>
    <x v="24"/>
    <s v="Kenya"/>
    <s v="Appeal"/>
    <s v="HRP"/>
    <s v="Kenya Emergency Humanitarian Response Plan 2010"/>
    <n v="603544553"/>
    <n v="399288552"/>
    <n v="66.2"/>
    <s v="Emergency HRP"/>
    <s v="https://www.humanitarianresponse.info/sites/www.humanitarianresponse.info/files/documents/files/2010_kenya_ehrp_screen.pdf"/>
  </r>
  <r>
    <x v="10"/>
    <s v="Kyrgyzstan"/>
    <x v="75"/>
    <s v="Kyrgyzstan"/>
    <s v="Appeal"/>
    <s v="Flash"/>
    <s v="Kyrgyzstan Flash Appeal (Revised) (June 2010 - June 2011)"/>
    <n v="94231852"/>
    <n v="68617608"/>
    <n v="72.8"/>
    <s v="Flash appeal"/>
    <s v="https://reliefweb.int/sites/reliefweb.int/files/resources/7B862A48095BAAEBC12577E4003612BC-Full_report.pdf"/>
  </r>
  <r>
    <x v="10"/>
    <s v="Liberia"/>
    <x v="21"/>
    <s v="Liberia"/>
    <s v="Appeal"/>
    <s v="RRP"/>
    <s v="West Africa 2010"/>
    <n v="7439105"/>
    <n v="325000"/>
    <n v="4.3688051183576517"/>
    <s v="Consolidated appeal for region"/>
    <s v="https://www.unocha.org/sites/dms/CAP/CAP_2010_WestAfrica_SCREEN.pdf"/>
  </r>
  <r>
    <x v="10"/>
    <s v="Mali"/>
    <x v="46"/>
    <s v="Mali"/>
    <s v="Appeal"/>
    <s v="RRP"/>
    <s v="West Africa 2010"/>
    <n v="6120037"/>
    <n v="4832194"/>
    <n v="78.956940946598849"/>
    <s v="Consolidated appeal for region"/>
    <s v="https://www.unocha.org/sites/dms/CAP/CAP_2010_WestAfrica_SCREEN.pdf"/>
  </r>
  <r>
    <x v="10"/>
    <s v="Mongolia"/>
    <x v="85"/>
    <s v="Mongolia"/>
    <s v="Appeal"/>
    <s v="CAP"/>
    <s v="Mongolia Dzud Appeal (April 2010 - May 2011)"/>
    <n v="18150794"/>
    <n v="3379194"/>
    <n v="18.600000000000001"/>
    <s v="Consolidated appeal"/>
    <s v="https://reliefweb.int/sites/reliefweb.int/files/resources/B116C168D22EBC9CC1257720004C8A4D-Full_Appeal.pdf"/>
  </r>
  <r>
    <x v="10"/>
    <s v="Mauritania"/>
    <x v="55"/>
    <s v="Mauritania"/>
    <s v="Appeal"/>
    <s v="RRP"/>
    <s v="West Africa 2010"/>
    <n v="9004053"/>
    <n v="2076722"/>
    <n v="23.064302264768987"/>
    <s v="Consolidated appeal for region"/>
    <s v="https://www.unocha.org/sites/dms/CAP/CAP_2010_WestAfrica_SCREEN.pdf"/>
  </r>
  <r>
    <x v="10"/>
    <s v="Niger"/>
    <x v="57"/>
    <s v="Niger (the)"/>
    <s v="Appeal"/>
    <s v="RRP"/>
    <s v="West Africa 2010"/>
    <n v="381596289"/>
    <n v="284476814"/>
    <n v="74.549156320542735"/>
    <s v="Consolidated appeal for region"/>
    <s v="https://www.unocha.org/sites/dms/CAP/CAP_2010_WestAfrica_SCREEN.pdf"/>
  </r>
  <r>
    <x v="10"/>
    <s v="Nigeria"/>
    <x v="58"/>
    <s v="Nigeria"/>
    <s v="Appeal"/>
    <s v="RRP"/>
    <s v="West Africa 2010"/>
    <n v="16215409"/>
    <n v="4899244"/>
    <n v="30.213508644771153"/>
    <s v="Consolidated appeal for region"/>
    <s v="https://www.unocha.org/sites/dms/CAP/CAP_2010_WestAfrica_SCREEN.pdf"/>
  </r>
  <r>
    <x v="10"/>
    <s v="Pakistan"/>
    <x v="59"/>
    <s v="Pakistan"/>
    <s v="Appeal"/>
    <s v="HRP"/>
    <s v="Pakistan Floods Relief and Early Recovery Response Plan (Revised) (August 2010 - July 2011)"/>
    <n v="1963473246"/>
    <n v="1380067231"/>
    <n v="70.3"/>
    <s v="Flood Relief and Early Recovery Response Plan"/>
    <s v="https://reliefweb.int/sites/reliefweb.int/files/resources/Full_Report_12.pdf"/>
  </r>
  <r>
    <x v="10"/>
    <s v="Palestine"/>
    <x v="35"/>
    <s v="Palestine, State of"/>
    <s v="Appeal"/>
    <s v="CAP"/>
    <s v="occupied Palestinian territory 2010"/>
    <n v="603408539"/>
    <n v="329737701"/>
    <n v="54.7"/>
    <s v="Consolidated appeal"/>
    <s v="https://unispal.un.org/pdfs/CAP10review-mdyr_OPT.pdf"/>
  </r>
  <r>
    <x v="10"/>
    <s v="Sudan"/>
    <x v="10"/>
    <s v="Sudan (the)"/>
    <s v="Appeal"/>
    <s v="HWP"/>
    <s v="Sudan 2010"/>
    <n v="1843386608"/>
    <n v="1217023072"/>
    <n v="66"/>
    <s v="Work plan"/>
    <s v="https://reliefweb.int/sites/reliefweb.int/files/resources/49C41BDC931FD809C1257758004122B8-Full_Report.pdf"/>
  </r>
  <r>
    <x v="10"/>
    <s v="Sierra Leone"/>
    <x v="11"/>
    <s v="Sierra Leone"/>
    <s v="Appeal"/>
    <s v="RRP"/>
    <s v="West Africa 2010"/>
    <n v="25786266"/>
    <n v="10599235"/>
    <n v="41.104187011799226"/>
    <s v="Consolidated appeal for region"/>
    <s v="https://www.unocha.org/sites/dms/CAP/CAP_2010_WestAfrica_SCREEN.pdf"/>
  </r>
  <r>
    <x v="10"/>
    <s v="Senegal"/>
    <x v="61"/>
    <s v="Senegal"/>
    <s v="Appeal"/>
    <s v="RRP"/>
    <s v="West Africa 2010"/>
    <n v="17820171"/>
    <n v="3694113"/>
    <n v="20.729952591364022"/>
    <s v="Consolidated appeal for region"/>
    <s v="https://www.unocha.org/sites/dms/CAP/CAP_2010_WestAfrica_SCREEN.pdf"/>
  </r>
  <r>
    <x v="10"/>
    <s v="Somalia"/>
    <x v="12"/>
    <s v="Somalia"/>
    <s v="Appeal"/>
    <s v="CAP"/>
    <s v="Somalia 2010"/>
    <n v="596124332"/>
    <n v="400104873"/>
    <n v="67.099999999999994"/>
    <s v="Consolidated appeal"/>
    <s v="https://reliefweb.int/sites/reliefweb.int/files/resources/E2CBDD3D06B8B7848525775E0077203D-Full_Report.pdf"/>
  </r>
  <r>
    <x v="10"/>
    <s v="Chad"/>
    <x v="48"/>
    <s v="Chad"/>
    <s v="Appeal"/>
    <s v="CAP"/>
    <s v="Chad 2010"/>
    <n v="544088494"/>
    <n v="326279750"/>
    <n v="60"/>
    <s v="Consolidated appeal"/>
    <s v="https://reliefweb.int/sites/reliefweb.int/files/resources/EBEB1FC2663AFF1885257770005572C4-Full_Report.pdf"/>
  </r>
  <r>
    <x v="10"/>
    <s v="Togo"/>
    <x v="66"/>
    <s v="Togo"/>
    <s v="Appeal"/>
    <s v="RRP"/>
    <s v="West Africa 2010"/>
    <n v="7575377"/>
    <n v="3441185"/>
    <n v="45.425924016718902"/>
    <s v="Consolidated appeal for region"/>
    <s v="https://www.unocha.org/sites/dms/CAP/CAP_2010_WestAfrica_SCREEN.pdf"/>
  </r>
  <r>
    <x v="10"/>
    <s v="Uganda"/>
    <x v="15"/>
    <s v="Uganda"/>
    <s v="Appeal"/>
    <s v="CAP"/>
    <s v="Uganda 2010"/>
    <n v="184398188"/>
    <n v="99109148"/>
    <n v="53.8"/>
    <s v="Consolidated appeal"/>
    <s v="https://reliefweb.int/sites/reliefweb.int/files/resources/3FB25E92C2CED2984925775E000432EF-Full_Report.pdf"/>
  </r>
  <r>
    <x v="10"/>
    <s v="Yemen"/>
    <x v="77"/>
    <s v="Yemen"/>
    <s v="Appeal"/>
    <s v="HRP"/>
    <s v="Yemen Humanitarian Response Plan 2010"/>
    <n v="186121370"/>
    <n v="121373288"/>
    <n v="65.2"/>
    <s v="HRP"/>
    <s v="https://reliefweb.int/sites/reliefweb.int/files/resources/82487A57B410A2868525775F006A82E0-Full_Report.pdf"/>
  </r>
  <r>
    <x v="10"/>
    <s v="Zimbabwe"/>
    <x v="29"/>
    <s v="Zimbabwe"/>
    <s v="Appeal"/>
    <s v="CAP"/>
    <s v="Zimbabwe 2010"/>
    <n v="478399290"/>
    <n v="226189188"/>
    <n v="47.3"/>
    <s v="Consolidated appeal"/>
    <s v="https://reliefweb.int/sites/reliefweb.int/files/resources/DE4385BAC07D1E6F852577610057F48D-Full_Report.pdf"/>
  </r>
  <r>
    <x v="10"/>
    <s v="Burkina Faso"/>
    <x v="40"/>
    <s v="Burkina Faso"/>
    <s v="Other Appeal"/>
    <s v="HAP"/>
    <s v="Burkina Faso Emergency Humanitarian Action Plan 2010"/>
    <n v="14163313"/>
    <n v="3896575"/>
    <n v="27.5"/>
    <s v="Emergency HAP"/>
    <s v="https://reliefweb.int/sites/reliefweb.int/files/resources/463D3BB7D074D82D4925779700028EAD-Full_Report.pdf"/>
  </r>
  <r>
    <x v="10"/>
    <s v="Iraq"/>
    <x v="33"/>
    <s v="Iraq"/>
    <s v="Other Appeal"/>
    <s v="HAP"/>
    <s v="Iraq Humanitarian Action Plan 2010"/>
    <n v="187725113"/>
    <n v="51113653"/>
    <n v="27.2"/>
    <s v="HAP"/>
    <s v="https://www.humanitarianresponse.info/sites/www.humanitarianresponse.info/files/documents/files/2010_iraq_hap_screen.pdf"/>
  </r>
  <r>
    <x v="10"/>
    <s v="Iraq"/>
    <x v="33"/>
    <s v="Iraq"/>
    <s v="Other Appeal"/>
    <s v="RRP"/>
    <s v="Regional Response Plan for Iraqi Refugees 2010"/>
    <n v="549977"/>
    <n v="1509925"/>
    <n v="274.54329908341623"/>
    <s v="RRP"/>
    <s v="https://reliefweb.int/sites/reliefweb.int/files/resources/8121FA46BAB9FA51852576AA007F5E3E-Full_Report.pdf"/>
  </r>
  <r>
    <x v="10"/>
    <s v="Jordan"/>
    <x v="82"/>
    <s v="Jordan"/>
    <s v="Other Appeal"/>
    <s v="RRP"/>
    <s v="Regional Response Plan for Iraqi Refugees 2010"/>
    <n v="111030189"/>
    <n v="47019014"/>
    <n v="42.347954572967538"/>
    <s v="RRP"/>
    <s v="https://reliefweb.int/sites/reliefweb.int/files/resources/8121FA46BAB9FA51852576AA007F5E3E-Full_Report.pdf"/>
  </r>
  <r>
    <x v="10"/>
    <s v="Lebanon"/>
    <x v="64"/>
    <s v="Lebanon"/>
    <s v="Other Appeal"/>
    <s v="RRP"/>
    <s v="Regional Response Plan for Iraqi Refugees 2010"/>
    <n v="21889600"/>
    <n v="5556447"/>
    <n v="25.383958592208174"/>
    <s v="RRP"/>
    <s v="https://reliefweb.int/sites/reliefweb.int/files/resources/8121FA46BAB9FA51852576AA007F5E3E-Full_Report.pdf"/>
  </r>
  <r>
    <x v="10"/>
    <s v="Sri Lanka"/>
    <x v="30"/>
    <s v="Sri Lanka"/>
    <s v="Other Appeal"/>
    <s v="HAP"/>
    <s v="Sri Lanka Common Humanitarian Action Plan 2010"/>
    <n v="289605365"/>
    <n v="153824575"/>
    <n v="53.1"/>
    <s v="Common Humanitarian Action plan "/>
    <s v="https://www.humanitarianresponse.info/sites/www.humanitarianresponse.info/files/documents/files/2010_sri_lanka_chap_11.pdf"/>
  </r>
  <r>
    <x v="10"/>
    <s v="Nepal"/>
    <x v="65"/>
    <s v="Nepal"/>
    <s v="Other Appeal"/>
    <s v="HTP"/>
    <s v="Nepal Humanitarian Transition Appeal 2010"/>
    <n v="125049126"/>
    <n v="70319785"/>
    <n v="56.2"/>
    <s v="Humanitarian transition appeal"/>
    <s v="https://www.humanitarianresponse.info/sites/www.humanitarianresponse.info/files/documents/files/2010_nepal_hta_screen.pdf"/>
  </r>
  <r>
    <x v="10"/>
    <s v="Pakistan"/>
    <x v="59"/>
    <s v="Pakistan"/>
    <s v="Other Appeal"/>
    <s v="HRP"/>
    <s v="Pakistan Humanitarian Response Plan (February - December 2010)"/>
    <n v="661180978"/>
    <n v="332196745"/>
    <n v="50.2"/>
    <s v="HRP"/>
    <s v="https://reliefweb.int/sites/reliefweb.int/files/resources/011824370C2FB1AD852577700053A536-Full_Report.pdf"/>
  </r>
  <r>
    <x v="10"/>
    <s v="Syria"/>
    <x v="80"/>
    <s v="Syrian Arab Republic (the)"/>
    <s v="Other Appeal"/>
    <s v="RRP"/>
    <s v="Regional Response Plan for Iraqi Refugees 2010"/>
    <n v="233405208"/>
    <n v="121164019"/>
    <n v="51.91144620903232"/>
    <s v="RRP"/>
    <s v="https://reliefweb.int/sites/reliefweb.int/files/resources/8121FA46BAB9FA51852576AA007F5E3E-Full_Report.pdf"/>
  </r>
  <r>
    <x v="11"/>
    <s v="Afghanistan"/>
    <x v="17"/>
    <s v="Afghanistan"/>
    <s v="Appeal"/>
    <s v="CAP"/>
    <s v="Afghanistan 2011"/>
    <n v="582318627"/>
    <n v="426528103"/>
    <n v="73.3"/>
    <s v="Consolidated appeal"/>
    <s v="https://reliefweb.int/sites/reliefweb.int/files/resources/C50A72831232EC19852577EE007A56CF-Full_Report.pdf"/>
  </r>
  <r>
    <x v="11"/>
    <s v="Burkina Faso"/>
    <x v="40"/>
    <s v="Burkina Faso"/>
    <s v="Appeal"/>
    <s v="RRP"/>
    <s v="West Africa 2011"/>
    <m/>
    <n v="14244346"/>
    <m/>
    <s v="Appeal data doesn't show the amount of requirements by destination country"/>
    <s v="https://reliefweb.int/sites/reliefweb.int/files/resources/CC24219E6B969A6C852577EB0057CB57-Full_Report.pdf"/>
  </r>
  <r>
    <x v="11"/>
    <s v="Benin"/>
    <x v="49"/>
    <s v="Benin"/>
    <s v="Appeal"/>
    <s v="RRP"/>
    <s v="West Africa 2011"/>
    <m/>
    <n v="3406988"/>
    <m/>
    <s v="Appeal data doesn't show the amount of requirements by destination country"/>
    <s v="https://reliefweb.int/sites/reliefweb.int/files/resources/CC24219E6B969A6C852577EB0057CB57-Full_Report.pdf"/>
  </r>
  <r>
    <x v="11"/>
    <s v="Democratic Republic of the Congo"/>
    <x v="4"/>
    <s v="Congo (the Democratic Republic of the)"/>
    <s v="Appeal"/>
    <s v="HAP"/>
    <s v="Democratic Republic of the Congo 2011"/>
    <n v="735754098"/>
    <n v="488391703"/>
    <n v="66.400000000000006"/>
    <s v="Humanitarian action plan"/>
    <s v="https://www.humanitarianresponse.info/sites/www.humanitarianresponse.info/files/documents/files/myr_2011_drc_hap_fr_screen.pdf"/>
  </r>
  <r>
    <x v="11"/>
    <s v="Central African Republic"/>
    <x v="31"/>
    <s v="Central African Republic (the)"/>
    <s v="Appeal"/>
    <s v="CAP"/>
    <s v="Central African Republic 2011"/>
    <n v="141947471"/>
    <n v="65171054"/>
    <n v="45.9"/>
    <s v="Consolidated appeal"/>
    <s v="https://reliefweb.int/sites/reliefweb.int/files/resources/MYR_2011_CAR_SCREEN.pdf"/>
  </r>
  <r>
    <x v="11"/>
    <s v="Côte d'Ivoire"/>
    <x v="32"/>
    <s v="Côte d'Ivoire"/>
    <s v="Appeal"/>
    <s v="RRP"/>
    <s v="West Africa 2011"/>
    <n v="125046483"/>
    <n v="100674123"/>
    <m/>
    <s v="Consolidated appeal for West Africa region"/>
    <s v="https://reliefweb.int/sites/reliefweb.int/files/resources/CC24219E6B969A6C852577EB0057CB57-Full_Report.pdf"/>
  </r>
  <r>
    <x v="11"/>
    <s v="Djibouti"/>
    <x v="23"/>
    <s v="Djibouti"/>
    <s v="Appeal"/>
    <s v="CAP"/>
    <s v="Djibouti Drought Appeal 2011"/>
    <n v="33264338"/>
    <n v="19370114"/>
    <n v="58.2"/>
    <s v="Consolidated appeal"/>
    <s v="https://www.humanitarianresponse.info/sites/www.humanitarianresponse.info/files/documents/files/2011_djibouti_drought_screen.pdf"/>
  </r>
  <r>
    <x v="11"/>
    <s v="Egypt"/>
    <x v="81"/>
    <s v="Egypt"/>
    <s v="Appeal"/>
    <s v="Flash"/>
    <s v="Regional Flash Appeal for the Libyan Crisis (March - December 2011)"/>
    <n v="6297980"/>
    <n v="1126217"/>
    <n v="17.882193973305725"/>
    <s v="Regional flash appeal"/>
    <s v="https://www.humanitarianresponse.info/sites/www.humanitarianresponse.info/files/documents/files/flash_2011_libyan_crisis_screen.pdf"/>
  </r>
  <r>
    <x v="11"/>
    <s v="Ghana"/>
    <x v="43"/>
    <s v="Ghana"/>
    <s v="Appeal"/>
    <s v="RRP"/>
    <s v="West Africa 2011"/>
    <m/>
    <n v="4439435"/>
    <m/>
    <s v="Appeal data doesn't show the amount of requirements by destination country"/>
    <s v="https://reliefweb.int/sites/reliefweb.int/files/resources/CC24219E6B969A6C852577EB0057CB57-Full_Report.pdf"/>
  </r>
  <r>
    <x v="11"/>
    <s v="Guinea"/>
    <x v="20"/>
    <s v="Guinea"/>
    <s v="Appeal"/>
    <s v="RRP"/>
    <s v="West Africa 2011"/>
    <m/>
    <n v="6969894"/>
    <m/>
    <s v="Appeal data doesn't show the amount of requirements by destination country"/>
    <s v="https://reliefweb.int/sites/reliefweb.int/files/resources/CC24219E6B969A6C852577EB0057CB57-Full_Report.pdf"/>
  </r>
  <r>
    <x v="11"/>
    <s v="Guinea-Bissau"/>
    <x v="52"/>
    <s v="Guinea-Bissau"/>
    <s v="Appeal"/>
    <s v="RRP"/>
    <s v="West Africa 2011"/>
    <m/>
    <n v="393500"/>
    <m/>
    <s v="Appeal data doesn't show the amount of requirements by destination country"/>
    <s v="https://reliefweb.int/sites/reliefweb.int/files/resources/CC24219E6B969A6C852577EB0057CB57-Full_Report.pdf"/>
  </r>
  <r>
    <x v="11"/>
    <s v="Haiti"/>
    <x v="38"/>
    <s v="Haiti"/>
    <s v="Appeal"/>
    <s v="CAP"/>
    <s v="Haiti 2011"/>
    <n v="382390619"/>
    <n v="220820927"/>
    <n v="57.8"/>
    <s v="Consolidated appeal"/>
    <s v="https://www.humanitarianresponse.info/sites/www.humanitarianresponse.info/files/documents/files/cap_2011_haiti_screen_1.pdf"/>
  </r>
  <r>
    <x v="11"/>
    <s v="Kenya"/>
    <x v="24"/>
    <s v="Kenya"/>
    <s v="Appeal"/>
    <s v="EHRP"/>
    <s v="2011+ Kenya Emergency Humanitarian Response Plan"/>
    <n v="741818150"/>
    <n v="532438919"/>
    <n v="71.8"/>
    <s v="Emergency Humanitarian Response Plan"/>
    <s v="https://www.humanitarianresponse.info/sites/www.humanitarianresponse.info/files/documents/files/2011_kenya_ehrp.pdf"/>
  </r>
  <r>
    <x v="11"/>
    <s v="Sri Lanka"/>
    <x v="30"/>
    <s v="Sri Lanka"/>
    <s v="Appeal"/>
    <s v="Flash"/>
    <s v="Sri Lanka Floods Flash Appeal (Revised) (January - June 2011)"/>
    <n v="46358480"/>
    <n v="26626535"/>
    <n v="57.4"/>
    <s v="Flash appeal"/>
    <s v="https://reliefweb.int/sites/reliefweb.int/files/resources/3ADECA4A8FFBB03B8525785E0063CC87-Full_report.pdf"/>
  </r>
  <r>
    <x v="11"/>
    <s v="Liberia"/>
    <x v="21"/>
    <s v="Liberia"/>
    <s v="Appeal"/>
    <s v="RRP"/>
    <s v="West Africa 2011"/>
    <n v="119745339"/>
    <n v="98963859"/>
    <m/>
    <s v="Consolidated appeal for West Africa region"/>
    <s v="https://reliefweb.int/sites/reliefweb.int/files/resources/CC24219E6B969A6C852577EB0057CB57-Full_Report.pdf"/>
  </r>
  <r>
    <x v="11"/>
    <s v="Libya"/>
    <x v="86"/>
    <s v="Libya"/>
    <s v="Appeal"/>
    <s v="Flash"/>
    <s v="Regional Flash Appeal for the Libyan Crisis (March - December 2011)"/>
    <n v="53072475"/>
    <n v="35967621"/>
    <n v="67.7707625280336"/>
    <s v="Regional flash appeal"/>
    <s v="https://www.humanitarianresponse.info/sites/www.humanitarianresponse.info/files/documents/files/flash_2011_libyan_crisis_screen.pdf"/>
  </r>
  <r>
    <x v="11"/>
    <s v="Mali"/>
    <x v="46"/>
    <s v="Mali"/>
    <s v="Appeal"/>
    <s v="RRP"/>
    <s v="West Africa 2011"/>
    <m/>
    <n v="3052420"/>
    <m/>
    <s v="Appeal data doesn't show the amount of requirements by destination country"/>
    <s v="https://reliefweb.int/sites/reliefweb.int/files/resources/CC24219E6B969A6C852577EB0057CB57-Full_Report.pdf"/>
  </r>
  <r>
    <x v="11"/>
    <s v="Mauritania"/>
    <x v="55"/>
    <s v="Mauritania"/>
    <s v="Appeal"/>
    <s v="RRP"/>
    <s v="West Africa 2011"/>
    <m/>
    <n v="9068274"/>
    <m/>
    <s v="Appeal data doesn't show the amount of requirements by destination country"/>
    <s v="https://reliefweb.int/sites/reliefweb.int/files/resources/CC24219E6B969A6C852577EB0057CB57-Full_Report.pdf"/>
  </r>
  <r>
    <x v="11"/>
    <s v="Namibia"/>
    <x v="83"/>
    <s v="Namibia"/>
    <s v="Appeal"/>
    <s v="Flash"/>
    <s v="Namibia Flash Appeal (April - October 2011)"/>
    <n v="3798201"/>
    <n v="1682185"/>
    <n v="44.3"/>
    <s v="Flash appeal"/>
    <s v="https://www.humanitarianresponse.info/sites/www.humanitarianresponse.info/files/documents/files/flash_2011_namibia_screen.pdf"/>
  </r>
  <r>
    <x v="11"/>
    <s v="Niger"/>
    <x v="57"/>
    <s v="Niger (the)"/>
    <s v="Appeal"/>
    <s v="CAP"/>
    <s v="Niger 2011"/>
    <n v="215926795"/>
    <n v="116113607"/>
    <n v="53.8"/>
    <s v="Consolidated appeal"/>
    <s v="https://www.humanitarianresponse.info/sites/www.humanitarianresponse.info/files/documents/files/cap_2011_niger_fr_screen_0.pdf"/>
  </r>
  <r>
    <x v="11"/>
    <s v="Niger"/>
    <x v="57"/>
    <s v="Niger (the)"/>
    <s v="Appeal"/>
    <s v="Flash"/>
    <s v="Regional Flash Appeal for the Libyan Crisis (March - December 2011)"/>
    <n v="495905"/>
    <n v="3247217"/>
    <n v="654.80626329639756"/>
    <s v="Regional flash appeal"/>
    <s v="https://www.humanitarianresponse.info/sites/www.humanitarianresponse.info/files/documents/files/flash_2011_libyan_crisis_screen.pdf"/>
  </r>
  <r>
    <x v="11"/>
    <s v="Nigeria"/>
    <x v="58"/>
    <s v="Nigeria"/>
    <s v="Appeal"/>
    <s v="RRP"/>
    <s v="West Africa 2011"/>
    <m/>
    <n v="405222"/>
    <m/>
    <s v="Appeal data doesn't show the amount of requirements by destination country"/>
    <s v="https://reliefweb.int/sites/reliefweb.int/files/resources/CC24219E6B969A6C852577EB0057CB57-Full_Report.pdf"/>
  </r>
  <r>
    <x v="11"/>
    <s v="Nicaragua"/>
    <x v="70"/>
    <s v="Nicaragua"/>
    <s v="Appeal"/>
    <s v="Flash"/>
    <s v="Nicaragua Flash Appeal (October 2011 - April 2012)"/>
    <n v="14840854"/>
    <n v="5357651"/>
    <n v="36.1"/>
    <s v="Flash appeal"/>
    <s v="https://reliefweb.int/sites/reliefweb.int/files/resources/full_report_106.pdf"/>
  </r>
  <r>
    <x v="11"/>
    <s v="Pakistan"/>
    <x v="59"/>
    <s v="Pakistan"/>
    <s v="Appeal"/>
    <s v="Flash"/>
    <s v="Pakistan Rapid Response Plan Floods 2011 (September - March 2012)"/>
    <n v="356759669"/>
    <n v="157097790"/>
    <n v="44"/>
    <s v="Rapid response plan to floods"/>
    <s v="https://reliefweb.int/sites/reliefweb.int/files/resources/Pakistan_RRP_Floods2011.pdf"/>
  </r>
  <r>
    <x v="11"/>
    <s v="Palestine"/>
    <x v="35"/>
    <s v="Palestine, State of"/>
    <s v="Appeal"/>
    <s v="CAP"/>
    <s v="occupied Palestinian territory 2011"/>
    <n v="536927963"/>
    <n v="306522537"/>
    <n v="57.1"/>
    <s v="Consolidated appeal"/>
    <s v="https://reliefweb.int/sites/reliefweb.int/files/resources/CE0900286C723C17C12577F900494FD7-Full_Report.pdf"/>
  </r>
  <r>
    <x v="11"/>
    <s v="Sudan"/>
    <x v="10"/>
    <s v="Sudan (the)"/>
    <s v="Appeal"/>
    <s v="HWP"/>
    <s v="Sudan 2011"/>
    <n v="1132952016"/>
    <n v="812424912"/>
    <n v="71.7"/>
    <s v="UN and partners work plan"/>
    <s v="https://reliefweb.int/sites/reliefweb.int/files/resources/63E70B189E8395D3852577FF007F49CF-Full_Report.pdf"/>
  </r>
  <r>
    <x v="11"/>
    <s v="Sierra Leone"/>
    <x v="11"/>
    <s v="Sierra Leone"/>
    <s v="Appeal"/>
    <s v="RRP"/>
    <s v="West Africa 2011"/>
    <m/>
    <n v="3072261"/>
    <m/>
    <s v="Appeal data doesn't show the amount of requirements by destination country"/>
    <s v="https://reliefweb.int/sites/reliefweb.int/files/resources/CC24219E6B969A6C852577EB0057CB57-Full_Report.pdf"/>
  </r>
  <r>
    <x v="11"/>
    <s v="Senegal"/>
    <x v="61"/>
    <s v="Senegal"/>
    <s v="Appeal"/>
    <s v="RRP"/>
    <s v="West Africa 2011"/>
    <m/>
    <n v="228000"/>
    <m/>
    <s v="Appeal data doesn't show the amount of requirements by destination country"/>
    <s v="https://reliefweb.int/sites/reliefweb.int/files/resources/CC24219E6B969A6C852577EB0057CB57-Full_Report.pdf"/>
  </r>
  <r>
    <x v="11"/>
    <s v="Somalia"/>
    <x v="12"/>
    <s v="Somalia"/>
    <s v="Appeal"/>
    <s v="CAP"/>
    <s v="Somalia 2011"/>
    <n v="1003322063"/>
    <n v="879901029"/>
    <n v="87.7"/>
    <s v="Consolidated appeal"/>
    <s v="https://www.humanitarianresponse.info/sites/www.humanitarianresponse.info/files/documents/files/cap_2011_somalia_screen_1.pdf"/>
  </r>
  <r>
    <x v="11"/>
    <s v="South Sudan"/>
    <x v="87"/>
    <s v="South Sudan"/>
    <s v="Appeal"/>
    <s v="CAP"/>
    <s v="Republic of South Sudan 2011"/>
    <n v="619673235"/>
    <n v="379211301"/>
    <n v="61.2"/>
    <s v="Consolidated appeal"/>
    <s v="https://reliefweb.int/sites/reliefweb.int/files/resources/Full_report_124.pdf"/>
  </r>
  <r>
    <x v="11"/>
    <s v="El Salvador"/>
    <x v="63"/>
    <s v="El Salvador"/>
    <s v="Appeal"/>
    <s v="Flash"/>
    <s v="El Salvador Flash Appeal (October 2011 - April 2012)"/>
    <n v="14781209"/>
    <n v="5981608"/>
    <n v="40.5"/>
    <s v="Flash appeal"/>
    <s v="https://reliefweb.int/sites/reliefweb.int/files/resources/Flash_2011_El_Salvador_SCREEN.pdf"/>
  </r>
  <r>
    <x v="11"/>
    <s v="Chad"/>
    <x v="48"/>
    <s v="Chad"/>
    <s v="Appeal"/>
    <s v="CAP"/>
    <s v="Chad 2011"/>
    <n v="535276140"/>
    <n v="314112102"/>
    <n v="58.7"/>
    <s v="Consolidated appeal"/>
    <s v="https://reliefweb.int/sites/reliefweb.int/files/resources/8BCDA253B314D0E2852577FF007C7A7A-Full_Report.pdf"/>
  </r>
  <r>
    <x v="11"/>
    <s v="Togo"/>
    <x v="66"/>
    <s v="Togo"/>
    <s v="Appeal"/>
    <s v="RRP"/>
    <s v="West Africa 2011"/>
    <m/>
    <n v="1834325"/>
    <m/>
    <s v="Appeal data doesn't show the amount of requirements by destination country"/>
    <s v="https://reliefweb.int/sites/reliefweb.int/files/resources/CC24219E6B969A6C852577EB0057CB57-Full_Report.pdf"/>
  </r>
  <r>
    <x v="11"/>
    <s v="Tunisia"/>
    <x v="88"/>
    <s v="Tunisia"/>
    <s v="Appeal"/>
    <s v="Flash"/>
    <s v="Regional Flash Appeal for the Libyan Crisis (March - December 2011)"/>
    <n v="18005119"/>
    <n v="27227305"/>
    <n v="151.21980032456327"/>
    <s v="Regional flash appeal"/>
    <s v="https://www.humanitarianresponse.info/sites/www.humanitarianresponse.info/files/documents/files/flash_2011_libyan_crisis_screen.pdf"/>
  </r>
  <r>
    <x v="11"/>
    <s v="Yemen"/>
    <x v="77"/>
    <s v="Yemen"/>
    <s v="Appeal"/>
    <s v="HRP"/>
    <s v="Yemen Humanitarian Response Plan 2011"/>
    <n v="292309700"/>
    <n v="194389288"/>
    <n v="66.5"/>
    <s v="HRP"/>
    <s v="https://www.humanitarianresponse.info/sites/www.humanitarianresponse.info/files/documents/files/2011_yemen_hrp_screen.pdf"/>
  </r>
  <r>
    <x v="11"/>
    <s v="Zimbabwe"/>
    <x v="29"/>
    <s v="Zimbabwe"/>
    <s v="Appeal"/>
    <s v="CAP"/>
    <s v="Zimbabwe 2011"/>
    <n v="478582358"/>
    <n v="221723553"/>
    <n v="46.3"/>
    <s v="Consolidated appeal"/>
    <s v="https://www.humanitarianresponse.info/sites/www.humanitarianresponse.info/files/documents/files/cap_2011_zimbabwe_screen.pdf"/>
  </r>
  <r>
    <x v="11"/>
    <s v="Korea (the Democratic People's Republic of)"/>
    <x v="8"/>
    <s v="Korea (the Democratic People's Republic of)"/>
    <s v="Other Appeal"/>
    <s v="Other"/>
    <s v="Korea DPR : Overview of Needs and Assistance 2011"/>
    <n v="218740000"/>
    <n v="73139091"/>
    <n v="33.4"/>
    <s v="Other "/>
    <m/>
  </r>
  <r>
    <x v="11"/>
    <s v="Sri Lanka"/>
    <x v="30"/>
    <s v="Sri Lanka"/>
    <s v="Other Appeal"/>
    <s v="JRP"/>
    <s v="Sri Lanka Joint Plan of Assistance to the Northern Province (JPA) 2011"/>
    <n v="289746771"/>
    <n v="99533300"/>
    <n v="34.4"/>
    <s v="Joint Plan of Assisstance"/>
    <s v="https://www.humanitarianresponse.info/sites/www.humanitarianresponse.info/files/documents/files/2011_srilanka_jpfanp_screen.pdf"/>
  </r>
  <r>
    <x v="11"/>
    <s v="Philippines"/>
    <x v="47"/>
    <s v="Philippines (the)"/>
    <s v="Other Appeal"/>
    <s v="HAP"/>
    <s v="Mindanao Humanitarian Action Plan 2011"/>
    <n v="33258170"/>
    <n v="17950207"/>
    <n v="54"/>
    <s v="HAP"/>
    <s v="https://www.humanitarianresponse.info/sites/www.humanitarianresponse.info/files/documents/files/2011_mindanao_hap_screen.pdf"/>
  </r>
  <r>
    <x v="12"/>
    <s v="Afghanistan"/>
    <x v="17"/>
    <s v="Afghanistan"/>
    <s v="Appeal"/>
    <s v="CAP"/>
    <s v="Afghanistan 2012"/>
    <n v="448551322"/>
    <n v="223824925"/>
    <n v="49.9"/>
    <s v="Consolidated appeal"/>
    <s v="https://www.unocha.org/sites/dms/CAP/CAP_2012_Afghanistan.pdf"/>
  </r>
  <r>
    <x v="12"/>
    <s v="Burkina Faso"/>
    <x v="40"/>
    <s v="Burkina Faso"/>
    <s v="Appeal"/>
    <s v="CAP"/>
    <s v="Burkina Faso 2012"/>
    <n v="126062151"/>
    <n v="85944494"/>
    <n v="68.2"/>
    <s v="Consolidated appeal"/>
    <s v="https://www.unocha.org/sites/dms/CAP/CAP_2012_Burkina_Faso.pdf"/>
  </r>
  <r>
    <x v="12"/>
    <s v="Democratic Republic of the Congo"/>
    <x v="4"/>
    <s v="Congo (the Democratic Republic of the)"/>
    <s v="Appeal"/>
    <s v="HAP"/>
    <s v="Democratic Republic of the Congo 2012"/>
    <n v="791331026"/>
    <n v="584431727"/>
    <n v="73.900000000000006"/>
    <s v="HAP"/>
    <s v="https://www.unocha.org/sites/dms/CAP/2012_DRC_HAP_FR.pdf"/>
  </r>
  <r>
    <x v="12"/>
    <s v="Central African Republic"/>
    <x v="31"/>
    <s v="Central African Republic (the)"/>
    <s v="Appeal"/>
    <s v="CAP"/>
    <s v="Central African Republic 2012"/>
    <n v="124011764"/>
    <n v="76649802"/>
    <n v="61.8"/>
    <s v="Consolidated appeal"/>
    <s v="https://www.unocha.org/sites/dms/CAP/CAP_2012_CAR.pdf"/>
  </r>
  <r>
    <x v="12"/>
    <s v="Côte d’Ivoire"/>
    <x v="32"/>
    <s v="Côte d'Ivoire"/>
    <s v="Appeal"/>
    <s v="CAP"/>
    <s v="Cote d'Ivoire 2012"/>
    <n v="160691683"/>
    <n v="101406953"/>
    <n v="63.1"/>
    <s v="Consolidated appeal"/>
    <s v="https://www.unocha.org/sites/dms/CAP/CAP_2012_CDI.pdf"/>
  </r>
  <r>
    <x v="12"/>
    <s v="Djibouti"/>
    <x v="23"/>
    <s v="Djibouti"/>
    <s v="Appeal"/>
    <s v="CAP"/>
    <s v="Djibouti Appeal 2012"/>
    <n v="79310556"/>
    <n v="40222828"/>
    <n v="50.7"/>
    <s v="Consolidated appeal"/>
    <s v="https://www.unocha.org/sites/dms/CAP/CAP_2012_Djibouti.pdf"/>
  </r>
  <r>
    <x v="12"/>
    <s v="Haiti"/>
    <x v="38"/>
    <s v="Haiti"/>
    <s v="Appeal"/>
    <s v="CAP"/>
    <s v="Haiti 2012"/>
    <n v="151080810"/>
    <n v="70311344"/>
    <n v="46.5"/>
    <s v="Consolidated appeal"/>
    <s v="https://www.unocha.org/sites/dms/CAP/CAP_2012_Haiti.pdf"/>
  </r>
  <r>
    <x v="12"/>
    <s v="Kenya"/>
    <x v="24"/>
    <s v="Kenya"/>
    <s v="Appeal"/>
    <s v="EHRP"/>
    <s v="2012+ Kenya Emergency Humanitarian Response Plan"/>
    <n v="796807640"/>
    <n v="545023141"/>
    <n v="68.400000000000006"/>
    <s v="Emergency Humanitarian Response Plan"/>
    <s v="https://www.unocha.org/sites/dms/CAP/2012_Kenya_EHRP.pdf"/>
  </r>
  <r>
    <x v="12"/>
    <s v="Liberia"/>
    <x v="21"/>
    <s v="Liberia"/>
    <s v="Appeal"/>
    <s v="CAP"/>
    <s v="Liberia 2012"/>
    <n v="97912181"/>
    <n v="37229017"/>
    <n v="38"/>
    <s v="Consolidated appeal"/>
    <s v="https://www.unocha.org/sites/dms/CAP/CAP_2012_Liberia.pdf"/>
  </r>
  <r>
    <x v="12"/>
    <s v="Lesotho"/>
    <x v="25"/>
    <s v="Lesotho"/>
    <s v="Appeal"/>
    <s v="Flash"/>
    <s v="Lesotho Food Insecurity (September 2012 - March 2013)"/>
    <n v="38458738"/>
    <n v="23805699"/>
    <n v="61.9"/>
    <s v="Flash appeal"/>
    <s v="https://reliefweb.int/sites/reliefweb.int/files/resources/Flash_2012_Lesotho_0.pdf"/>
  </r>
  <r>
    <x v="12"/>
    <s v="Mali"/>
    <x v="46"/>
    <s v="Mali"/>
    <s v="Appeal"/>
    <s v="CAP"/>
    <s v="Mali 2012"/>
    <n v="214562367"/>
    <n v="152898473"/>
    <n v="71.3"/>
    <s v="Consolidated appeal"/>
    <s v="https://www.unocha.org/sites/dms/CAP/CAP_2012_Mali.pdf"/>
  </r>
  <r>
    <x v="12"/>
    <s v="Mauritania"/>
    <x v="55"/>
    <s v="Mauritania"/>
    <s v="Appeal"/>
    <s v="CAP"/>
    <s v="Mauritania 2012"/>
    <n v="92362781"/>
    <n v="57341522"/>
    <n v="62.1"/>
    <s v="Consolidated appeal"/>
    <s v="https://www.unocha.org/sites/dms/CAP/CAP_2012_Mauritania.pdf"/>
  </r>
  <r>
    <x v="12"/>
    <s v="Niger"/>
    <x v="57"/>
    <s v="Niger (the)"/>
    <s v="Appeal"/>
    <s v="CAP"/>
    <s v="Niger 2012"/>
    <n v="489640803"/>
    <n v="312729054"/>
    <n v="63.9"/>
    <s v="Consolidated appeal"/>
    <s v="https://www.unocha.org/sites/dms/CAP/CAP_2012_Niger_FR.pdf"/>
  </r>
  <r>
    <x v="12"/>
    <s v="Philippines"/>
    <x v="47"/>
    <s v="Philippines (the)"/>
    <s v="Appeal"/>
    <s v="HAP"/>
    <s v="Philippines Humanitarian Action Plan 2012"/>
    <n v="51231830"/>
    <n v="35260463"/>
    <n v="68.8"/>
    <s v="HAP"/>
    <s v="https://www.unocha.org/sites/dms/CAP/2012_Philippines_HAP.pdf"/>
  </r>
  <r>
    <x v="12"/>
    <s v="Palestine"/>
    <x v="35"/>
    <s v="Palestine, State of"/>
    <s v="Appeal"/>
    <s v="CAP"/>
    <s v="occupied Palestinian territory 2012"/>
    <n v="419907202"/>
    <n v="306466307"/>
    <n v="73"/>
    <s v="Consolidated appeal"/>
    <s v="https://www.unocha.org/sites/dms/CAP/CAP_2012_oPt.pdf"/>
  </r>
  <r>
    <x v="12"/>
    <s v="Sudan"/>
    <x v="10"/>
    <s v="Sudan (the)"/>
    <s v="Appeal"/>
    <s v="HWP"/>
    <s v="Sudan 2012"/>
    <n v="1051018271"/>
    <n v="585279169"/>
    <n v="55.7"/>
    <s v="United Nations and Partners Work Plan"/>
    <s v="https://www.unocha.org/sites/dms/CAP/2012_Sudan_Workplan.pdf"/>
  </r>
  <r>
    <x v="12"/>
    <s v="Somalia"/>
    <x v="12"/>
    <s v="Somalia"/>
    <s v="Appeal"/>
    <s v="CAP"/>
    <s v="Somalia 2012"/>
    <n v="1167739803"/>
    <n v="657301394"/>
    <n v="56.3"/>
    <s v="Consolidated appeal"/>
    <s v="https://www.unocha.org/sites/dms/CAP/CAP_2012_Somalia.pdf"/>
  </r>
  <r>
    <x v="12"/>
    <s v="South Sudan"/>
    <x v="87"/>
    <s v="South Sudan"/>
    <s v="Appeal"/>
    <s v="CAP"/>
    <s v="Republic of South Sudan 2012"/>
    <n v="1176892213"/>
    <n v="787572734"/>
    <n v="66.900000000000006"/>
    <s v="Consolidated appeal"/>
    <s v="https://www.unocha.org/sites/dms/CAP/CAP_2012_South_Sudan.pdf"/>
  </r>
  <r>
    <x v="12"/>
    <s v="Syria"/>
    <x v="80"/>
    <s v="Syrian Arab Republic (the)"/>
    <s v="Appeal"/>
    <s v="HARP"/>
    <s v="Syria Humanitarian Assistance Response Plan (SHARP) 2012"/>
    <n v="348340163"/>
    <n v="215915475"/>
    <n v="62"/>
    <s v="Humanitarian Assistance Response Plan"/>
    <s v="https://www.humanitarianresponse.info/sites/www.humanitarianresponse.info/files/documents/files/sharp_september_2012.pdf"/>
  </r>
  <r>
    <x v="12"/>
    <s v="Chad"/>
    <x v="48"/>
    <s v="Chad"/>
    <s v="Appeal"/>
    <s v="CAP"/>
    <s v="Chad 2012"/>
    <n v="571946997"/>
    <n v="356072026"/>
    <n v="62.3"/>
    <s v="Consolidated appeal"/>
    <s v="https://www.unocha.org/sites/dms/CAP/CAP_2012_Chad.pdf"/>
  </r>
  <r>
    <x v="12"/>
    <s v="Yemen"/>
    <x v="77"/>
    <s v="Yemen"/>
    <s v="Appeal"/>
    <s v="HRP"/>
    <s v="Yemen Humanitarian Response Plan 2012"/>
    <n v="585602868"/>
    <n v="326374446"/>
    <n v="55.7"/>
    <s v="HRP"/>
    <s v="https://www.unocha.org/sites/dms/CAP/2012_Yemen_HRP.pdf"/>
  </r>
  <r>
    <x v="12"/>
    <s v="Zimbabwe"/>
    <x v="29"/>
    <s v="Zimbabwe"/>
    <s v="Appeal"/>
    <s v="CAP"/>
    <s v="Zimbabwe 2012"/>
    <n v="238444169"/>
    <n v="206902892"/>
    <n v="86.8"/>
    <s v="Consolidated appeal"/>
    <s v="https://www.unocha.org/sites/dms/CAP/CAP_2012_Zimbabwe.pdf"/>
  </r>
  <r>
    <x v="12"/>
    <s v="Korea (the Democratic People's Republic of)"/>
    <x v="8"/>
    <s v="Korea (the Democratic People's Republic of)"/>
    <s v="Other Appeal"/>
    <s v="Other"/>
    <s v="Korea DPR Overview of Needs and Assistance 2012"/>
    <n v="198066562"/>
    <n v="103886477"/>
    <n v="52.5"/>
    <s v="Other"/>
    <s v="https://www.researchgate.net/publication/270016387_Current_status_and_prospects_of_exchange_of_health_officials_from_South_and_North_Korea_through_non-governmental_organizations/fulltext/55d6626708aec156b9a85a8a/Current-status-and-prospects-of-exchange-of-health-officials-from-South-and-North-Korea-through-non-governmental-organizations.pdf"/>
  </r>
  <r>
    <x v="12"/>
    <s v="Pakistan"/>
    <x v="59"/>
    <s v="Pakistan"/>
    <s v="Other Appeal"/>
    <s v="ERF"/>
    <s v="Pakistan Early Recovery Framework 2012"/>
    <n v="440542688"/>
    <n v="77349389"/>
    <n v="17.600000000000001"/>
    <s v="Early recovery framework "/>
    <s v="Cannot find report "/>
  </r>
  <r>
    <x v="12"/>
    <s v="Iraq"/>
    <x v="33"/>
    <s v="Iraq"/>
    <s v="Refugee Response Plan"/>
    <s v="RRP"/>
    <s v="2012 Syria Regional Response Plan"/>
    <n v="47540340"/>
    <n v="10295120"/>
    <n v="0.21655545585075747"/>
    <m/>
    <m/>
  </r>
  <r>
    <x v="12"/>
    <s v="Jordan"/>
    <x v="82"/>
    <s v="Jordan"/>
    <s v="Refugee Response Plan"/>
    <s v="RRP"/>
    <s v="2012 Syria Regional Response Plan"/>
    <n v="246532263"/>
    <n v="159359356"/>
    <n v="0.64640365549234424"/>
    <m/>
    <m/>
  </r>
  <r>
    <x v="12"/>
    <s v="Lebanon"/>
    <x v="64"/>
    <s v="Lebanon"/>
    <s v="Refugee Response Plan"/>
    <s v="RRP"/>
    <s v="2012 Syria Regional Response Plan"/>
    <n v="105943585"/>
    <n v="95427217"/>
    <n v="0.90073615122614548"/>
    <m/>
    <m/>
  </r>
  <r>
    <x v="12"/>
    <s v="Turkey"/>
    <x v="84"/>
    <s v="Turkey"/>
    <s v="Refugee Response Plan"/>
    <s v="RRP"/>
    <s v="2012 Syria Regional Response Plan"/>
    <n v="76133944"/>
    <n v="29357054"/>
    <n v="0.38559744126745882"/>
    <m/>
    <m/>
  </r>
  <r>
    <x v="13"/>
    <s v="Afghanistan"/>
    <x v="17"/>
    <s v="Afghanistan"/>
    <s v="Appeal"/>
    <s v="HAP"/>
    <s v="Afghanistan 2013"/>
    <n v="474428380"/>
    <n v="345246607"/>
    <n v="72.8"/>
    <s v="Common Humanitarian Action plan "/>
    <s v="https://www.unocha.org/sites/dms/CAP/2013_Afghanistan_CHAP.pdf"/>
  </r>
  <r>
    <x v="13"/>
    <s v="Burkina Faso"/>
    <x v="40"/>
    <s v="Burkina Faso"/>
    <s v="Appeal"/>
    <s v="CAP"/>
    <s v="Burkina Faso 2013"/>
    <n v="138977186"/>
    <n v="76004187"/>
    <n v="54.7"/>
    <s v="Consolidated appeal"/>
    <s v="https://www.unocha.org/sites/dms/CAP/CAP_2013_Burkina_Faso.pdf"/>
  </r>
  <r>
    <x v="13"/>
    <s v="Democratic Republic of the Congo"/>
    <x v="4"/>
    <s v="Congo (the Democratic Republic of the)"/>
    <s v="Appeal"/>
    <s v="HAP"/>
    <s v="Democratic Republic of the Congo 2013"/>
    <n v="892643970"/>
    <n v="629381833"/>
    <n v="70.5"/>
    <s v="Humanitarian action plan"/>
    <s v="https://www.unocha.org/sites/dms/CAP/2013_DRC_HAP_FR.pdf"/>
  </r>
  <r>
    <x v="13"/>
    <s v="Central African Republic"/>
    <x v="31"/>
    <s v="Central African Republic (the)"/>
    <s v="Appeal"/>
    <s v="CAP"/>
    <s v="Central African Republic 2013"/>
    <n v="195136527"/>
    <n v="102801363"/>
    <n v="52.7"/>
    <s v="Consolidated appeal"/>
    <s v="https://www.unocha.org/sites/dms/CAP/CAP_2013_CAR.pdf"/>
  </r>
  <r>
    <x v="13"/>
    <s v="Djibouti"/>
    <x v="23"/>
    <s v="Djibouti"/>
    <s v="Appeal"/>
    <s v="CAP"/>
    <s v="Djibouti 2013"/>
    <n v="69982984"/>
    <n v="24753575"/>
    <n v="35.4"/>
    <s v="Consolidated appeal"/>
    <s v="https://www.unocha.org/sites/dms/CAP/CAP_2013_Djibouti.pdf"/>
  </r>
  <r>
    <x v="13"/>
    <s v="Haiti"/>
    <x v="38"/>
    <s v="Haiti"/>
    <s v="Appeal"/>
    <s v="HAP"/>
    <s v="Haiti Humanitarian Action Plan 2013"/>
    <n v="152343810"/>
    <n v="72771635"/>
    <n v="47.8"/>
    <s v="HAP"/>
    <s v="https://www.unocha.org/sites/dms/CAP/2013_Haiti_HAP.pdf"/>
  </r>
  <r>
    <x v="13"/>
    <s v="Kenya"/>
    <x v="24"/>
    <s v="Kenya"/>
    <s v="Appeal"/>
    <s v="EHRP"/>
    <s v="Kenya Emergency Humanitarian Response Plan 2013"/>
    <n v="663311782"/>
    <n v="372462747"/>
    <n v="56.2"/>
    <s v="Emergency humanitarian response plan"/>
    <s v="https://www.unocha.org/sites/dms/CAP/2013_Kenya_EHRP.pdf"/>
  </r>
  <r>
    <x v="13"/>
    <s v="Mali"/>
    <x v="46"/>
    <s v="Mali"/>
    <s v="Appeal"/>
    <s v="CAP"/>
    <s v="Mali 2013"/>
    <n v="476926521"/>
    <n v="264726309"/>
    <n v="55.5"/>
    <s v="Consolidated appeal "/>
    <s v="https://www.unocha.org/sites/dms/CAP/CAP_2013_Mali.pdf"/>
  </r>
  <r>
    <x v="13"/>
    <s v="Mauritania"/>
    <x v="55"/>
    <s v="Mauritania"/>
    <s v="Appeal"/>
    <s v="CAP"/>
    <s v="Mauritania 2013"/>
    <n v="106793308"/>
    <n v="88512172"/>
    <n v="82.9"/>
    <s v="Consolidated appeal "/>
    <s v="https://www.unocha.org/sites/dms/CAP/CAP_2013_Mauritania.pdf"/>
  </r>
  <r>
    <x v="13"/>
    <s v="Niger"/>
    <x v="57"/>
    <s v="Niger (the)"/>
    <s v="Appeal"/>
    <s v="CAP"/>
    <s v="Niger 2013"/>
    <n v="355277959"/>
    <n v="288128878"/>
    <n v="81.099999999999994"/>
    <s v="Consolidated appeal "/>
    <s v="https://www.unocha.org/sites/dms/CAP/CAP_2013_Niger_FR.pdf"/>
  </r>
  <r>
    <x v="13"/>
    <s v="Philippines"/>
    <x v="47"/>
    <s v="Philippines (the)"/>
    <s v="Appeal"/>
    <s v="HAP"/>
    <s v="Philippines Mindanao Action Plan 2013"/>
    <n v="95508967"/>
    <n v="53544941"/>
    <n v="56.1"/>
    <s v="HAP"/>
    <s v="https://www.unocha.org/sites/dms/CAP/2013_Philippines_HAP.pdf"/>
  </r>
  <r>
    <x v="13"/>
    <s v="Palestine"/>
    <x v="35"/>
    <s v="Palestine, State of"/>
    <s v="Appeal"/>
    <s v="CAP"/>
    <s v="occupied Palestinian territory 2013"/>
    <n v="400839740"/>
    <n v="270048717"/>
    <n v="67.400000000000006"/>
    <s v="Consolidated appeal "/>
    <s v="https://www.unocha.org/sites/dms/CAP/CAP_2013_oPt.pdf"/>
  </r>
  <r>
    <x v="13"/>
    <s v="Sudan"/>
    <x v="10"/>
    <s v="Sudan (the)"/>
    <s v="Appeal"/>
    <s v="CAP"/>
    <s v="Sudan 2013"/>
    <n v="985120878"/>
    <n v="550846869"/>
    <n v="55.9"/>
    <s v="United Nations and Partners Work Plan (consolidated appeals)"/>
    <s v="https://www.unocha.org/sites/dms/CAP/2013_Sudan_Workplan.pdf"/>
  </r>
  <r>
    <x v="13"/>
    <s v="Somalia"/>
    <x v="12"/>
    <s v="Somalia"/>
    <s v="Appeal"/>
    <s v="CAP"/>
    <s v="Somalia 2013"/>
    <n v="1153087668"/>
    <n v="586131426"/>
    <n v="50.8"/>
    <s v="Consolidated appeal"/>
    <s v="https://www.unocha.org/sites/dms/CAP/CAP_2013_Somalia.pdf"/>
  </r>
  <r>
    <x v="13"/>
    <s v="South Sudan"/>
    <x v="87"/>
    <s v="South Sudan"/>
    <s v="Appeal"/>
    <s v="CAP"/>
    <s v="Republic of South Sudan 2013"/>
    <n v="1072037430"/>
    <n v="771920359"/>
    <n v="72"/>
    <s v="Consolidated appeal"/>
    <s v="https://www.unocha.org/sites/dms/CAP/CAP_2013_South_Sudan.pdf"/>
  </r>
  <r>
    <x v="13"/>
    <s v="Syria"/>
    <x v="80"/>
    <s v="Syrian Arab Republic (the)"/>
    <s v="Appeal"/>
    <s v="HARP"/>
    <s v="Syria Humanitarian Assistance Response Plan (SHARP) 2013"/>
    <n v="1409812466"/>
    <n v="959284768"/>
    <n v="68"/>
    <s v="Humanitarian Assistance Response Plan"/>
    <s v="https://www.unocha.org/sites/dms/CAP/2013_Syria_HARP.pdf"/>
  </r>
  <r>
    <x v="13"/>
    <s v="Chad"/>
    <x v="48"/>
    <s v="Chad"/>
    <s v="Appeal"/>
    <s v="CAP"/>
    <s v="Chad 2013"/>
    <n v="509937289"/>
    <n v="297860990"/>
    <n v="58.4"/>
    <s v="Consolidated appeal"/>
    <s v="https://www.unocha.org/sites/dms/CAP/CAP_2013_Chad.pdf"/>
  </r>
  <r>
    <x v="13"/>
    <s v="Yemen"/>
    <x v="77"/>
    <s v="Yemen"/>
    <s v="Appeal"/>
    <s v="HRP"/>
    <s v="Yemen Humanitarian Response Plan 2013"/>
    <n v="705769562"/>
    <n v="395844880"/>
    <n v="56.1"/>
    <s v="HRP"/>
    <s v="https://reliefweb.int/sites/reliefweb.int/files/resources/2013_Yemen_HRP.pdf"/>
  </r>
  <r>
    <x v="13"/>
    <s v="Cuba"/>
    <x v="78"/>
    <s v="Cuba"/>
    <s v="Other Appeal"/>
    <s v="HAP"/>
    <s v="Cuba Plan of Action 2012 - 2013 (November 2012 - December 2013)"/>
    <n v="30392419"/>
    <n v="12250508"/>
    <n v="40.299999999999997"/>
    <s v="Plan of action"/>
    <s v="https://www.unocha.org/sites/dms/CAP/2012_Cuba_PoA.pdf"/>
  </r>
  <r>
    <x v="13"/>
    <s v="Sri Lanka"/>
    <x v="30"/>
    <s v="Sri Lanka"/>
    <s v="Other Appeal"/>
    <s v="JPA"/>
    <s v="Sri Lanka Joint Plan of Assistance to the Northern Province (JPA) 2012"/>
    <n v="147118508"/>
    <n v="40172849"/>
    <n v="27.3"/>
    <s v="Joint Plan of Assisstance"/>
    <s v="https://www.humanitarianresponse.info/sites/www.humanitarianresponse.info/files/documents/files/2012_srilanka_jpa.pdf"/>
  </r>
  <r>
    <x v="13"/>
    <s v="Myanmar"/>
    <x v="76"/>
    <s v="Myanmar"/>
    <s v="Other Appeal"/>
    <s v="HRP"/>
    <s v="Myanmar - Kachin Response Plan 2013 (March - December 2013)"/>
    <n v="51297000"/>
    <n v="26977971"/>
    <n v="52.6"/>
    <s v="HRP"/>
    <s v="https://reliefweb.int/sites/reliefweb.int/files/resources/UNOCHA_Kachin_Response_Plan_2013.pdf"/>
  </r>
  <r>
    <x v="13"/>
    <s v="Myanmar"/>
    <x v="76"/>
    <s v="Myanmar"/>
    <s v="Other Appeal"/>
    <s v="HRP"/>
    <s v="Myanmar - Rakhine Response Plan 2012-2013 (July 2012 - December 2013)"/>
    <n v="109309173"/>
    <n v="89055457"/>
    <n v="81.5"/>
    <s v="HRP"/>
    <s v="https://reliefweb.int/sites/reliefweb.int/files/resources/Snapshot_Rakhine_UNOCHA_12_Aug2013.pdf"/>
  </r>
  <r>
    <x v="13"/>
    <s v="Zimbabwe"/>
    <x v="29"/>
    <s v="Zimbabwe"/>
    <s v="Other Appeal"/>
    <s v="Humantarian gaps "/>
    <s v="Zimbabwe 2013"/>
    <n v="146971839"/>
    <n v="76494116"/>
    <n v="52.1"/>
    <s v="Humanitarian gaps "/>
    <s v="https://www.unocha.org/sites/dms/CAP/2013_Zimbabwe_Humanitarian_Gaps.pdf"/>
  </r>
  <r>
    <x v="13"/>
    <s v="Egypt"/>
    <x v="81"/>
    <s v="Egypt"/>
    <s v="Refugee Response Plan"/>
    <s v="RRP"/>
    <s v="2013 Syria Regional Response Plan"/>
    <n v="66705984"/>
    <n v="36373552"/>
    <n v="0.54528169466775278"/>
    <m/>
    <m/>
  </r>
  <r>
    <x v="13"/>
    <s v="Iraq"/>
    <x v="33"/>
    <s v="Iraq"/>
    <s v="Refugee Response Plan"/>
    <s v="RRP"/>
    <s v="2013 Syria Regional Response Plan"/>
    <n v="310858973"/>
    <n v="184621508"/>
    <n v="0.59390760452650659"/>
    <m/>
    <m/>
  </r>
  <r>
    <x v="13"/>
    <s v="Jordan"/>
    <x v="82"/>
    <s v="Jordan"/>
    <s v="Refugee Response Plan"/>
    <s v="RRP"/>
    <s v="2013 Syria Regional Response Plan"/>
    <n v="976576971"/>
    <n v="773308888"/>
    <n v="0.79185656734066079"/>
    <m/>
    <m/>
  </r>
  <r>
    <x v="13"/>
    <s v="Lebanon"/>
    <x v="64"/>
    <s v="Lebanon"/>
    <s v="Refugee Response Plan"/>
    <s v="RRP"/>
    <s v="2013 Syria Regional Response Plan"/>
    <n v="1216969393"/>
    <n v="871598798"/>
    <n v="0.716204370474254"/>
    <m/>
    <m/>
  </r>
  <r>
    <x v="13"/>
    <s v="Turkey"/>
    <x v="84"/>
    <s v="Turkey"/>
    <s v="Refugee Response Plan"/>
    <s v="RRP"/>
    <s v="2013 Syria Regional Response Plan"/>
    <n v="372390514"/>
    <n v="151104748"/>
    <n v="0.40576959487211856"/>
    <m/>
    <m/>
  </r>
  <r>
    <x v="14"/>
    <s v="Afghanistan"/>
    <x v="17"/>
    <s v="Afghanistan"/>
    <s v="Appeal"/>
    <s v="SRP"/>
    <s v="Afghanistan 2014"/>
    <n v="406429895"/>
    <n v="365623700"/>
    <n v="90"/>
    <s v="HRP (strategic response plan)"/>
    <s v="https://www.unocha.org/sites/dms/CAP/SRP_2014_Afghanistan.pdf"/>
  </r>
  <r>
    <x v="14"/>
    <s v="Burkina Faso"/>
    <x v="40"/>
    <s v="Burkina Faso"/>
    <s v="Appeal"/>
    <s v="SRP"/>
    <s v="Burkina Faso 2014"/>
    <n v="99333722"/>
    <n v="49237766"/>
    <n v="49.6"/>
    <s v="HRP (strategic response plan)"/>
    <s v="https://www.unocha.org/sites/dms/CAP/Revision_2014-2016_Burkina_Faso_SRP_Aug2014.pdf"/>
  </r>
  <r>
    <x v="14"/>
    <s v="Burkina Faso"/>
    <x v="40"/>
    <s v="Burkina Faso"/>
    <s v="Appeal"/>
    <s v="RRP"/>
    <s v="Sahel Regional 2014"/>
    <m/>
    <m/>
    <m/>
    <s v="Appeal data doesn't show the amount of requirements and funding by destination country"/>
    <s v="https://www.unocha.org/sites/dms/CAP/SRP_2014-2016_Sahel.pdf"/>
  </r>
  <r>
    <x v="14"/>
    <s v="Democratic Republic of the Congo"/>
    <x v="4"/>
    <s v="Congo (the Democratic Republic of the)"/>
    <s v="Appeal"/>
    <s v="SRP"/>
    <s v="Democratic Republic of the Congo 2014"/>
    <n v="832097250"/>
    <n v="394191520"/>
    <n v="47.4"/>
    <s v="HRP (strategic response plan)"/>
    <s v="https://www.unocha.org/sites/dms/CAP/SRP_2014_DRC_FR.pdf"/>
  </r>
  <r>
    <x v="14"/>
    <s v="Central African Republic"/>
    <x v="31"/>
    <s v="Central African Republic (the)"/>
    <s v="Appeal"/>
    <s v="SRP"/>
    <s v="Central African Republic 2014"/>
    <n v="555425562"/>
    <n v="378944505"/>
    <n v="68.2"/>
    <s v="HRP (strategic response plan)"/>
    <s v="https://www.unocha.org/sites/dms/CAP/SRP_2014_CAR.pdf"/>
  </r>
  <r>
    <x v="14"/>
    <s v="Republic of Congo"/>
    <x v="5"/>
    <s v="Congo (the)"/>
    <s v="Appeal"/>
    <s v="HRP"/>
    <s v="Republic of Congo 2014"/>
    <n v="14269108"/>
    <n v="5163880"/>
    <n v="36.200000000000003"/>
    <m/>
    <m/>
  </r>
  <r>
    <x v="14"/>
    <s v="Cameroon"/>
    <x v="89"/>
    <s v="Cameroon"/>
    <s v="Appeal"/>
    <s v="SRP"/>
    <s v="Cameroon 2014"/>
    <n v="125770226"/>
    <n v="73230833"/>
    <n v="58.2"/>
    <s v="HRP (strategic response plan)"/>
    <s v="https://www.unocha.org/sites/dms/CAP/SRP_2014-2016_Cameroon_FR.pdf"/>
  </r>
  <r>
    <x v="14"/>
    <s v="Cameroon"/>
    <x v="89"/>
    <s v="Cameroon"/>
    <s v="Appeal"/>
    <s v="RRP"/>
    <s v="Sahel Regional 2014"/>
    <m/>
    <m/>
    <m/>
    <s v="Appeal data doesn't show the amount of requirements and funding by destination country"/>
    <s v="https://www.unocha.org/sites/dms/CAP/SRP_2014-2016_Sahel.pdf"/>
  </r>
  <r>
    <x v="14"/>
    <s v="Djibouti"/>
    <x v="23"/>
    <s v="Djibouti"/>
    <s v="Appeal"/>
    <s v="SRP"/>
    <s v="Djibouti 2014"/>
    <n v="74085087"/>
    <n v="20796110"/>
    <n v="28.1"/>
    <s v="HRP (strategic response plan)"/>
    <s v="https://www.unocha.org/sites/dms/CAP/SRP_2014-2015_Djibouti_FR.pdf"/>
  </r>
  <r>
    <x v="14"/>
    <s v="Gambia"/>
    <x v="50"/>
    <s v="Gambia (the)"/>
    <s v="Appeal"/>
    <s v="SRP"/>
    <s v="Gambia 2014"/>
    <n v="18318686"/>
    <n v="4386229"/>
    <n v="23.9"/>
    <s v="HRP (strategic response plan)"/>
    <s v="https://www.unocha.org/sites/dms/CAP/Revision_2014-2016_Gambia_SRP_August2014.pdf"/>
  </r>
  <r>
    <x v="14"/>
    <s v="Gambia"/>
    <x v="50"/>
    <s v="Gambia (the)"/>
    <s v="Appeal"/>
    <s v="RRP"/>
    <s v="Sahel Regional 2014"/>
    <m/>
    <m/>
    <m/>
    <s v="Appeal data doesn't show the amount of requirements and funding by destination country"/>
    <s v="https://www.unocha.org/sites/dms/CAP/SRP_2014-2016_Sahel.pdf"/>
  </r>
  <r>
    <x v="14"/>
    <s v="Haiti"/>
    <x v="38"/>
    <s v="Haiti"/>
    <s v="Appeal"/>
    <s v="HAP"/>
    <s v="Haiti Humanitarian Action Plan 2014"/>
    <n v="157454953"/>
    <n v="126466687"/>
    <n v="80.3"/>
    <s v="HAP "/>
    <s v="https://www.unocha.org/sites/dms/CAP/HAP_2014_Haiti_FR.pdf"/>
  </r>
  <r>
    <x v="14"/>
    <s v="Iraq"/>
    <x v="33"/>
    <s v="Iraq"/>
    <s v="Appeal"/>
    <s v="SRP"/>
    <s v="Iraq 2014"/>
    <n v="1113276782"/>
    <n v="788873272"/>
    <n v="70.900000000000006"/>
    <s v="HRP (strategic response plan)"/>
    <s v="https://www.unocha.org/sites/dms/CAP/SRP_2014_Iraq.pdf"/>
  </r>
  <r>
    <x v="14"/>
    <s v="Mali"/>
    <x v="46"/>
    <s v="Mali"/>
    <s v="Appeal"/>
    <s v="SRP"/>
    <s v="Mali 2014"/>
    <n v="481021163"/>
    <n v="238670069"/>
    <n v="49.6"/>
    <s v="HRP (strategic response plan)"/>
    <s v="https://www.unocha.org/sites/dms/CAP/Revision_2014-2016_Mali_FR_Aout2014.pdf"/>
  </r>
  <r>
    <x v="14"/>
    <s v="Mali"/>
    <x v="46"/>
    <s v="Mali"/>
    <s v="Appeal"/>
    <s v="RRP"/>
    <s v="Sahel Regional 2014"/>
    <m/>
    <m/>
    <m/>
    <s v="Appeal data doesn't show the amount of requirements and funding by destination country"/>
    <s v="https://www.unocha.org/sites/dms/CAP/SRP_2014-2016_Sahel.pdf"/>
  </r>
  <r>
    <x v="14"/>
    <s v="Myanmar"/>
    <x v="76"/>
    <s v="Myanmar"/>
    <s v="Appeal"/>
    <s v="SRP"/>
    <s v="Myanmar 2014"/>
    <n v="192023000"/>
    <n v="128975461"/>
    <n v="67.2"/>
    <s v="HRP (strategic response plan)"/>
    <s v="https://www.unocha.org/sites/dms/CAP/SRP_2014_Myanmar.pdf"/>
  </r>
  <r>
    <x v="14"/>
    <s v="Mauritania"/>
    <x v="55"/>
    <s v="Mauritania"/>
    <s v="Appeal"/>
    <s v="SRP"/>
    <s v="Mauritania 2014"/>
    <n v="90922853"/>
    <n v="63051283"/>
    <n v="69.400000000000006"/>
    <s v="HRP (strategic response plan)"/>
    <s v="https://www.unocha.org/sites/dms/CAP/MYR_2014-2016_Mauritania_SRP_FR_August_2014.pdf"/>
  </r>
  <r>
    <x v="14"/>
    <s v="Mauritania"/>
    <x v="55"/>
    <s v="Mauritania"/>
    <s v="Appeal"/>
    <s v="RRP"/>
    <s v="Sahel Regional 2014"/>
    <m/>
    <m/>
    <m/>
    <s v="Appeal data doesn't show the amount of requirements and funding by destination country"/>
    <s v="https://www.unocha.org/sites/dms/CAP/SRP_2014-2016_Sahel.pdf"/>
  </r>
  <r>
    <x v="14"/>
    <s v="Niger"/>
    <x v="57"/>
    <s v="Niger (the)"/>
    <s v="Appeal"/>
    <s v="SRP"/>
    <s v="Niger Plan de Réponse Stratégique 2014"/>
    <n v="305236428"/>
    <n v="207453689"/>
    <n v="68"/>
    <s v="HRP (strategic response plan)"/>
    <s v="https://www.unocha.org/sites/dms/CAP/SRP_2014_Niger_FR.pdf"/>
  </r>
  <r>
    <x v="14"/>
    <s v="Niger"/>
    <x v="57"/>
    <s v="Niger (the)"/>
    <s v="Appeal"/>
    <s v="RRP"/>
    <s v="Sahel Regional 2014"/>
    <n v="1000009"/>
    <m/>
    <m/>
    <s v="Appeal data doesn't show the amount of funding by destination country"/>
    <s v="https://www.unocha.org/sites/dms/CAP/SRP_2014-2016_Sahel.pdf"/>
  </r>
  <r>
    <x v="14"/>
    <s v="Nigeria"/>
    <x v="58"/>
    <s v="Nigeria"/>
    <s v="Appeal"/>
    <s v="SRP"/>
    <s v="Nigeria 2014"/>
    <n v="93397393"/>
    <n v="17794549"/>
    <n v="19.100000000000001"/>
    <s v="HRP (strategic response plan)"/>
    <s v="https://www.unocha.org/sites/dms/CAP/SRP_2014-2016_Nigeria.pdf"/>
  </r>
  <r>
    <x v="14"/>
    <s v="Nigeria"/>
    <x v="58"/>
    <s v="Nigeria"/>
    <s v="Appeal"/>
    <s v="RRP"/>
    <s v="Sahel Regional 2014"/>
    <m/>
    <m/>
    <m/>
    <s v="Appeal data doesn't show the amount of requirements and funding by destination country"/>
    <s v="https://www.unocha.org/sites/dms/CAP/SRP_2014-2016_Sahel.pdf"/>
  </r>
  <r>
    <x v="14"/>
    <s v="Philippines"/>
    <x v="47"/>
    <s v="Philippines (the)"/>
    <s v="Appeal"/>
    <s v="HAP"/>
    <s v="Philippines - Bohol Earthquake Action Plan (October 2013 - April 2014)"/>
    <n v="33828939"/>
    <n v="16568850"/>
    <n v="49"/>
    <s v="HAP (Bohol earthquake action plan)"/>
    <s v="https://www.unocha.org/sites/dms/CAP/2013_Philippines_Bohol_Earthquake_Action_Plan.pdf"/>
  </r>
  <r>
    <x v="14"/>
    <s v="Philippines"/>
    <x v="47"/>
    <s v="Philippines (the)"/>
    <s v="Appeal"/>
    <s v="HAP"/>
    <s v="Philippines - Typhoon Haiyan Strategic Response Plan (November 2013 - October 2014)"/>
    <n v="775748656"/>
    <n v="469145039"/>
    <n v="60.5"/>
    <s v="HAP (Typhoon Haiyan Action Plan)"/>
    <s v="https://www.unocha.org/sites/dms/CAP/2013_Philippines_Typhoon_Haiyan_Action_Plan.pdf"/>
  </r>
  <r>
    <x v="14"/>
    <s v="Philippines"/>
    <x v="47"/>
    <s v="Philippines (the)"/>
    <s v="Appeal"/>
    <s v="HAP"/>
    <s v="Philippines- Zamboanga crisis (October 2013-August 2014)"/>
    <n v="12795882"/>
    <n v="5977854"/>
    <n v="46.7"/>
    <s v="HAP (Zamboanga conflict action plan)"/>
    <s v="https://www.unocha.org/sites/dms/CAP/Revision_2014_Philippines_Zamboanga_Action_Plan.pdf"/>
  </r>
  <r>
    <x v="14"/>
    <s v="Palestine"/>
    <x v="35"/>
    <s v="Palestine, State of"/>
    <s v="Appeal"/>
    <s v="SRP"/>
    <s v="occupied Palestinian territory 2014"/>
    <n v="931086454"/>
    <n v="506437015"/>
    <n v="54.4"/>
    <s v="HRP (strategic response plan)"/>
    <s v="https://www.unocha.org/sites/dms/CAP/SRP_2014_oPt.pdf"/>
  </r>
  <r>
    <x v="14"/>
    <s v="Sudan"/>
    <x v="10"/>
    <s v="Sudan (the)"/>
    <s v="Appeal"/>
    <s v="SRP"/>
    <s v="Sudan Humanitarian Work Plan 2014"/>
    <n v="985696822"/>
    <n v="551070132"/>
    <n v="55.9"/>
    <s v="HRP (strategic response plan)"/>
    <s v="https://www.unocha.org/sites/dms/CAP/SRP_2014_Sudan.pdf"/>
  </r>
  <r>
    <x v="14"/>
    <s v="Senegal"/>
    <x v="61"/>
    <s v="Senegal"/>
    <s v="Appeal"/>
    <s v="SRP"/>
    <s v="Senegal 2014"/>
    <n v="64133225"/>
    <n v="20902145"/>
    <n v="32.6"/>
    <s v="HRP (strategic response plan)"/>
    <s v="https://www.unocha.org/sites/dms/CAP/SRP_2014-2016_Senegal_FR.pdf"/>
  </r>
  <r>
    <x v="14"/>
    <s v="Senegal"/>
    <x v="61"/>
    <s v="Senegal"/>
    <s v="Appeal"/>
    <s v="RRP"/>
    <s v="Sahel Regional 2014"/>
    <m/>
    <m/>
    <m/>
    <s v="Appeal data doesn't show the amount of requirements and funding by destination country"/>
    <s v="https://www.unocha.org/sites/dms/CAP/SRP_2014-2016_Sahel.pdf"/>
  </r>
  <r>
    <x v="14"/>
    <s v="Somalia"/>
    <x v="12"/>
    <s v="Somalia"/>
    <s v="Appeal"/>
    <s v="SRP"/>
    <s v="Somalia 2014"/>
    <n v="933070303"/>
    <n v="457905960"/>
    <n v="49.1"/>
    <s v="HRP (strategic response plan)"/>
    <s v="https://www.unocha.org/sites/dms/CAP/SRP_2014_Somalia.pdf"/>
  </r>
  <r>
    <x v="14"/>
    <s v="South Sudan"/>
    <x v="87"/>
    <s v="South Sudan"/>
    <s v="Appeal"/>
    <s v="CRP"/>
    <s v="Republic of South Sudan - Crisis Response Plan 2014"/>
    <n v="1801753424"/>
    <n v="1594424513"/>
    <n v="88.5"/>
    <s v="CRP (crisis response plan)"/>
    <s v="https://www.unocha.org/sites/dms/CAP/Revision_2014_South_Sudan_CRP_June_2014.pdf"/>
  </r>
  <r>
    <x v="14"/>
    <s v="Syria"/>
    <x v="80"/>
    <s v="Syrian Arab Republic (the)"/>
    <s v="Appeal"/>
    <s v="HRP"/>
    <s v="Syria Humanitarian Assistance Response Plan (SHARP) 2014"/>
    <n v="2256199013"/>
    <n v="1142347933"/>
    <n v="50.6"/>
    <s v="Humanitarian Assisstance Response Plan"/>
    <s v="https://www.unocha.org/sites/dms/CAP/2014_Syria_SHARP.pdf"/>
  </r>
  <r>
    <x v="14"/>
    <s v="Chad"/>
    <x v="48"/>
    <s v="Chad"/>
    <s v="Appeal"/>
    <s v="SRP"/>
    <s v="Chad 2014"/>
    <n v="618458074"/>
    <n v="226544292"/>
    <n v="36.6"/>
    <s v="HRP (strategic response plan)"/>
    <s v="https://www.unocha.org/sites/dms/CAP/SRP_2014-2016_Chad.pdf"/>
  </r>
  <r>
    <x v="14"/>
    <s v="Chad"/>
    <x v="48"/>
    <s v="Chad"/>
    <s v="Appeal"/>
    <s v="RRP"/>
    <s v="Sahel Regional 2014"/>
    <m/>
    <m/>
    <m/>
    <s v="Appeal data doesn't show the amount of requirements and funding by destination country"/>
    <s v="https://www.unocha.org/sites/dms/CAP/SRP_2014-2016_Sahel.pdf"/>
  </r>
  <r>
    <x v="14"/>
    <s v="Ukraine"/>
    <x v="90"/>
    <s v="Ukraine"/>
    <s v="Appeal"/>
    <s v="Flash"/>
    <s v="Ukraine PRP 2014"/>
    <n v="33201996"/>
    <n v="32665901"/>
    <n v="98.4"/>
    <m/>
    <m/>
  </r>
  <r>
    <x v="14"/>
    <s v="Yemen"/>
    <x v="77"/>
    <s v="Yemen"/>
    <s v="Appeal"/>
    <s v="HRP"/>
    <s v="Yemen 2014"/>
    <n v="595983384"/>
    <n v="357937349"/>
    <n v="60.1"/>
    <s v="HRP"/>
    <s v="https://www.unocha.org/sites/dms/CAP/HRP_2014_Yemen.pdf"/>
  </r>
  <r>
    <x v="14"/>
    <s v="Democratic Republic of the Congo"/>
    <x v="4"/>
    <s v="Congo (the Democratic Republic of the)"/>
    <s v="Country Refugee Response Plan"/>
    <s v="CRRP"/>
    <s v="The Democratic Republic of Congo Country Refugee Response Plan"/>
    <n v="196120069"/>
    <n v="82897935"/>
    <n v="0.42268970953706936"/>
    <s v="For decades, the Democratic Republic of the Congo (DRC) has maintained an “open-door policy” to refugees, welcoming on its territory hundreds of thousands of people fleeing conflict and violence from neighbouring countries. DRC is party to the 1951 Convention and the 1967 Protocol, and the 1969 AU Convention. In 2002, the DRC adopted a national refugee law, establishing the CNR (Commission Nationale pour les Réfugiés – the National Refugee Commission) to process asylum applications and ensure the protection of refugees. To date, the overall political and security situation in the region remains highly volatile with little prospect for large-scale repatriation. Many of the DRC’s nine neighbouring countries face socio-political instability, while the DRC itself is going through a turbulent period, with a lengthy pre-electoral period complicated by internal conflict, large-scale displacement and a challenging humanitarian and development environment. At the end of 2018, the total refugee population is expected to reach over 546,000, living in communities, in camps, as well as in urban areas."/>
    <s v="http://reporting.unhcr.org/sites/default/files/DRC%202019-2020%20Country%20RRP%20%28February%202019%29.pdf"/>
  </r>
  <r>
    <x v="14"/>
    <s v="Tanzania"/>
    <x v="14"/>
    <s v="Tanzania, the United Republic of"/>
    <s v="Country Refugee Response Plan"/>
    <s v="CRRP"/>
    <s v="Tanzania Country Refugee Response Plan"/>
    <n v="38214914"/>
    <n v="24681194"/>
    <n v="0.64585240202293792"/>
    <m/>
    <m/>
  </r>
  <r>
    <x v="14"/>
    <s v="Guinea"/>
    <x v="20"/>
    <s v="Guinea"/>
    <s v="Other Appeal"/>
    <s v="RRP"/>
    <s v="Ebola Virus Outbreak - Overview of Needs and Requirements (inter-agency plan for Guinea, Liberia, Sierra Leone, Region) - October 2014 - June 2015"/>
    <m/>
    <n v="226509411"/>
    <m/>
    <s v="Appeal data doesn't show the amount of requirements by country component"/>
    <s v="https://reliefweb.int/sites/reliefweb.int/files/resources/Ebola_outbreak_Sep_2014.pdf"/>
  </r>
  <r>
    <x v="14"/>
    <s v="Liberia"/>
    <x v="21"/>
    <s v="Liberia"/>
    <s v="Other Appeal"/>
    <s v="RRP"/>
    <s v="Ebola Virus Outbreak - Overview of Needs and Requirements (inter-agency plan for Guinea, Liberia, Sierra Leone, Region) - October 2014 - June 2015"/>
    <m/>
    <n v="382197728"/>
    <m/>
    <s v="Appeal data doesn't show the amount of requirements by country component"/>
    <s v="https://reliefweb.int/sites/reliefweb.int/files/resources/Ebola_outbreak_Sep_2014.pdf"/>
  </r>
  <r>
    <x v="14"/>
    <s v="Sierra Leone"/>
    <x v="11"/>
    <s v="Sierra Leone"/>
    <s v="Other Appeal"/>
    <s v="RRP"/>
    <s v="Ebola Virus Outbreak - Overview of Needs and Requirements (inter-agency plan for Guinea, Liberia, Sierra Leone, Region) - October 2014 - June 2015"/>
    <m/>
    <n v="313993440"/>
    <m/>
    <s v="Appeal data doesn't show the amount of requirements by country component"/>
    <s v="https://reliefweb.int/sites/reliefweb.int/files/resources/Ebola_outbreak_Sep_2014.pdf"/>
  </r>
  <r>
    <x v="14"/>
    <s v="Afghanistan"/>
    <x v="17"/>
    <s v="Afghanistan"/>
    <s v="Refugee Response Plan"/>
    <s v="RRP"/>
    <s v="Afghanistan Refugee Response Plan - July-December 2014"/>
    <n v="25345030"/>
    <m/>
    <m/>
    <s v="The Government of Pakistan announced a military operation against non-state armed actors in North Waziristan Agency (NWA) beginning 15 June 2014. On 19 June, the humanitarian community in Pakistan was informed that the entire agency of North Waziristan was 'notified' as 'calamity-hit' as per the 1958 National Calamities Act which enabled the Government of Pakistan to register affected people. As a consequence, the overall number of IDPs registered by the Government of the Islamic Republic of Pakistan in the impacted area as at 21 July 2014 was 90,836 families/993,166 individuals. They have been sheltered in Pakistan’s districts of Bannu, DI Khan, Lakki Marwat and Karak in the Province of Khyber Pakhtunkhwa (KP). In addition, an estimated 13,000 families moved across the border to Khost and Paktika provinces of Afghanistan. The military operation in North Waziristan is the last in a succession of operations in the Federally Administrated Tribal Areas (FATA) and Swat that started in 2008. Prior to the operation in June 2014, there were two displacements in February and April. During this period, approximately 22,000 people fled to Afghanistan on each occasion, although it is reported that the majority has since returned to NWA. In May 2014, the Afghanistan Government estimated 500 families, affected by the conflict, crossed the border into Afghanistan. The actual figures assessed were 28 families; all of whom subsequently returned to Pakistan. After the announcement of the full scale operation, the numbers increased significantly. As of 15 July, 12,340 assessed families have crossed the border to Afghanistan (8,692 families in Khost province and 3,648 families in Paktika province). The displaced families who crossed the border into Afghanistan have been sheltered in the provinces of Khost, Paktika, and Paktya, while the Provinces of Nangahar and Kunar continue to be closely monitored for new arrivals. In this Refugee Response Plan, the primary population of concern are the Pakistani families affected by the military operations in North Waziristan who crossed into Afghanistan. In addition, the Response Plan also includes lower numbers of registered Afghan refugees, as well as other Afghans nationals who were compelled to flee back into Afghanistan. Registered Afghans will be in the minority, given the very low number of registered refugees (Proof of Registration card holders) in North Waziristan. Presumably most of the unregistered Afghans in North Waziristan, estimated at some 50,000 people, are from Khost, Paktya, Paktika provinces and are going back and forth as seasonal migrants."/>
    <s v="https://reliefweb.int/sites/reliefweb.int/files/resources/Afghanistan%20Refugee%20Response%20Plan%20July%20December%202014.pdf"/>
  </r>
  <r>
    <x v="14"/>
    <s v="Democratic Republic of the Congo"/>
    <x v="4"/>
    <s v="Congo (the Democratic Republic of the)"/>
    <s v="Refugee Response Plan"/>
    <s v="RRP"/>
    <s v="Central African Republic Refugee Response Plan - January - December 2014"/>
    <n v="40931785"/>
    <n v="16348007"/>
    <n v="0.39939638596264493"/>
    <m/>
    <m/>
  </r>
  <r>
    <x v="14"/>
    <s v="Congo"/>
    <x v="5"/>
    <s v="Congo (the)"/>
    <s v="Refugee Response Plan"/>
    <s v="RRP"/>
    <s v="Central African Republic Refugee Response Plan - January - December 2014"/>
    <n v="20255442"/>
    <n v="5902123"/>
    <n v="0.29138455729576279"/>
    <m/>
    <m/>
  </r>
  <r>
    <x v="14"/>
    <s v="Cameroon"/>
    <x v="89"/>
    <s v="Cameroon"/>
    <s v="Refugee Response Plan"/>
    <s v="RRP"/>
    <s v="Nigeria Regional Refugee Response Plan - January-December 2014"/>
    <n v="15849601"/>
    <n v="2200000"/>
    <n v="0.13880475603139789"/>
    <m/>
    <m/>
  </r>
  <r>
    <x v="14"/>
    <s v="Cameroon"/>
    <x v="89"/>
    <s v="Cameroon"/>
    <s v="Refugee Response Plan"/>
    <s v="RRP"/>
    <s v="Central African Republic Refugee Response Plan - January - December 2014"/>
    <n v="111134636"/>
    <n v="50731697"/>
    <n v="0.45648862340269869"/>
    <m/>
    <m/>
  </r>
  <r>
    <x v="14"/>
    <s v="Egypt"/>
    <x v="81"/>
    <s v="Egypt"/>
    <s v="Refugee Response Plan"/>
    <s v="RRP"/>
    <s v="2014 Syria Regional Response Plan - Strategic Overview"/>
    <n v="144977106"/>
    <n v="73719594"/>
    <n v="0.50849127861608712"/>
    <m/>
    <m/>
  </r>
  <r>
    <x v="14"/>
    <s v="Ethiopia"/>
    <x v="19"/>
    <s v="Ethiopia"/>
    <s v="Refugee Response Plan"/>
    <s v="RRP"/>
    <s v="South Sudan Regional Refugee Response Plan - January-December 2014"/>
    <n v="210975801"/>
    <n v="120544064"/>
    <n v="0.57136440970308244"/>
    <m/>
    <m/>
  </r>
  <r>
    <x v="14"/>
    <s v="Iraq"/>
    <x v="33"/>
    <s v="Iraq"/>
    <s v="Refugee Response Plan"/>
    <s v="RRP"/>
    <s v="2014 Syria Regional Response Plan - Strategic Overview"/>
    <n v="474040412"/>
    <n v="196633716"/>
    <n v="0.41480369821297008"/>
    <m/>
    <m/>
  </r>
  <r>
    <x v="14"/>
    <s v="Jordan"/>
    <x v="82"/>
    <s v="Jordan"/>
    <s v="Refugee Response Plan"/>
    <s v="RRP"/>
    <s v="2014 Syria Regional Response Plan - Strategic Overview"/>
    <n v="1014530914"/>
    <n v="658636640"/>
    <n v="0.64920312521891277"/>
    <m/>
    <m/>
  </r>
  <r>
    <x v="14"/>
    <s v="Kenya"/>
    <x v="24"/>
    <s v="Kenya"/>
    <s v="Refugee Response Plan"/>
    <s v="RRP"/>
    <s v="South Sudan Regional Refugee Response Plan - January-December 2014"/>
    <n v="108824008"/>
    <n v="55731089"/>
    <n v="0.5121212683142492"/>
    <m/>
    <m/>
  </r>
  <r>
    <x v="14"/>
    <s v="Lebanon"/>
    <x v="64"/>
    <s v="Lebanon"/>
    <s v="Refugee Response Plan"/>
    <s v="RRP"/>
    <s v="2014 Syria Regional Response Plan - Strategic Overview"/>
    <n v="1515491900"/>
    <n v="794515583"/>
    <n v="0.52426250711072753"/>
    <m/>
    <m/>
  </r>
  <r>
    <x v="14"/>
    <s v="Niger"/>
    <x v="57"/>
    <s v="Niger (the)"/>
    <s v="Refugee Response Plan"/>
    <s v="RRP"/>
    <s v="Nigeria Regional Refugee Response Plan - January-December 2014"/>
    <n v="12947093"/>
    <n v="6355628"/>
    <n v="0.49089227983455436"/>
    <m/>
    <m/>
  </r>
  <r>
    <x v="14"/>
    <s v="Sudan"/>
    <x v="10"/>
    <s v="Sudan (the)"/>
    <s v="Refugee Response Plan"/>
    <s v="RRP"/>
    <s v="South Sudan Regional Refugee Response Plan - January-December 2014"/>
    <n v="113565811"/>
    <n v="34283087"/>
    <n v="0.3018785909079626"/>
    <m/>
    <m/>
  </r>
  <r>
    <x v="14"/>
    <s v="Chad"/>
    <x v="48"/>
    <s v="Chad"/>
    <s v="Refugee Response Plan"/>
    <s v="RRP"/>
    <s v="Nigeria Regional Refugee Response Plan - January-December 2014"/>
    <n v="5575700"/>
    <n v="900000"/>
    <n v="0.16141471026059509"/>
    <m/>
    <m/>
  </r>
  <r>
    <x v="14"/>
    <s v="Chad"/>
    <x v="48"/>
    <s v="Chad"/>
    <s v="Refugee Response Plan"/>
    <s v="RRP"/>
    <s v="Central African Republic Refugee Response Plan - January - December 2014"/>
    <n v="37385547"/>
    <n v="29646643"/>
    <n v="0.79299743828811708"/>
    <m/>
    <m/>
  </r>
  <r>
    <x v="14"/>
    <s v="Turkey"/>
    <x v="84"/>
    <s v="Turkey"/>
    <s v="Refugee Response Plan"/>
    <s v="RRP"/>
    <s v="2014 Syria Regional Response Plan - Strategic Overview"/>
    <n v="497290517"/>
    <n v="177852548"/>
    <n v="0.35764315208126118"/>
    <m/>
    <m/>
  </r>
  <r>
    <x v="14"/>
    <s v="Uganda"/>
    <x v="15"/>
    <s v="Uganda"/>
    <s v="Refugee Response Plan"/>
    <s v="RRP"/>
    <s v="South Sudan Regional Refugee Response Plan - January-December 2014"/>
    <n v="224303986"/>
    <n v="106961549"/>
    <n v="0.47685977814054542"/>
    <m/>
    <m/>
  </r>
  <r>
    <x v="15"/>
    <s v="Afghanistan"/>
    <x v="17"/>
    <s v="Afghanistan"/>
    <s v="Appeal"/>
    <s v="SRP"/>
    <s v="Afghanistan 2015"/>
    <n v="416666132"/>
    <n v="332520058"/>
    <n v="79.8"/>
    <s v="HRP (strategic response plan)"/>
    <s v="https://www.humanitarianresponse.info/sites/www.humanitarianresponse.info/files/documents/files/Afghanistan%20HRP%202015%20SRP%20Final%2024Dec2014.pdf"/>
  </r>
  <r>
    <x v="15"/>
    <s v="Burkina Faso"/>
    <x v="40"/>
    <s v="Burkina Faso"/>
    <s v="Appeal"/>
    <s v="SRP"/>
    <s v="Burkina Faso 2015"/>
    <n v="98761764"/>
    <n v="30631658"/>
    <n v="31"/>
    <s v="HRP (strategic response plan)"/>
    <s v="https://www.unocha.org/sites/dms/ROWCA/Coordination/SRP/2015/BurkinaFaso_SRP_2015.pdf"/>
  </r>
  <r>
    <x v="15"/>
    <s v="Burkina Faso"/>
    <x v="40"/>
    <s v="Burkina Faso"/>
    <s v="Appeal"/>
    <s v="RRP"/>
    <s v="Sahel Regional 2015"/>
    <m/>
    <m/>
    <m/>
    <s v="Appeal data doesn't show the amount of requirements and funding by destination country"/>
    <s v="https://www.unocha.org/sites/dms/ROWCA/Coordination/SRP/Sahel_SRP_2015.pdf"/>
  </r>
  <r>
    <x v="15"/>
    <s v="Democratic Republic of the Congo"/>
    <x v="4"/>
    <s v="Congo (the Democratic Republic of the)"/>
    <s v="Appeal"/>
    <s v="HRP"/>
    <s v="Democratic Republic of the Congo 2015"/>
    <n v="692000000"/>
    <n v="439703579"/>
    <n v="63.5"/>
    <s v="HRP"/>
    <s v="https://www.humanitarianresponse.info/sites/www.humanitarianresponse.info/files/documents/files/HRP%202015%20DRC%20Final%2020150209.pdf"/>
  </r>
  <r>
    <x v="15"/>
    <s v="Central African Republic"/>
    <x v="31"/>
    <s v="Central African Republic (the)"/>
    <s v="Appeal"/>
    <s v="HRP"/>
    <s v="Central African Republic 2015"/>
    <n v="612958926"/>
    <n v="326100313"/>
    <n v="53.2"/>
    <s v="HRP"/>
    <s v="https://www.humanitarianresponse.info/sites/www.humanitarianresponse.info/files/documents/files/2015_car_srp_eng_0.pdf"/>
  </r>
  <r>
    <x v="15"/>
    <s v="Cameroon"/>
    <x v="89"/>
    <s v="Cameroon"/>
    <s v="Appeal"/>
    <s v="SRP"/>
    <s v="Cameroon 2015"/>
    <n v="264023457"/>
    <n v="129246961"/>
    <n v="49"/>
    <s v="HRP (strategic response plan)"/>
    <s v="https://www.unocha.org/sites/dms/ROWCA/Coordination/SRP/2015/Cameroun_SRP_2015.pdf"/>
  </r>
  <r>
    <x v="15"/>
    <s v="Cameroon"/>
    <x v="89"/>
    <s v="Cameroon"/>
    <s v="Appeal"/>
    <s v="RRP"/>
    <s v="Sahel Regional 2015"/>
    <m/>
    <m/>
    <m/>
    <s v="Appeal data doesn't show the amount of requirements and funding by destination country"/>
    <s v="https://www.unocha.org/sites/dms/ROWCA/Coordination/SRP/Sahel_SRP_2015.pdf"/>
  </r>
  <r>
    <x v="15"/>
    <s v="Djibouti"/>
    <x v="23"/>
    <s v="Djibouti"/>
    <s v="Appeal"/>
    <s v="SRP"/>
    <s v="Djibouti 2015"/>
    <n v="82001876"/>
    <n v="17367590"/>
    <n v="21.2"/>
    <s v="HRP (strategic response plan)"/>
    <s v="https://www.humanitarianresponse.info/sites/www.humanitarianresponse.info/files/documents/files/SRP_2014-2015_Djibouti_EN-Abridged_Version.pdf"/>
  </r>
  <r>
    <x v="15"/>
    <s v="Gambia"/>
    <x v="50"/>
    <s v="Gambia (the)"/>
    <s v="Appeal"/>
    <s v="SRP"/>
    <s v="Gambia 2015"/>
    <n v="23687972"/>
    <n v="1070709"/>
    <n v="4.5"/>
    <s v="HRP (strategic response plan)"/>
    <s v="https://www.unocha.org/sites/dms/ROWCA/Coordination/SRP/2015/Gambia_SRP_2015.pdf"/>
  </r>
  <r>
    <x v="15"/>
    <s v="Gambia"/>
    <x v="50"/>
    <s v="Gambia (the)"/>
    <s v="Appeal"/>
    <s v="RRP"/>
    <s v="Sahel Regional 2015"/>
    <m/>
    <m/>
    <m/>
    <s v="Appeal data doesn't show the amount of requirements and funding by destination country"/>
    <s v="https://www.unocha.org/sites/dms/ROWCA/Coordination/SRP/Sahel_SRP_2015.pdf"/>
  </r>
  <r>
    <x v="15"/>
    <s v="Guatemala"/>
    <x v="51"/>
    <s v="Guatemala"/>
    <s v="Appeal"/>
    <s v="Flash Appeal "/>
    <s v="Guatemala 2015"/>
    <n v="23806581"/>
    <n v="398896"/>
    <n v="1.7"/>
    <s v="Flash appeal (emergency response plan) in response to the drought "/>
    <s v="https://www.humanitarianresponse.info/sites/www.humanitarianresponse.info/files/documents/files/Response_Plan_Dry_Spell_2014_Guatemala_English_v_FINAL2.pdf"/>
  </r>
  <r>
    <x v="15"/>
    <s v="Honduras"/>
    <x v="74"/>
    <s v="Honduras"/>
    <s v="Appeal"/>
    <s v="ERP"/>
    <s v="Honduras 2015"/>
    <n v="13200000"/>
    <n v="0"/>
    <n v="0"/>
    <s v="Emergency response plan (in response to drought)"/>
    <s v="https://www.humanitarianresponse.info/sites/www.humanitarianresponse.info/files/documents/files/ERP%20Honduras%20Drought.%20Sept.%202014.pdf"/>
  </r>
  <r>
    <x v="15"/>
    <s v="Haiti"/>
    <x v="38"/>
    <s v="Haiti"/>
    <s v="Appeal"/>
    <s v="Flash"/>
    <s v="Haiti 2015 Urgent Request for Humanitarian Funding"/>
    <n v="25520762"/>
    <n v="13300781"/>
    <n v="52.1"/>
    <s v="Flash appeal (urgent request for humanitarian funding)"/>
    <s v="https://www.humanitarianresponse.info/sites/www.humanitarianresponse.info/files/documents/files/haiti_urgent_request_for_hum_funding_final140815.13h30.pdf"/>
  </r>
  <r>
    <x v="15"/>
    <s v="Iraq"/>
    <x v="33"/>
    <s v="Iraq"/>
    <s v="Appeal"/>
    <s v="HRP"/>
    <s v="Iraq 2015"/>
    <n v="704285754"/>
    <n v="517982586"/>
    <n v="73.599999999999994"/>
    <s v="HRP"/>
    <s v="https://reliefweb.int/sites/reliefweb.int/files/resources/2015-Iraq-Humanitarian-Response-Plan%20%281%29.pdf"/>
  </r>
  <r>
    <x v="15"/>
    <s v="Libya"/>
    <x v="86"/>
    <s v="Libya"/>
    <s v="Appeal"/>
    <s v="HRP"/>
    <s v="Libya Humanitarian Appeal October 2014- May 2015"/>
    <n v="35738580"/>
    <n v="12158640"/>
    <n v="34"/>
    <s v="Humanitarian appeal September 2014-February 2015"/>
    <s v="https://www.unocha.org/sites/dms/CAP/2014_Libya_Humanitarian_Appeal.pdf"/>
  </r>
  <r>
    <x v="15"/>
    <s v="Mali"/>
    <x v="46"/>
    <s v="Mali"/>
    <s v="Appeal"/>
    <s v="HRP"/>
    <s v="Mali 2015"/>
    <n v="377381530"/>
    <n v="132019390"/>
    <n v="35"/>
    <s v="HRP"/>
    <s v="https://reliefweb.int/sites/reliefweb.int/files/resources/mali_0.pdf"/>
  </r>
  <r>
    <x v="15"/>
    <s v="Mali"/>
    <x v="46"/>
    <s v="Mali"/>
    <s v="Appeal"/>
    <s v="RRP"/>
    <s v="Sahel Regional 2015"/>
    <m/>
    <m/>
    <m/>
    <s v="Appeal data doesn't show the amount of requirements and funding by destination country"/>
    <s v="https://www.unocha.org/sites/dms/ROWCA/Coordination/SRP/Sahel_SRP_2015.pdf"/>
  </r>
  <r>
    <x v="15"/>
    <s v="Myanmar"/>
    <x v="76"/>
    <s v="Myanmar"/>
    <s v="Appeal"/>
    <s v="HRP"/>
    <s v="Myanmar 2015"/>
    <n v="265044894"/>
    <n v="137765496"/>
    <n v="52"/>
    <s v="HRP"/>
    <s v="https://www.humanitarianresponse.info/sites/www.humanitarianresponse.info/files/documents/files/HRP%20Myanmar_FINAL.pdf"/>
  </r>
  <r>
    <x v="15"/>
    <s v="Mauritania"/>
    <x v="55"/>
    <s v="Mauritania"/>
    <s v="Appeal"/>
    <s v="SRP"/>
    <s v="Mauritania 2015"/>
    <n v="94565988"/>
    <n v="52157185"/>
    <n v="55.2"/>
    <s v="HRP (strategic response plan)"/>
    <s v="https://www.unocha.org/sites/dms/ROWCA/Coordination/SRP/2015/Mauritania_SRP_2015.pdf"/>
  </r>
  <r>
    <x v="15"/>
    <s v="Mauritania"/>
    <x v="55"/>
    <s v="Mauritania"/>
    <s v="Appeal"/>
    <s v="RRP"/>
    <s v="Sahel Regional 2015"/>
    <m/>
    <m/>
    <m/>
    <s v="Appeal data doesn't show the amount of requirements and funding by destination country"/>
    <s v="https://www.unocha.org/sites/dms/ROWCA/Coordination/SRP/Sahel_SRP_2015.pdf"/>
  </r>
  <r>
    <x v="15"/>
    <s v="Niger"/>
    <x v="57"/>
    <s v="Niger (the)"/>
    <s v="Appeal"/>
    <s v="SRP"/>
    <s v="Niger 2015"/>
    <n v="375720263"/>
    <n v="209557014"/>
    <n v="55.8"/>
    <s v="HRP (strategic response plan)"/>
    <s v="https://www.unocha.org/sites/dms/ROWCA/Coordination/SRP/2015/Niger_SRP_2015.pdf"/>
  </r>
  <r>
    <x v="15"/>
    <s v="Niger"/>
    <x v="57"/>
    <s v="Niger (the)"/>
    <s v="Appeal"/>
    <s v="RRP"/>
    <s v="Sahel Regional 2015"/>
    <m/>
    <m/>
    <m/>
    <s v="Appeal data doesn't show the amount of requirements and funding by destination country"/>
    <s v="https://www.unocha.org/sites/dms/ROWCA/Coordination/SRP/Sahel_SRP_2015.pdf"/>
  </r>
  <r>
    <x v="15"/>
    <s v="Nigeria"/>
    <x v="58"/>
    <s v="Nigeria"/>
    <s v="Appeal"/>
    <s v="SRP"/>
    <s v="Nigeria 2015"/>
    <n v="100263495"/>
    <n v="57989983"/>
    <n v="57.8"/>
    <s v="HRP (strategic response plan)"/>
    <s v="https://www.humanitarianresponse.info/sites/www.humanitarianresponse.info/files/documents/files/NGA_SRP_150323_EN.pdf"/>
  </r>
  <r>
    <x v="15"/>
    <s v="Nigeria"/>
    <x v="58"/>
    <s v="Nigeria"/>
    <s v="Appeal"/>
    <s v="RRP"/>
    <s v="Sahel Regional 2015"/>
    <m/>
    <m/>
    <m/>
    <s v="Appeal data doesn't show the amount of requirements and funding by destination country"/>
    <s v="https://www.unocha.org/sites/dms/ROWCA/Coordination/SRP/Sahel_SRP_2015.pdf"/>
  </r>
  <r>
    <x v="15"/>
    <s v="Nepal"/>
    <x v="65"/>
    <s v="Nepal"/>
    <s v="Appeal"/>
    <s v="Flash"/>
    <s v="Nepal Earthquake Flash Appeal 2015"/>
    <n v="421862342"/>
    <n v="282243624"/>
    <n v="66.900000000000006"/>
    <s v="Flash appeal in response to Nepal earthquake"/>
    <s v="https://www.humanitarianresponse.info/sites/www.humanitarianresponse.info/files/documents/files/nepal_earthquake_2015_revised_flash_appeal_draft_as_of_11june_10h.pdf"/>
  </r>
  <r>
    <x v="15"/>
    <s v="Palestine"/>
    <x v="35"/>
    <s v="Palestine, State of"/>
    <s v="Appeal"/>
    <s v="SRP"/>
    <s v="occupied Palestinian territory 2015"/>
    <n v="706051110"/>
    <n v="399478883"/>
    <n v="56.6"/>
    <s v="HRP (strategic response plan)"/>
    <s v="https://reliefweb.int/sites/reliefweb.int/files/resources/srp_2015.pdf"/>
  </r>
  <r>
    <x v="15"/>
    <s v="Sudan"/>
    <x v="10"/>
    <s v="Sudan (the)"/>
    <s v="Appeal"/>
    <s v="HRP"/>
    <s v="Sudan 2015"/>
    <n v="1035894093"/>
    <n v="582623359"/>
    <n v="56.2"/>
    <s v="HRP"/>
    <s v="https://www.humanitarianresponse.info/sites/www.humanitarianresponse.info/files/documents/files/sudan_2015_humanitarian_response_plan_16_apr_2015.pdf"/>
  </r>
  <r>
    <x v="15"/>
    <s v="Senegal"/>
    <x v="61"/>
    <s v="Senegal"/>
    <s v="Appeal"/>
    <s v="SRP"/>
    <s v="Senegal 2015"/>
    <n v="59427358"/>
    <n v="12701130"/>
    <n v="21.4"/>
    <s v="HRP (strategic response plan)"/>
    <s v="https://www.unocha.org/sites/dms/ROWCA/Coordination/SRP/2015/Senegal_SRP_2015.pdf"/>
  </r>
  <r>
    <x v="15"/>
    <s v="Senegal"/>
    <x v="61"/>
    <s v="Senegal"/>
    <s v="Appeal"/>
    <s v="RRP"/>
    <s v="Sahel Regional 2015"/>
    <m/>
    <m/>
    <m/>
    <s v="Appeal data doesn't show the amount of requirements and funding by destination country"/>
    <s v="https://www.unocha.org/sites/dms/ROWCA/Coordination/SRP/Sahel_SRP_2015.pdf"/>
  </r>
  <r>
    <x v="15"/>
    <s v="Somalia"/>
    <x v="12"/>
    <s v="Somalia"/>
    <s v="Appeal"/>
    <s v="HRP"/>
    <s v="Somalia 2015"/>
    <n v="862579628"/>
    <n v="385987217"/>
    <n v="44.8"/>
    <s v="HRP"/>
    <s v="https://www.humanitarianresponse.info/sites/www.humanitarianresponse.info/files/documents/files/2015_HRP_%20Somalia.pdf"/>
  </r>
  <r>
    <x v="15"/>
    <s v="South Sudan"/>
    <x v="87"/>
    <s v="South Sudan"/>
    <s v="Appeal"/>
    <s v="HRP"/>
    <s v="Republic of South Sudan 2015"/>
    <n v="1635521095"/>
    <n v="1076870136"/>
    <n v="65.8"/>
    <s v="HRP"/>
    <s v="https://www.humanitarianresponse.info/sites/www.humanitarianresponse.info/files/documents/files/SOUTH%20SUDAN%20HRP%202015_FINAL_WEB_r.pdf"/>
  </r>
  <r>
    <x v="15"/>
    <s v="Syria"/>
    <x v="80"/>
    <s v="Syrian Arab Republic (the)"/>
    <s v="Appeal"/>
    <s v="HRP"/>
    <s v="Syria Response Plan 2015"/>
    <n v="2893444593"/>
    <n v="1241759355"/>
    <n v="42.9"/>
    <s v="HRP"/>
    <s v="https://reliefweb.int/sites/reliefweb.int/files/resources/RM_Syria_20141217_Final_1830.pdf"/>
  </r>
  <r>
    <x v="15"/>
    <s v="Chad"/>
    <x v="48"/>
    <s v="Chad"/>
    <s v="Appeal"/>
    <s v="HRP"/>
    <s v="Chad 2015"/>
    <n v="571597807"/>
    <n v="273912299"/>
    <n v="47.9"/>
    <s v="HRP"/>
    <s v="https://www.humanitarianresponse.info/sites/www.humanitarianresponse.info/files/documents/files/chad_srp_20150520.pdf"/>
  </r>
  <r>
    <x v="15"/>
    <s v="Chad"/>
    <x v="48"/>
    <s v="Chad"/>
    <s v="Appeal"/>
    <s v="RRP"/>
    <s v="Sahel Regional 2015"/>
    <m/>
    <m/>
    <m/>
    <s v="Appeal data doesn't show the amount of requirements and funding by destination country"/>
    <s v="https://www.unocha.org/sites/dms/ROWCA/Coordination/SRP/Sahel_SRP_2015.pdf"/>
  </r>
  <r>
    <x v="15"/>
    <s v="Ukraine"/>
    <x v="90"/>
    <s v="Ukraine"/>
    <s v="Appeal"/>
    <s v="SRP"/>
    <s v="Ukraine 2015"/>
    <n v="316000000"/>
    <n v="173400221"/>
    <n v="54.9"/>
    <s v="HRP (strategic response plan)"/>
    <s v="https://www.humanitarianresponse.info/sites/www.humanitarianresponse.info/files/documents/files/SRP_2015_Ukraine.pdf"/>
  </r>
  <r>
    <x v="15"/>
    <s v="Vanuatu"/>
    <x v="91"/>
    <s v="Vanuatu"/>
    <s v="Appeal"/>
    <s v="HAP"/>
    <s v="Humanitarian Action Plan/ERP for Vanuatu"/>
    <n v="37717721"/>
    <n v="21875957"/>
    <n v="58"/>
    <s v="HAP in response to tropical cyclone Pam"/>
    <s v="https://www.humanitarianresponse.info/sites/www.humanitarianresponse.info/files/documents/files/vanuatu_tc_pam_hap.pdf"/>
  </r>
  <r>
    <x v="15"/>
    <s v="Yemen"/>
    <x v="77"/>
    <s v="Yemen"/>
    <s v="Appeal"/>
    <s v="HRP"/>
    <s v="Yemen 2015"/>
    <n v="1600821448"/>
    <n v="885349685"/>
    <n v="55.3"/>
    <s v="HRP"/>
    <s v="https://www.humanitarianresponse.info/sites/www.humanitarianresponse.info/files/documents/files/yemen_hrp_revised_2015.pdf"/>
  </r>
  <r>
    <x v="15"/>
    <s v="Democratic Republic of the Congo"/>
    <x v="4"/>
    <s v="Congo (the Democratic Republic of the)"/>
    <s v="Country Refugee Response Plan"/>
    <s v="CRRP"/>
    <s v="The Democratic Republic of Congo Country Refugee Response Plan"/>
    <n v="207828999"/>
    <n v="81000000"/>
    <n v="0.38974349291842569"/>
    <s v="For decades, the Democratic Republic of the Congo (DRC) has maintained an “open-door policy” to refugees, welcoming on its territory hundreds of thousands of people fleeing conflict and violence from neighbouring countries. DRC is party to the 1951 Convention and the 1967 Protocol, and the 1969 AU Convention. In 2002, the DRC adopted a national refugee law, establishing the CNR (Commission Nationale pour les Réfugiés – the National Refugee Commission) to process asylum applications and ensure the protection of refugees. To date, the overall political and security situation in the region remains highly volatile with little prospect for large-scale repatriation. Many of the DRC’s nine neighbouring countries face socio-political instability, while the DRC itself is going through a turbulent period, with a lengthy pre-electoral period complicated by internal conflict, large-scale displacement and a challenging humanitarian and development environment. At the end of 2018, the total refugee population is expected to reach over 546,000, living in communities, in camps, as well as in urban areas."/>
    <s v="http://reporting.unhcr.org/sites/default/files/DRC%202019-2020%20Country%20RRP%20%28February%202019%29.pdf"/>
  </r>
  <r>
    <x v="15"/>
    <s v="Korea (the Democratic People's Republic of)"/>
    <x v="8"/>
    <s v="Korea (the Democratic People's Republic of)"/>
    <s v="Other Appeal"/>
    <s v="Other"/>
    <s v="DPR Korea Needs and Priorities 2015"/>
    <n v="110895000"/>
    <n v="23415905"/>
    <n v="21.1"/>
    <s v="Other (needs and priorities of food insecurity and undernutrition)"/>
    <s v="https://www.humanitarianresponse.info/sites/www.humanitarianresponse.info/files/documents/files/20150401%20DPR_Korea_NP_FINAL.pdf"/>
  </r>
  <r>
    <x v="15"/>
    <s v="Democratic Republic of the Congo"/>
    <x v="4"/>
    <s v="Congo (the Democratic Republic of the)"/>
    <s v="Refugee Response Plan"/>
    <s v="RRP"/>
    <s v="Burundi Regional Refugee Response Plan - April - September 2015"/>
    <n v="19713080"/>
    <n v="14271115"/>
    <n v="0.72394141351833396"/>
    <m/>
    <m/>
  </r>
  <r>
    <x v="15"/>
    <s v="Democratic Republic of the Congo"/>
    <x v="4"/>
    <s v="Congo (the Democratic Republic of the)"/>
    <s v="Refugee Response Plan"/>
    <s v="RRP"/>
    <s v="Central African Republic Refugee Response Plan - January - December 2015"/>
    <n v="87036389"/>
    <n v="7335593"/>
    <n v="8.4281908800237559E-2"/>
    <m/>
    <m/>
  </r>
  <r>
    <x v="15"/>
    <s v="Congo"/>
    <x v="5"/>
    <s v="Congo (the)"/>
    <s v="Refugee Response Plan"/>
    <s v="RRP"/>
    <s v="Central African Republic Refugee Response Plan - January - December 2015"/>
    <n v="26000000"/>
    <n v="943755"/>
    <n v="3.6298269230769231E-2"/>
    <m/>
    <m/>
  </r>
  <r>
    <x v="15"/>
    <s v="Cameroon"/>
    <x v="89"/>
    <s v="Cameroon"/>
    <s v="Refugee Response Plan"/>
    <s v="RRP"/>
    <s v="Nigeria Regional Refugee Response Plan - January-December 2015"/>
    <n v="65949052"/>
    <n v="25524504"/>
    <n v="0.38703367563191055"/>
    <m/>
    <m/>
  </r>
  <r>
    <x v="15"/>
    <s v="Cameroon"/>
    <x v="89"/>
    <s v="Cameroon"/>
    <s v="Refugee Response Plan"/>
    <s v="RRP"/>
    <s v="Central African Republic Refugee Response Plan - January - December 2015"/>
    <n v="148004541"/>
    <n v="58529274"/>
    <n v="0.39545593401759205"/>
    <m/>
    <m/>
  </r>
  <r>
    <x v="15"/>
    <s v="Djibouti"/>
    <x v="23"/>
    <s v="Djibouti"/>
    <s v="Refugee Response Plan"/>
    <s v="RRP"/>
    <s v="Yemen Situation Regional Refugee Response Plan - January-December 2015"/>
    <n v="8336690"/>
    <m/>
    <m/>
    <m/>
    <m/>
  </r>
  <r>
    <x v="15"/>
    <s v="Egypt"/>
    <x v="81"/>
    <s v="Egypt"/>
    <s v="Refugee Response Plan"/>
    <s v="RRP"/>
    <s v="Syria 3RP Regional Refugee &amp; Resilience Plan 2015-2016"/>
    <n v="186581596"/>
    <n v="57894546"/>
    <n v="0.31029076415446677"/>
    <m/>
    <m/>
  </r>
  <r>
    <x v="15"/>
    <s v="Ethiopia"/>
    <x v="19"/>
    <s v="Ethiopia"/>
    <s v="Refugee Response Plan"/>
    <s v="RRP"/>
    <s v="South Sudan Regional Refugee Response Plan - January-December 2015"/>
    <n v="344980121"/>
    <n v="84602742"/>
    <n v="0.2452394698997743"/>
    <m/>
    <m/>
  </r>
  <r>
    <x v="15"/>
    <s v="Ethiopia"/>
    <x v="19"/>
    <s v="Ethiopia"/>
    <s v="Refugee Response Plan"/>
    <s v="RRP"/>
    <s v="Yemen Situation Regional Refugee Response Plan - January-December 2015"/>
    <n v="6111790"/>
    <m/>
    <m/>
    <m/>
    <m/>
  </r>
  <r>
    <x v="15"/>
    <s v="Iraq"/>
    <x v="33"/>
    <s v="Iraq"/>
    <s v="Refugee Response Plan"/>
    <s v="RRP"/>
    <s v="Syria 3RP Regional Refugee &amp; Resilience Plan 2015-2016"/>
    <n v="426041332"/>
    <n v="177699691"/>
    <n v="0.41709495688085024"/>
    <m/>
    <m/>
  </r>
  <r>
    <x v="15"/>
    <s v="Jordan"/>
    <x v="82"/>
    <s v="Jordan"/>
    <s v="Refugee Response Plan"/>
    <s v="RRP"/>
    <s v="Syria 3RP Regional Refugee &amp; Resilience Plan 2015-2016"/>
    <n v="1195977175"/>
    <n v="748142004"/>
    <n v="0.62554873089446716"/>
    <m/>
    <m/>
  </r>
  <r>
    <x v="15"/>
    <s v="Kenya"/>
    <x v="24"/>
    <s v="Kenya"/>
    <s v="Refugee Response Plan"/>
    <s v="RRP"/>
    <s v="South Sudan Regional Refugee Response Plan - January-December 2015"/>
    <n v="92206190"/>
    <n v="26848392"/>
    <n v="0.29117776149301905"/>
    <m/>
    <m/>
  </r>
  <r>
    <x v="15"/>
    <s v="Lebanon"/>
    <x v="64"/>
    <s v="Lebanon"/>
    <s v="Refugee Response Plan"/>
    <s v="RRP"/>
    <s v="Syria 3RP Regional Refugee &amp; Resilience Plan 2015-2016"/>
    <n v="1760611314"/>
    <n v="1106334584"/>
    <n v="0.62838093519146843"/>
    <m/>
    <m/>
  </r>
  <r>
    <x v="15"/>
    <s v="Niger"/>
    <x v="57"/>
    <s v="Niger (the)"/>
    <s v="Refugee Response Plan"/>
    <s v="RRP"/>
    <s v="Nigeria Regional Refugee Response Plan - January-December 2015"/>
    <n v="81430664"/>
    <n v="59375163"/>
    <n v="0.72914993054704802"/>
    <m/>
    <m/>
  </r>
  <r>
    <x v="15"/>
    <s v="Rwanda"/>
    <x v="36"/>
    <s v="Rwanda"/>
    <s v="Refugee Response Plan"/>
    <s v="RRP"/>
    <s v="Burundi Regional Refugee Response Plan - April - September 2015"/>
    <n v="111428334"/>
    <n v="43362437"/>
    <n v="0.38915090483179976"/>
    <m/>
    <m/>
  </r>
  <r>
    <x v="15"/>
    <s v="Sudan"/>
    <x v="10"/>
    <s v="Sudan (the)"/>
    <s v="Refugee Response Plan"/>
    <s v="RRP"/>
    <s v="South Sudan Regional Refugee Response Plan - January-December 2015"/>
    <n v="152119709"/>
    <n v="52101741"/>
    <n v="0.34250486897789162"/>
    <m/>
    <m/>
  </r>
  <r>
    <x v="15"/>
    <s v="Sudan"/>
    <x v="10"/>
    <s v="Sudan (the)"/>
    <s v="Refugee Response Plan"/>
    <s v="RRP"/>
    <s v="Yemen Situation Regional Refugee Response Plan - January-December 2015"/>
    <n v="1201190"/>
    <m/>
    <m/>
    <m/>
    <m/>
  </r>
  <r>
    <x v="15"/>
    <s v="Somalia"/>
    <x v="12"/>
    <s v="Somalia"/>
    <s v="Refugee Response Plan"/>
    <s v="RRP"/>
    <s v="Yemen Situation Regional Refugee Response Plan - January-December 2015"/>
    <n v="20061055"/>
    <m/>
    <m/>
    <m/>
    <m/>
  </r>
  <r>
    <x v="15"/>
    <s v="Chad"/>
    <x v="48"/>
    <s v="Chad"/>
    <s v="Refugee Response Plan"/>
    <s v="RRP"/>
    <s v="Nigeria Regional Refugee Response Plan - January-December 2015"/>
    <n v="30180208"/>
    <n v="12602179"/>
    <n v="0.41756435210784498"/>
    <m/>
    <m/>
  </r>
  <r>
    <x v="15"/>
    <s v="Chad"/>
    <x v="48"/>
    <s v="Chad"/>
    <s v="Refugee Response Plan"/>
    <s v="RRP"/>
    <s v="Central African Republic Refugee Response Plan - January - December 2015"/>
    <n v="72852958"/>
    <n v="9494990"/>
    <n v="0.13033087826028972"/>
    <m/>
    <m/>
  </r>
  <r>
    <x v="15"/>
    <s v="Turkey"/>
    <x v="84"/>
    <s v="Turkey"/>
    <s v="Refugee Response Plan"/>
    <s v="RRP"/>
    <s v="Syria 3RP Regional Refugee &amp; Resilience Plan 2015-2016"/>
    <n v="624089475"/>
    <n v="286031454"/>
    <n v="0.45831802242779368"/>
    <m/>
    <m/>
  </r>
  <r>
    <x v="15"/>
    <s v="Tanzania"/>
    <x v="14"/>
    <s v="Tanzania, the United Republic of"/>
    <s v="Refugee Response Plan"/>
    <s v="RRP"/>
    <s v="Burundi Regional Refugee Response Plan - April - September 2015"/>
    <n v="154029586"/>
    <n v="56185815"/>
    <n v="0.36477287551756454"/>
    <m/>
    <m/>
  </r>
  <r>
    <x v="15"/>
    <s v="Uganda"/>
    <x v="15"/>
    <s v="Uganda"/>
    <s v="Refugee Response Plan"/>
    <s v="RRP"/>
    <s v="Burundi Regional Refugee Response Plan - April - September 2015"/>
    <n v="21382948"/>
    <n v="6385546"/>
    <n v="0.29862795345150722"/>
    <m/>
    <m/>
  </r>
  <r>
    <x v="15"/>
    <s v="Uganda"/>
    <x v="15"/>
    <s v="Uganda"/>
    <s v="Refugee Response Plan"/>
    <s v="RRP"/>
    <s v="South Sudan Regional Refugee Response Plan - January-December 2015"/>
    <n v="220607768"/>
    <n v="56499842"/>
    <n v="0.25610993897549428"/>
    <m/>
    <m/>
  </r>
  <r>
    <x v="15"/>
    <s v="Guinea"/>
    <x v="20"/>
    <s v="Guinea"/>
    <s v="Supplementary Appeals"/>
    <s v="SPA"/>
    <s v="Ebola Regional Response Plan - January-December 2015"/>
    <n v="1800000"/>
    <m/>
    <m/>
    <s v="The outbreak of the Ebola Virus Disease (EVD) in West Africa is unprecedented in its scale, severity, and complexity. More than 23,200 people have been infected by 15 February 2015, resulting in over 9,300 deaths. Guinea, Liberia and Sierra Leone are still affected by this outbreak, and are struggling to control the epidemic against a backdrop of extreme poverty, weak health systems and social customs that make breaking human-to-human transmission difficult. For UNHCR, the Ebola epidemic came at a time when the voluntary return of Ivorian refugees from Liberia and Guinea to Côte d’Ivoire was gaining momentum. Return efforts came to a standstill with the declaration of the outbreak at the national, and later international, levels. Instead, UNHCR shifted its priority to ensuring that refugees are integrated into national EVD response plans. During 2014, UNHCR successfully incorporated refugee populations under the national plans in all three affected countries. UNHCR also implemented prevention and preparedness measures in refugee camps. These measures, in place since March 2014, have proven to be effective to date, and refugee camps in Guinea and Liberia have remained Ebola-free, despite the heightened risk of importation from affected surrounding host communities. Nonetheless, national plans face gaps and resource constraints responding effectively in areas hosting refugees. Outside of camps, seven locally-integrated refugees in Sierra Leone and seven urban refugees in Liberia have fallen victim to the disease. From the onset, UNHCR’s interventions have been within the overall UN response plan: initially in line with the WHO’s roadmap, and under the UNMEER coordination mechanism since September 2014. UNHCR’s regional Ebola preparedness and response plan is aligned with the UN System Response Strategy (STEPP) and the WHO roadmap and links to the national response mechanisms. In 2015, UNHCR will continue to focus on the three countries directly affected by EVD (Guinea, Liberia, and Sierra Leone) while simultaneously working on preparedness in the surrounding 11 countries (Benin, Burkina Faso, Côte d’Ivoire, Guinea-Bissau, Gambia, Ghana, Mali, Niger, Nigeria, Senegal, and Togo). UNHCR’s key objectives in these 14 countries are to ensure the preservation of protection space for refugees, asylum-seekers and other populations of concern, and that these populations are included in national response and preparedness plans. The safety of UNHCR staff, implementing partners’ medical staff and community mobilization staff remains of the utmost importance. The funding requested in this supplementary appeal will enable UNHCR to enhance preventive, preparedness and response measures against EVD, participate in the regional and country inter-agency response and ensure continuity of operations, including preparations for the resumption of the voluntary repatriation of Ivorian refugees, in the face of the Ebola crisis."/>
    <s v="https://reliefweb.int/sites/reliefweb.int/files/resources/Ebola%20Regional%20Response%20Plan%20Jan-Dec%202015%20-%20March%202015.pdf"/>
  </r>
  <r>
    <x v="15"/>
    <s v="Liberia"/>
    <x v="21"/>
    <s v="Liberia"/>
    <s v="Supplementary Appeals"/>
    <s v="SPA"/>
    <s v="Ebola Regional Response Plan - January-December 2015"/>
    <n v="8886615"/>
    <m/>
    <m/>
    <s v="The outbreak of the Ebola Virus Disease (EVD) in West Africa is unprecedented in its scale, severity, and complexity. More than 23,200 people have been infected by 15 February 2015, resulting in over 9,300 deaths. Guinea, Liberia and Sierra Leone are still affected by this outbreak, and are struggling to control the epidemic against a backdrop of extreme poverty, weak health systems and social customs that make breaking human-to-human transmission difficult. For UNHCR, the Ebola epidemic came at a time when the voluntary return of Ivorian refugees from Liberia and Guinea to Côte d’Ivoire was gaining momentum. Return efforts came to a standstill with the declaration of the outbreak at the national, and later international, levels. Instead, UNHCR shifted its priority to ensuring that refugees are integrated into national EVD response plans. During 2014, UNHCR successfully incorporated refugee populations under the national plans in all three affected countries. UNHCR also implemented prevention and preparedness measures in refugee camps. These measures, in place since March 2014, have proven to be effective to date, and refugee camps in Guinea and Liberia have remained Ebola-free, despite the heightened risk of importation from affected surrounding host communities. Nonetheless, national plans face gaps and resource constraints responding effectively in areas hosting refugees. Outside of camps, seven locally-integrated refugees in Sierra Leone and seven urban refugees in Liberia have fallen victim to the disease. From the onset, UNHCR’s interventions have been within the overall UN response plan: initially in line with the WHO’s roadmap, and under the UNMEER coordination mechanism since September 2014. UNHCR’s regional Ebola preparedness and response plan is aligned with the UN System Response Strategy (STEPP) and the WHO roadmap and links to the national response mechanisms. In 2015, UNHCR will continue to focus on the three countries directly affected by EVD (Guinea, Liberia, and Sierra Leone) while simultaneously working on preparedness in the surrounding 11 countries (Benin, Burkina Faso, Côte d’Ivoire, Guinea-Bissau, Gambia, Ghana, Mali, Niger, Nigeria, Senegal, and Togo). UNHCR’s key objectives in these 14 countries are to ensure the preservation of protection space for refugees, asylum-seekers and other populations of concern, and that these populations are included in national response and preparedness plans. The safety of UNHCR staff, implementing partners’ medical staff and community mobilization staff remains of the utmost importance. The funding requested in this supplementary appeal will enable UNHCR to enhance preventive, preparedness and response measures against EVD, participate in the regional and country inter-agency response and ensure continuity of operations, including preparations for the resumption of the voluntary repatriation of Ivorian refugees, in the face of the Ebola crisis."/>
    <s v="https://reliefweb.int/sites/reliefweb.int/files/resources/Ebola%20Regional%20Response%20Plan%20Jan-Dec%202015%20-%20March%202015.pdf"/>
  </r>
  <r>
    <x v="15"/>
    <s v="Sierra Leone"/>
    <x v="11"/>
    <s v="Sierra Leone"/>
    <s v="Supplementary Appeals"/>
    <s v="SPA"/>
    <s v="Ebola Regional Response Plan - January-December 2015"/>
    <n v="200000"/>
    <m/>
    <m/>
    <s v="The outbreak of the Ebola Virus Disease (EVD) in West Africa is unprecedented in its scale, severity, and complexity. More than 23,200 people have been infected by 15 February 2015, resulting in over 9,300 deaths. Guinea, Liberia and Sierra Leone are still affected by this outbreak, and are struggling to control the epidemic against a backdrop of extreme poverty, weak health systems and social customs that make breaking human-to-human transmission difficult. For UNHCR, the Ebola epidemic came at a time when the voluntary return of Ivorian refugees from Liberia and Guinea to Côte d’Ivoire was gaining momentum. Return efforts came to a standstill with the declaration of the outbreak at the national, and later international, levels. Instead, UNHCR shifted its priority to ensuring that refugees are integrated into national EVD response plans. During 2014, UNHCR successfully incorporated refugee populations under the national plans in all three affected countries. UNHCR also implemented prevention and preparedness measures in refugee camps. These measures, in place since March 2014, have proven to be effective to date, and refugee camps in Guinea and Liberia have remained Ebola-free, despite the heightened risk of importation from affected surrounding host communities. Nonetheless, national plans face gaps and resource constraints responding effectively in areas hosting refugees. Outside of camps, seven locally-integrated refugees in Sierra Leone and seven urban refugees in Liberia have fallen victim to the disease. From the onset, UNHCR’s interventions have been within the overall UN response plan: initially in line with the WHO’s roadmap, and under the UNMEER coordination mechanism since September 2014. UNHCR’s regional Ebola preparedness and response plan is aligned with the UN System Response Strategy (STEPP) and the WHO roadmap and links to the national response mechanisms. In 2015, UNHCR will continue to focus on the three countries directly affected by EVD (Guinea, Liberia, and Sierra Leone) while simultaneously working on preparedness in the surrounding 11 countries (Benin, Burkina Faso, Côte d’Ivoire, Guinea-Bissau, Gambia, Ghana, Mali, Niger, Nigeria, Senegal, and Togo). UNHCR’s key objectives in these 14 countries are to ensure the preservation of protection space for refugees, asylum-seekers and other populations of concern, and that these populations are included in national response and preparedness plans. The safety of UNHCR staff, implementing partners’ medical staff and community mobilization staff remains of the utmost importance. The funding requested in this supplementary appeal will enable UNHCR to enhance preventive, preparedness and response measures against EVD, participate in the regional and country inter-agency response and ensure continuity of operations, including preparations for the resumption of the voluntary repatriation of Ivorian refugees, in the face of the Ebola crisis."/>
    <s v="https://reliefweb.int/sites/reliefweb.int/files/resources/Ebola%20Regional%20Response%20Plan%20Jan-Dec%202015%20-%20March%202015.pdf"/>
  </r>
  <r>
    <x v="16"/>
    <s v="Afghanistan"/>
    <x v="17"/>
    <s v="Afghanistan"/>
    <s v="Appeal"/>
    <s v="HRP"/>
    <s v="Afghanistan 2016"/>
    <n v="338833024"/>
    <n v="296493544"/>
    <n v="87.5"/>
    <s v="HRP"/>
    <s v="https://www.humanitarianresponse.info/sites/www.humanitarianresponse.info/files/documents/files/afg_hrp_2016_english.pdf"/>
  </r>
  <r>
    <x v="16"/>
    <s v="Afghanistan"/>
    <x v="17"/>
    <s v="Afghanistan"/>
    <s v="Appeal"/>
    <s v="Flash"/>
    <s v="Afghanistan Flash Appeal: One million people on the move (September - December 2016)"/>
    <n v="152100000"/>
    <n v="68494988"/>
    <n v="45"/>
    <s v="Flash appeal in response to large influx of returning Afghans"/>
    <s v="https://reliefweb.int/sites/reliefweb.int/files/resources/afg_2016_flash_appeal_web.pdf"/>
  </r>
  <r>
    <x v="16"/>
    <s v="Burkina Faso"/>
    <x v="40"/>
    <s v="Burkina Faso"/>
    <s v="Appeal"/>
    <s v="HRP"/>
    <s v="Burkina Faso 2016"/>
    <n v="90524923"/>
    <n v="54818928"/>
    <n v="60.6"/>
    <s v="HRP"/>
    <s v="https://www.humanitarianresponse.info/sites/www.humanitarianresponse.info/files/documents/files/2016_burkina_hrp_1.pdf"/>
  </r>
  <r>
    <x v="16"/>
    <s v="Burkina Faso"/>
    <x v="40"/>
    <s v="Burkina Faso"/>
    <s v="Appeal"/>
    <s v="RRP"/>
    <s v="Sahel 2016"/>
    <m/>
    <m/>
    <m/>
    <s v="Appeal data doesn't show the amount of requirements and funding by destination country"/>
    <s v="https://www.humanitarianresponse.info/sites/www.humanitarianresponse.info/files/documents/files/sahel_hrp_2016_-_en_5.pdf"/>
  </r>
  <r>
    <x v="16"/>
    <s v="Burundi"/>
    <x v="3"/>
    <s v="Burundi"/>
    <s v="Appeal"/>
    <s v="HRP"/>
    <s v="Burundi 2016"/>
    <n v="62300000"/>
    <n v="61573090"/>
    <n v="98.8"/>
    <s v="HRP"/>
    <s v="https://www.humanitarianresponse.info/sites/www.humanitarianresponse.info/files/documents/files/bdi_2016_hrp_english_0.pdf"/>
  </r>
  <r>
    <x v="16"/>
    <s v="Democratic Republic of the Congo"/>
    <x v="4"/>
    <s v="Congo (the Democratic Republic of the)"/>
    <s v="Appeal"/>
    <s v="HRP"/>
    <s v="Democratic Republic of the Congo 2016"/>
    <n v="690000000"/>
    <n v="413702461"/>
    <n v="60"/>
    <s v="HRP"/>
    <s v="https://www.humanitarianresponse.info/sites/www.humanitarianresponse.info/files/documents/files/HRP%202015%20DRC%20Final%2020150209.pdf"/>
  </r>
  <r>
    <x v="16"/>
    <s v="Central African Republic"/>
    <x v="31"/>
    <s v="Central African Republic (the)"/>
    <s v="Appeal"/>
    <s v="HRP"/>
    <s v="Central African Republic 2016"/>
    <n v="531500000"/>
    <n v="200866829"/>
    <n v="37.799999999999997"/>
    <s v="HRP"/>
    <s v="http://earlyrecovery.global/sites/default/files/car_viz_160412_ocha_hrp_fr_0.pdf"/>
  </r>
  <r>
    <x v="16"/>
    <s v="Cameroon"/>
    <x v="89"/>
    <s v="Cameroon"/>
    <s v="Appeal"/>
    <s v="HRP"/>
    <s v="Cameroon 2016"/>
    <n v="232209685"/>
    <n v="159411253"/>
    <n v="68.7"/>
    <s v="HRP"/>
    <s v="https://www.humanitarianresponse.info/sites/www.humanitarianresponse.info/files/documents/files/2016_cameroun_hrp.pdf"/>
  </r>
  <r>
    <x v="16"/>
    <s v="Cameroon"/>
    <x v="89"/>
    <s v="Cameroon"/>
    <s v="Appeal"/>
    <s v="RRP"/>
    <s v="Sahel 2016"/>
    <m/>
    <m/>
    <m/>
    <s v="Appeal data doesn't show the amount of requirements and funding by destination country"/>
    <s v="https://www.humanitarianresponse.info/sites/www.humanitarianresponse.info/files/documents/files/sahel_hrp_2016_-_en_5.pdf"/>
  </r>
  <r>
    <x v="16"/>
    <s v="Djibouti"/>
    <x v="23"/>
    <s v="Djibouti"/>
    <s v="Appeal"/>
    <s v="HRP"/>
    <s v="Djibouti 2016"/>
    <n v="74802183"/>
    <n v="26233730"/>
    <n v="35.1"/>
    <s v="HRP"/>
    <s v="https://www.humanitarianresponse.info/sites/www.humanitarianresponse.info/files/documents/files/ocha_hrp_djibouti_hr_250416.pdf"/>
  </r>
  <r>
    <x v="16"/>
    <s v="Ecuador"/>
    <x v="92"/>
    <s v="Ecuador"/>
    <s v="Appeal"/>
    <s v="Flash"/>
    <s v="Ecuador Earthquake Flash Appeal 2016"/>
    <n v="72812862"/>
    <n v="27553006"/>
    <n v="37.799999999999997"/>
    <s v="Flash appeal in response to the earthquake "/>
    <s v="https://www.humanitarianresponse.info/sites/www.humanitarianresponse.info/files/documents/files/ecuador_eq_flash_appeal_with_projects_1_0.pdf"/>
  </r>
  <r>
    <x v="16"/>
    <s v="Fiji"/>
    <x v="93"/>
    <s v="Fiji"/>
    <s v="Appeal"/>
    <s v="Flash"/>
    <s v="Fiji Tropical Cyclone Flash Appeal 2016"/>
    <n v="38630049"/>
    <n v="21804002"/>
    <n v="56.4"/>
    <s v="Flash appeal for tropical cyclone Winston"/>
    <s v="https://www.humanitarianresponse.info/sites/www.humanitarianresponse.info/files/documents/files/fiji_tc_winston_flash_appeal_final.pdf"/>
  </r>
  <r>
    <x v="16"/>
    <s v="Gambia"/>
    <x v="50"/>
    <s v="Gambia (the)"/>
    <s v="Appeal"/>
    <s v="HRP"/>
    <s v="Gambia 2016"/>
    <n v="11454114"/>
    <n v="440225"/>
    <n v="3.8"/>
    <s v="HRP"/>
    <s v="https://www.humanitarianresponse.info/sites/www.humanitarianresponse.info/files/documents/files/2016_gambia_hrp_7.pdf"/>
  </r>
  <r>
    <x v="16"/>
    <s v="Gambia"/>
    <x v="50"/>
    <s v="Gambia (the)"/>
    <s v="Appeal"/>
    <s v="RRP"/>
    <s v="Sahel 2016"/>
    <m/>
    <m/>
    <m/>
    <s v="Appeal data doesn't show the amount of requirements and funding by destination country"/>
    <s v="https://www.humanitarianresponse.info/sites/www.humanitarianresponse.info/files/documents/files/sahel_hrp_2016_-_en_5.pdf"/>
  </r>
  <r>
    <x v="16"/>
    <s v="Guatemala"/>
    <x v="51"/>
    <s v="Guatemala"/>
    <s v="Appeal"/>
    <s v="HRP"/>
    <s v="Guatemala 2016"/>
    <n v="56690000"/>
    <n v="15938844"/>
    <n v="28.1"/>
    <s v="HRP for Guatemela and Honduras"/>
    <s v="https://www.humanitarianresponse.info/sites/www.humanitarianresponse.info/files/documents/files/hrp_ca_final_web-2016.pdf"/>
  </r>
  <r>
    <x v="16"/>
    <s v="Honduras"/>
    <x v="74"/>
    <s v="Honduras"/>
    <s v="Appeal"/>
    <s v="HRP"/>
    <s v="Honduras 2016"/>
    <n v="44150000"/>
    <n v="5979788"/>
    <n v="13.5"/>
    <s v="HRP for Guatemela and Honduras"/>
    <s v="https://www.humanitarianresponse.info/sites/www.humanitarianresponse.info/files/documents/files/hrp_ca_final_web-2016.pdf"/>
  </r>
  <r>
    <x v="16"/>
    <s v="Haiti"/>
    <x v="38"/>
    <s v="Haiti"/>
    <s v="Appeal"/>
    <s v="HRP"/>
    <s v="Haiti 2016"/>
    <n v="193786861"/>
    <n v="68480943"/>
    <n v="35.299999999999997"/>
    <s v="HRP"/>
    <s v="https://www.humanitarianresponse.info/sites/www.humanitarianresponse.info/files/documents/files/hti_hrp_060416_final_0.pdf"/>
  </r>
  <r>
    <x v="16"/>
    <s v="Haiti"/>
    <x v="38"/>
    <s v="Haiti"/>
    <s v="Appeal"/>
    <s v="Flash"/>
    <s v="Haiti Flash Appeal: Hurricane Matthew 2016"/>
    <n v="139026849"/>
    <n v="86399238"/>
    <n v="62.2"/>
    <s v="Flash appeal in response to Hurrican Matthew"/>
    <s v="https://reliefweb.int/sites/reliefweb.int/files/resources/Haiti%20Flash%20Appeal%20-Hurricane%20Matthew%20Oct%202016.pdf"/>
  </r>
  <r>
    <x v="16"/>
    <s v="Iraq"/>
    <x v="33"/>
    <s v="Iraq"/>
    <s v="Appeal"/>
    <s v="HRP"/>
    <s v="Iraq 2016"/>
    <n v="860544743"/>
    <n v="758266546"/>
    <n v="88.1"/>
    <s v="HRP"/>
    <s v="https://www.humanitarianresponse.info/sites/www.humanitarianresponse.info/files/documents/files/final_iraq_2016_hrp_0.pdf"/>
  </r>
  <r>
    <x v="16"/>
    <s v="Iraq"/>
    <x v="33"/>
    <s v="Iraq"/>
    <s v="Appeal"/>
    <s v="Flash"/>
    <s v="Mosul Flash Appeal 2016"/>
    <n v="283700000"/>
    <n v="278628854"/>
    <n v="98.2"/>
    <s v="Flash appeal in response to conflict along the Anbar and Mosul corridors of Iraq"/>
    <s v="https://reliefweb.int/sites/reliefweb.int/files/resources/mosul_flash_appeal_final_web.pdf"/>
  </r>
  <r>
    <x v="16"/>
    <s v="Libya"/>
    <x v="86"/>
    <s v="Libya"/>
    <s v="Appeal"/>
    <s v="HRP"/>
    <s v="Libya 2015-2016"/>
    <n v="172466804"/>
    <n v="67351656"/>
    <n v="39.1"/>
    <s v="HRP"/>
    <s v="https://www.humanitarianresponse.info/sites/www.humanitarianresponse.info/files/documents/files/libya_hrp_final_19_11_2015.pdf"/>
  </r>
  <r>
    <x v="16"/>
    <s v="Libya"/>
    <x v="86"/>
    <s v="Libya"/>
    <s v="Appeal"/>
    <s v="Flash"/>
    <s v="Libya - Sirte Flash Appeal 2016"/>
    <n v="10676371"/>
    <n v="499057"/>
    <n v="4.7"/>
    <s v="Flash appeal in response to ISIL conflict in Sirte"/>
    <s v="https://reliefweb.int/sites/reliefweb.int/files/resources/SIRT%20Flash%20Appeal_16Sept_En.pdf"/>
  </r>
  <r>
    <x v="16"/>
    <s v="Mali"/>
    <x v="46"/>
    <s v="Mali"/>
    <s v="Appeal"/>
    <s v="HRP"/>
    <s v="Mali 2016"/>
    <n v="354052695"/>
    <n v="146237905"/>
    <n v="41.3"/>
    <s v="HRP"/>
    <s v="https://www.humanitarianresponse.info/sites/www.humanitarianresponse.info/files/documents/files/hrp_mali_final.pdf"/>
  </r>
  <r>
    <x v="16"/>
    <s v="Mali"/>
    <x v="46"/>
    <s v="Mali"/>
    <s v="Appeal"/>
    <s v="RRP"/>
    <s v="Sahel 2016"/>
    <m/>
    <m/>
    <m/>
    <s v="Appeal data doesn't show the amount of requirements and funding by destination country"/>
    <s v="https://www.humanitarianresponse.info/sites/www.humanitarianresponse.info/files/documents/files/sahel_hrp_2016_-_en_5.pdf"/>
  </r>
  <r>
    <x v="16"/>
    <s v="Myanmar"/>
    <x v="76"/>
    <s v="Myanmar"/>
    <s v="Appeal"/>
    <s v="HRP"/>
    <s v="Myanmar 2016"/>
    <n v="189500000"/>
    <n v="111840033"/>
    <n v="59"/>
    <s v="HRP"/>
    <s v="https://www.humanitarianresponse.info/sites/www.humanitarianresponse.info/files/documents/files/2016_myanmar_hrp_final_0.pdf"/>
  </r>
  <r>
    <x v="16"/>
    <s v="Mauritania"/>
    <x v="55"/>
    <s v="Mauritania"/>
    <s v="Appeal"/>
    <s v="HRP"/>
    <s v="Mauritania 2016"/>
    <n v="89209521"/>
    <n v="23237458"/>
    <n v="26.1"/>
    <s v="HRP"/>
    <s v="https://www.humanitarianresponse.info/sites/www.humanitarianresponse.info/files/documents/files/hrp_2016_mauritanie.pdf"/>
  </r>
  <r>
    <x v="16"/>
    <s v="Mauritania"/>
    <x v="55"/>
    <s v="Mauritania"/>
    <s v="Appeal"/>
    <s v="RRP"/>
    <s v="Sahel 2016"/>
    <m/>
    <m/>
    <m/>
    <s v="Appeal data doesn't show the amount of requirements and funding by destination country"/>
    <s v="https://www.humanitarianresponse.info/sites/www.humanitarianresponse.info/files/documents/files/sahel_hrp_2016_-_en_5.pdf"/>
  </r>
  <r>
    <x v="16"/>
    <s v="Niger"/>
    <x v="57"/>
    <s v="Niger (the)"/>
    <s v="Appeal"/>
    <s v="HRP"/>
    <s v="Niger 2016"/>
    <n v="260473199"/>
    <n v="132665876"/>
    <n v="50.9"/>
    <s v="HRP"/>
    <s v="http://earlyrecovery.global/sites/default/files/hrp_niger_print_final_fev_2016_1.pdf"/>
  </r>
  <r>
    <x v="16"/>
    <s v="Niger"/>
    <x v="57"/>
    <s v="Niger (the)"/>
    <s v="Appeal"/>
    <s v="RRP"/>
    <s v="Sahel 2016"/>
    <m/>
    <m/>
    <m/>
    <s v="Appeal data doesn't show the amount of requirements and funding by destination country"/>
    <s v="https://www.humanitarianresponse.info/sites/www.humanitarianresponse.info/files/documents/files/sahel_hrp_2016_-_en_5.pdf"/>
  </r>
  <r>
    <x v="16"/>
    <s v="Nigeria"/>
    <x v="58"/>
    <s v="Nigeria"/>
    <s v="Appeal"/>
    <s v="HRP"/>
    <s v="Nigeria 2016"/>
    <n v="484179598"/>
    <n v="267880318"/>
    <n v="55.3"/>
    <s v="HRP"/>
    <s v="https://reliefweb.int/sites/reliefweb.int/files/resources/nigeria_2016_hrp_11012016.pdf"/>
  </r>
  <r>
    <x v="16"/>
    <s v="Nigeria"/>
    <x v="58"/>
    <s v="Nigeria"/>
    <s v="Appeal"/>
    <s v="RRP"/>
    <s v="Sahel 2016"/>
    <m/>
    <m/>
    <m/>
    <s v="Appeal data doesn't show the amount of requirements and funding by destination country"/>
    <s v="https://www.humanitarianresponse.info/sites/www.humanitarianresponse.info/files/documents/files/sahel_hrp_2016_-_en_5.pdf"/>
  </r>
  <r>
    <x v="16"/>
    <s v="Palestine"/>
    <x v="35"/>
    <s v="Palestine, State of"/>
    <s v="Appeal"/>
    <s v="HRP"/>
    <s v="occupied Palestinian territory 2016"/>
    <n v="570702496"/>
    <n v="284444162"/>
    <n v="49.8"/>
    <s v="HRP"/>
    <s v="https://www.humanitarianresponse.info/sites/www.humanitarianresponse.info/files/documents/files/2016_hrp_22_january_2016.pdf"/>
  </r>
  <r>
    <x v="16"/>
    <s v="Sudan"/>
    <x v="10"/>
    <s v="Sudan (the)"/>
    <s v="Appeal"/>
    <s v="HRP"/>
    <s v="Sudan 2016"/>
    <n v="971776614"/>
    <n v="566371556"/>
    <n v="58.3"/>
    <s v="HRP"/>
    <s v="https://reliefweb.int/sites/reliefweb.int/files/resources/Sudan_2016_Humanitarian_Response_Plan.pdf"/>
  </r>
  <r>
    <x v="16"/>
    <s v="Senegal"/>
    <x v="61"/>
    <s v="Senegal"/>
    <s v="Appeal"/>
    <s v="HRP"/>
    <s v="Senegal 2016"/>
    <n v="19917087"/>
    <n v="6525555"/>
    <n v="32.799999999999997"/>
    <s v="HRP"/>
    <s v="https://www.humanitarianresponse.info/sites/www.humanitarianresponse.info/files/documents/files/2016_senegal_hrp_2.pdf"/>
  </r>
  <r>
    <x v="16"/>
    <s v="Senegal"/>
    <x v="61"/>
    <s v="Senegal"/>
    <s v="Appeal"/>
    <s v="RRP"/>
    <s v="Sahel 2016"/>
    <m/>
    <m/>
    <m/>
    <s v="Appeal data doesn't show the amount of requirements and funding by destination country"/>
    <s v="https://www.humanitarianresponse.info/sites/www.humanitarianresponse.info/files/documents/files/sahel_hrp_2016_-_en_5.pdf"/>
  </r>
  <r>
    <x v="16"/>
    <s v="Somalia"/>
    <x v="12"/>
    <s v="Somalia"/>
    <s v="Appeal"/>
    <s v="HRP"/>
    <s v="Somalia 2016"/>
    <n v="885189342"/>
    <n v="498573415"/>
    <n v="56.3"/>
    <s v="HRP"/>
    <s v="https://reliefweb.int/sites/reliefweb.int/files/resources/2016%20Somalia_HRP_FINAL.pdf"/>
  </r>
  <r>
    <x v="16"/>
    <s v="South Sudan"/>
    <x v="87"/>
    <s v="South Sudan"/>
    <s v="Appeal"/>
    <s v="HRP"/>
    <s v="Republic of South Sudan 2016"/>
    <n v="1291081324"/>
    <n v="1194958637"/>
    <n v="92.6"/>
    <s v="HRP"/>
    <s v="https://www.humanitarianresponse.info/sites/www.humanitarianresponse.info/files/documents/files/south_sudan_hrp_2016r.pdf"/>
  </r>
  <r>
    <x v="16"/>
    <s v="Syria"/>
    <x v="80"/>
    <s v="Syrian Arab Republic (the)"/>
    <s v="Appeal"/>
    <s v="HRP"/>
    <s v="Syria Humanitarian Response Plan 2016"/>
    <n v="3193669810"/>
    <n v="1746469981"/>
    <n v="54.7"/>
    <s v="HRP"/>
    <s v="https://www.humanitarianresponse.info/sites/www.humanitarianresponse.info/files/documents/files/2016_hrp_syrian_arab_republic.pdf"/>
  </r>
  <r>
    <x v="16"/>
    <s v="Chad"/>
    <x v="48"/>
    <s v="Chad"/>
    <s v="Appeal"/>
    <s v="HRP"/>
    <s v="Chad 2016"/>
    <n v="541328374"/>
    <n v="283721513"/>
    <n v="52.4"/>
    <s v="HRP"/>
    <s v="https://www.humanitarianresponse.info/sites/www.humanitarianresponse.info/files/documents/files/tchad_hrp_2016_final_0.pdf"/>
  </r>
  <r>
    <x v="16"/>
    <s v="Chad"/>
    <x v="48"/>
    <s v="Chad"/>
    <s v="Appeal"/>
    <s v="RRP"/>
    <s v="Sahel 2016"/>
    <m/>
    <m/>
    <m/>
    <s v="Appeal data doesn't show the amount of requirements and funding by destination country"/>
    <s v="https://www.humanitarianresponse.info/sites/www.humanitarianresponse.info/files/documents/files/sahel_hrp_2016_-_en_5.pdf"/>
  </r>
  <r>
    <x v="16"/>
    <s v="Ukraine"/>
    <x v="90"/>
    <s v="Ukraine"/>
    <s v="Appeal"/>
    <s v="HRP"/>
    <s v="Ukraine 2016"/>
    <n v="297907511"/>
    <n v="104565886"/>
    <n v="35.1"/>
    <s v="HRP"/>
    <s v="https://reliefweb.int/sites/reliefweb.int/files/resources/2016_hrp_ukraine_english.pdf"/>
  </r>
  <r>
    <x v="16"/>
    <s v="Yemen"/>
    <x v="77"/>
    <s v="Yemen"/>
    <s v="Appeal"/>
    <s v="HRP"/>
    <s v="Yemen Humanitarian Response Plan 2016"/>
    <n v="1632652363"/>
    <n v="1026177227"/>
    <n v="62.9"/>
    <s v="HRP"/>
    <s v="https://reliefweb.int/sites/reliefweb.int/files/resources/2016%20Yemen%20Humanitarian%20Response%20Plan.pdf"/>
  </r>
  <r>
    <x v="16"/>
    <s v="Zimbabwe"/>
    <x v="29"/>
    <s v="Zimbabwe"/>
    <s v="Appeal"/>
    <s v="HRP"/>
    <s v="Zimbabwe Humanitarian Response Plan 2016"/>
    <n v="352318995"/>
    <n v="166855915"/>
    <n v="47.4"/>
    <s v="HRP"/>
    <s v="https://www.humanitarianresponse.info/sites/www.humanitarianresponse.info/files/documents/files/4_may_zim-hrp-2016_03_pm_002.pdf"/>
  </r>
  <r>
    <x v="16"/>
    <s v="Democratic Republic of the Congo"/>
    <x v="4"/>
    <s v="Congo (the Democratic Republic of the)"/>
    <s v="Country Refugee Response Plan"/>
    <s v="CRRP"/>
    <s v="The Democratic Republic of Congo Country Refugee Response Plan"/>
    <n v="209710336"/>
    <n v="73238185"/>
    <n v="0.34923498000594494"/>
    <s v="For decades, the Democratic Republic of the Congo (DRC) has maintained an “open-door policy” to refugees, welcoming on its territory hundreds of thousands of people fleeing conflict and violence from neighbouring countries. DRC is party to the 1951 Convention and the 1967 Protocol, and the 1969 AU Convention. In 2002, the DRC adopted a national refugee law, establishing the CNR (Commission Nationale pour les Réfugiés – the National Refugee Commission) to process asylum applications and ensure the protection of refugees. To date, the overall political and security situation in the region remains highly volatile with little prospect for large-scale repatriation. Many of the DRC’s nine neighbouring countries face socio-political instability, while the DRC itself is going through a turbulent period, with a lengthy pre-electoral period complicated by internal conflict, large-scale displacement and a challenging humanitarian and development environment. At the end of 2018, the total refugee population is expected to reach over 546,000, living in communities, in camps, as well as in urban areas."/>
    <s v="http://reporting.unhcr.org/sites/default/files/DRC%202019-2020%20Country%20RRP%20%28February%202019%29.pdf"/>
  </r>
  <r>
    <x v="16"/>
    <s v="Bangladesh"/>
    <x v="39"/>
    <s v="Bangladesh"/>
    <s v="Other"/>
    <s v="Other"/>
    <s v="Education for Refugees: Priority activities and requirements supporting enrolment and retention in 2016"/>
    <n v="464133"/>
    <m/>
    <m/>
    <s v="Focusing on 16 countries in Africa, Asia and the Middle East – which collectively host 2.1 million refugee children of school-age (5-17 years), an estimated 57 per cent of whom are out of school – this document highlights targeted activities and requirements that could enable tens of thousands of refugee children to enrol in school during the upcoming academic year. These activities also seek to support retention of currently enrolled students; redress classroom over-crowding and a lack of qualified teachers; provide critical learning materials; and generally contribute to a safe and protective learning environment for all students. In some instances, especially where refugees are living in host communities, these activities will enhance the learning experience of host community students as well. This information is drawn from UNHCR’s 2016 budget, as presented in the 2016-2017 Global Appeal and subsequent supplemental appeals approved by the Executive Committee. The requirements outlined correspond to existing unfunded needs for activities which UNHCR could reasonably implement by the end of this year. Individual chapters provide an overview of the refugee and education context in each of the 16 countries, followed by a description of critical challenges and proposed activities. The table that follows specifies remaining funding requirements for planned activities, providing relevant performance indicators, comparably 2015 year-end results (where applicable), and output targets for the activities by year-end 2016."/>
    <s v="http://reporting.unhcr.org/sites/default/files/UNHCR%20Education%2020160810.pdf"/>
  </r>
  <r>
    <x v="16"/>
    <s v="Cameroon"/>
    <x v="89"/>
    <s v="Cameroon"/>
    <s v="Other"/>
    <s v="Other"/>
    <s v="Education for Refugees: Priority activities and requirements supporting enrolment and retention in 2016"/>
    <n v="3474972"/>
    <m/>
    <m/>
    <s v="Focusing on 16 countries in Africa, Asia and the Middle East – which collectively host 2.1 million refugee children of school-age (5-17 years), an estimated 57 per cent of whom are out of school – this document highlights targeted activities and requirements that could enable tens of thousands of refugee children to enrol in school during the upcoming academic year. These activities also seek to support retention of currently enrolled students; redress classroom over-crowding and a lack of qualified teachers; provide critical learning materials; and generally contribute to a safe and protective learning environment for all students. In some instances, especially where refugees are living in host communities, these activities will enhance the learning experience of host community students as well. This information is drawn from UNHCR’s 2016 budget, as presented in the 2016-2017 Global Appeal and subsequent supplemental appeals approved by the Executive Committee. The requirements outlined correspond to existing unfunded needs for activities which UNHCR could reasonably implement by the end of this year. Individual chapters provide an overview of the refugee and education context in each of the 16 countries, followed by a description of critical challenges and proposed activities. The table that follows specifies remaining funding requirements for planned activities, providing relevant performance indicators, comparably 2015 year-end results (where applicable), and output targets for the activities by year-end 2016."/>
    <s v="http://reporting.unhcr.org/sites/default/files/UNHCR%20Education%2020160810.pdf"/>
  </r>
  <r>
    <x v="16"/>
    <s v="Djibouti"/>
    <x v="23"/>
    <s v="Djibouti"/>
    <s v="Other"/>
    <s v="Other"/>
    <s v="Education for Refugees: Priority activities and requirements supporting enrolment and retention in 2016"/>
    <n v="1843713"/>
    <m/>
    <m/>
    <s v="Focusing on 16 countries in Africa, Asia and the Middle East – which collectively host 2.1 million refugee children of school-age (5-17 years), an estimated 57 per cent of whom are out of school – this document highlights targeted activities and requirements that could enable tens of thousands of refugee children to enrol in school during the upcoming academic year. These activities also seek to support retention of currently enrolled students; redress classroom over-crowding and a lack of qualified teachers; provide critical learning materials; and generally contribute to a safe and protective learning environment for all students. In some instances, especially where refugees are living in host communities, these activities will enhance the learning experience of host community students as well. This information is drawn from UNHCR’s 2016 budget, as presented in the 2016-2017 Global Appeal and subsequent supplemental appeals approved by the Executive Committee. The requirements outlined correspond to existing unfunded needs for activities which UNHCR could reasonably implement by the end of this year. Individual chapters provide an overview of the refugee and education context in each of the 16 countries, followed by a description of critical challenges and proposed activities. The table that follows specifies remaining funding requirements for planned activities, providing relevant performance indicators, comparably 2015 year-end results (where applicable), and output targets for the activities by year-end 2016."/>
    <s v="http://reporting.unhcr.org/sites/default/files/UNHCR%20Education%2020160810.pdf"/>
  </r>
  <r>
    <x v="16"/>
    <s v="Egypt"/>
    <x v="81"/>
    <s v="Egypt"/>
    <s v="Other"/>
    <s v="Other"/>
    <s v="Education for Refugees: Priority activities and requirements supporting enrolment and retention in 2016"/>
    <n v="300000"/>
    <m/>
    <m/>
    <s v="Focusing on 16 countries in Africa, Asia and the Middle East – which collectively host 2.1 million refugee children of school-age (5-17 years), an estimated 57 per cent of whom are out of school – this document highlights targeted activities and requirements that could enable tens of thousands of refugee children to enrol in school during the upcoming academic year. These activities also seek to support retention of currently enrolled students; redress classroom over-crowding and a lack of qualified teachers; provide critical learning materials; and generally contribute to a safe and protective learning environment for all students. In some instances, especially where refugees are living in host communities, these activities will enhance the learning experience of host community students as well. This information is drawn from UNHCR’s 2016 budget, as presented in the 2016-2017 Global Appeal and subsequent supplemental appeals approved by the Executive Committee. The requirements outlined correspond to existing unfunded needs for activities which UNHCR could reasonably implement by the end of this year. Individual chapters provide an overview of the refugee and education context in each of the 16 countries, followed by a description of critical challenges and proposed activities. The table that follows specifies remaining funding requirements for planned activities, providing relevant performance indicators, comparably 2015 year-end results (where applicable), and output targets for the activities by year-end 2016."/>
    <s v="http://reporting.unhcr.org/sites/default/files/UNHCR%20Education%2020160810.pdf"/>
  </r>
  <r>
    <x v="16"/>
    <s v="Ethiopia"/>
    <x v="19"/>
    <s v="Ethiopia"/>
    <s v="Other"/>
    <s v="Other"/>
    <s v="Education for Refugees: Priority activities and requirements supporting enrolment and retention in 2016"/>
    <n v="1994635"/>
    <m/>
    <m/>
    <s v="Focusing on 16 countries in Africa, Asia and the Middle East – which collectively host 2.1 million refugee children of school-age (5-17 years), an estimated 57 per cent of whom are out of school – this document highlights targeted activities and requirements that could enable tens of thousands of refugee children to enrol in school during the upcoming academic year. These activities also seek to support retention of currently enrolled students; redress classroom over-crowding and a lack of qualified teachers; provide critical learning materials; and generally contribute to a safe and protective learning environment for all students. In some instances, especially where refugees are living in host communities, these activities will enhance the learning experience of host community students as well. This information is drawn from UNHCR’s 2016 budget, as presented in the 2016-2017 Global Appeal and subsequent supplemental appeals approved by the Executive Committee. The requirements outlined correspond to existing unfunded needs for activities which UNHCR could reasonably implement by the end of this year. Individual chapters provide an overview of the refugee and education context in each of the 16 countries, followed by a description of critical challenges and proposed activities. The table that follows specifies remaining funding requirements for planned activities, providing relevant performance indicators, comparably 2015 year-end results (where applicable), and output targets for the activities by year-end 2016."/>
    <s v="http://reporting.unhcr.org/sites/default/files/UNHCR%20Education%2020160810.pdf"/>
  </r>
  <r>
    <x v="16"/>
    <s v="Ghana"/>
    <x v="43"/>
    <s v="Ghana"/>
    <s v="Other"/>
    <s v="Other"/>
    <s v="Education for Refugees: Priority activities and requirements supporting enrolment and retention in 2016"/>
    <n v="112081"/>
    <m/>
    <m/>
    <s v="Focusing on 16 countries in Africa, Asia and the Middle East – which collectively host 2.1 million refugee children of school-age (5-17 years), an estimated 57 per cent of whom are out of school – this document highlights targeted activities and requirements that could enable tens of thousands of refugee children to enrol in school during the upcoming academic year. These activities also seek to support retention of currently enrolled students; redress classroom over-crowding and a lack of qualified teachers; provide critical learning materials; and generally contribute to a safe and protective learning environment for all students. In some instances, especially where refugees are living in host communities, these activities will enhance the learning experience of host community students as well. This information is drawn from UNHCR’s 2016 budget, as presented in the 2016-2017 Global Appeal and subsequent supplemental appeals approved by the Executive Committee. The requirements outlined correspond to existing unfunded needs for activities which UNHCR could reasonably implement by the end of this year. Individual chapters provide an overview of the refugee and education context in each of the 16 countries, followed by a description of critical challenges and proposed activities. The table that follows specifies remaining funding requirements for planned activities, providing relevant performance indicators, comparably 2015 year-end results (where applicable), and output targets for the activities by year-end 2016."/>
    <s v="http://reporting.unhcr.org/sites/default/files/UNHCR%20Education%2020160810.pdf"/>
  </r>
  <r>
    <x v="16"/>
    <s v="Kenya"/>
    <x v="24"/>
    <s v="Kenya"/>
    <s v="Other"/>
    <s v="Other"/>
    <s v="Education for Refugees: Priority activities and requirements supporting enrolment and retention in 2016"/>
    <n v="8216011"/>
    <m/>
    <m/>
    <s v="Focusing on 16 countries in Africa, Asia and the Middle East – which collectively host 2.1 million refugee children of school-age (5-17 years), an estimated 57 per cent of whom are out of school – this document highlights targeted activities and requirements that could enable tens of thousands of refugee children to enrol in school during the upcoming academic year. These activities also seek to support retention of currently enrolled students; redress classroom over-crowding and a lack of qualified teachers; provide critical learning materials; and generally contribute to a safe and protective learning environment for all students. In some instances, especially where refugees are living in host communities, these activities will enhance the learning experience of host community students as well. This information is drawn from UNHCR’s 2016 budget, as presented in the 2016-2017 Global Appeal and subsequent supplemental appeals approved by the Executive Committee. The requirements outlined correspond to existing unfunded needs for activities which UNHCR could reasonably implement by the end of this year. Individual chapters provide an overview of the refugee and education context in each of the 16 countries, followed by a description of critical challenges and proposed activities. The table that follows specifies remaining funding requirements for planned activities, providing relevant performance indicators, comparably 2015 year-end results (where applicable), and output targets for the activities by year-end 2016."/>
    <s v="http://reporting.unhcr.org/sites/default/files/UNHCR%20Education%2020160810.pdf"/>
  </r>
  <r>
    <x v="16"/>
    <s v="Malawi"/>
    <x v="26"/>
    <s v="Malawi"/>
    <s v="Other"/>
    <s v="Other"/>
    <s v="Education for Refugees: Priority activities and requirements supporting enrolment and retention in 2016"/>
    <n v="600000"/>
    <m/>
    <m/>
    <s v="Focusing on 16 countries in Africa, Asia and the Middle East – which collectively host 2.1 million refugee children of school-age (5-17 years), an estimated 57 per cent of whom are out of school – this document highlights targeted activities and requirements that could enable tens of thousands of refugee children to enrol in school during the upcoming academic year. These activities also seek to support retention of currently enrolled students; redress classroom over-crowding and a lack of qualified teachers; provide critical learning materials; and generally contribute to a safe and protective learning environment for all students. In some instances, especially where refugees are living in host communities, these activities will enhance the learning experience of host community students as well. This information is drawn from UNHCR’s 2016 budget, as presented in the 2016-2017 Global Appeal and subsequent supplemental appeals approved by the Executive Committee. The requirements outlined correspond to existing unfunded needs for activities which UNHCR could reasonably implement by the end of this year. Individual chapters provide an overview of the refugee and education context in each of the 16 countries, followed by a description of critical challenges and proposed activities. The table that follows specifies remaining funding requirements for planned activities, providing relevant performance indicators, comparably 2015 year-end results (where applicable), and output targets for the activities by year-end 2016."/>
    <s v="http://reporting.unhcr.org/sites/default/files/UNHCR%20Education%2020160810.pdf"/>
  </r>
  <r>
    <x v="16"/>
    <s v="Malaysia"/>
    <x v="94"/>
    <s v="Malaysia"/>
    <s v="Other"/>
    <s v="Other"/>
    <s v="Education for Refugees: Priority activities and requirements supporting enrolment and retention in 2016"/>
    <n v="535811"/>
    <m/>
    <m/>
    <s v="Focusing on 16 countries in Africa, Asia and the Middle East – which collectively host 2.1 million refugee children of school-age (5-17 years), an estimated 57 per cent of whom are out of school – this document highlights targeted activities and requirements that could enable tens of thousands of refugee children to enrol in school during the upcoming academic year. These activities also seek to support retention of currently enrolled students; redress classroom over-crowding and a lack of qualified teachers; provide critical learning materials; and generally contribute to a safe and protective learning environment for all students. In some instances, especially where refugees are living in host communities, these activities will enhance the learning experience of host community students as well. This information is drawn from UNHCR’s 2016 budget, as presented in the 2016-2017 Global Appeal and subsequent supplemental appeals approved by the Executive Committee. The requirements outlined correspond to existing unfunded needs for activities which UNHCR could reasonably implement by the end of this year. Individual chapters provide an overview of the refugee and education context in each of the 16 countries, followed by a description of critical challenges and proposed activities. The table that follows specifies remaining funding requirements for planned activities, providing relevant performance indicators, comparably 2015 year-end results (where applicable), and output targets for the activities by year-end 2016."/>
    <s v="http://reporting.unhcr.org/sites/default/files/UNHCR%20Education%2020160810.pdf"/>
  </r>
  <r>
    <x v="16"/>
    <s v="Nepal"/>
    <x v="65"/>
    <s v="Nepal"/>
    <s v="Other"/>
    <s v="Other"/>
    <s v="Education for Refugees: Priority activities and requirements supporting enrolment and retention in 2016"/>
    <n v="87322"/>
    <m/>
    <m/>
    <s v="Focusing on 16 countries in Africa, Asia and the Middle East – which collectively host 2.1 million refugee children of school-age (5-17 years), an estimated 57 per cent of whom are out of school – this document highlights targeted activities and requirements that could enable tens of thousands of refugee children to enrol in school during the upcoming academic year. These activities also seek to support retention of currently enrolled students; redress classroom over-crowding and a lack of qualified teachers; provide critical learning materials; and generally contribute to a safe and protective learning environment for all students. In some instances, especially where refugees are living in host communities, these activities will enhance the learning experience of host community students as well. This information is drawn from UNHCR’s 2016 budget, as presented in the 2016-2017 Global Appeal and subsequent supplemental appeals approved by the Executive Committee. The requirements outlined correspond to existing unfunded needs for activities which UNHCR could reasonably implement by the end of this year. Individual chapters provide an overview of the refugee and education context in each of the 16 countries, followed by a description of critical challenges and proposed activities. The table that follows specifies remaining funding requirements for planned activities, providing relevant performance indicators, comparably 2015 year-end results (where applicable), and output targets for the activities by year-end 2016."/>
    <s v="http://reporting.unhcr.org/sites/default/files/UNHCR%20Education%2020160810.pdf"/>
  </r>
  <r>
    <x v="16"/>
    <s v="Pakistan"/>
    <x v="59"/>
    <s v="Pakistan"/>
    <s v="Other"/>
    <s v="Other"/>
    <s v="Education for Refugees: Priority activities and requirements supporting enrolment and retention in 2016"/>
    <n v="5028012"/>
    <m/>
    <m/>
    <s v="Focusing on 16 countries in Africa, Asia and the Middle East – which collectively host 2.1 million refugee children of school-age (5-17 years), an estimated 57 per cent of whom are out of school – this document highlights targeted activities and requirements that could enable tens of thousands of refugee children to enrol in school during the upcoming academic year. These activities also seek to support retention of currently enrolled students; redress classroom over-crowding and a lack of qualified teachers; provide critical learning materials; and generally contribute to a safe and protective learning environment for all students. In some instances, especially where refugees are living in host communities, these activities will enhance the learning experience of host community students as well. This information is drawn from UNHCR’s 2016 budget, as presented in the 2016-2017 Global Appeal and subsequent supplemental appeals approved by the Executive Committee. The requirements outlined correspond to existing unfunded needs for activities which UNHCR could reasonably implement by the end of this year. Individual chapters provide an overview of the refugee and education context in each of the 16 countries, followed by a description of critical challenges and proposed activities. The table that follows specifies remaining funding requirements for planned activities, providing relevant performance indicators, comparably 2015 year-end results (where applicable), and output targets for the activities by year-end 2016."/>
    <s v="http://reporting.unhcr.org/sites/default/files/UNHCR%20Education%2020160810.pdf"/>
  </r>
  <r>
    <x v="16"/>
    <s v="Rwanda"/>
    <x v="36"/>
    <s v="Rwanda"/>
    <s v="Other"/>
    <s v="Other"/>
    <s v="Education for Refugees: Priority activities and requirements supporting enrolment and retention in 2016"/>
    <n v="3716821"/>
    <m/>
    <m/>
    <s v="Focusing on 16 countries in Africa, Asia and the Middle East – which collectively host 2.1 million refugee children of school-age (5-17 years), an estimated 57 per cent of whom are out of school – this document highlights targeted activities and requirements that could enable tens of thousands of refugee children to enrol in school during the upcoming academic year. These activities also seek to support retention of currently enrolled students; redress classroom over-crowding and a lack of qualified teachers; provide critical learning materials; and generally contribute to a safe and protective learning environment for all students. In some instances, especially where refugees are living in host communities, these activities will enhance the learning experience of host community students as well. This information is drawn from UNHCR’s 2016 budget, as presented in the 2016-2017 Global Appeal and subsequent supplemental appeals approved by the Executive Committee. The requirements outlined correspond to existing unfunded needs for activities which UNHCR could reasonably implement by the end of this year. Individual chapters provide an overview of the refugee and education context in each of the 16 countries, followed by a description of critical challenges and proposed activities. The table that follows specifies remaining funding requirements for planned activities, providing relevant performance indicators, comparably 2015 year-end results (where applicable), and output targets for the activities by year-end 2016."/>
    <s v="http://reporting.unhcr.org/sites/default/files/UNHCR%20Education%2020160810.pdf"/>
  </r>
  <r>
    <x v="16"/>
    <s v="Chad"/>
    <x v="48"/>
    <s v="Chad"/>
    <s v="Other"/>
    <s v="Other"/>
    <s v="Education for Refugees: Priority activities and requirements supporting enrolment and retention in 2016"/>
    <n v="19790825"/>
    <m/>
    <m/>
    <s v="Focusing on 16 countries in Africa, Asia and the Middle East – which collectively host 2.1 million refugee children of school-age (5-17 years), an estimated 57 per cent of whom are out of school – this document highlights targeted activities and requirements that could enable tens of thousands of refugee children to enrol in school during the upcoming academic year. These activities also seek to support retention of currently enrolled students; redress classroom over-crowding and a lack of qualified teachers; provide critical learning materials; and generally contribute to a safe and protective learning environment for all students. In some instances, especially where refugees are living in host communities, these activities will enhance the learning experience of host community students as well. This information is drawn from UNHCR’s 2016 budget, as presented in the 2016-2017 Global Appeal and subsequent supplemental appeals approved by the Executive Committee. The requirements outlined correspond to existing unfunded needs for activities which UNHCR could reasonably implement by the end of this year. Individual chapters provide an overview of the refugee and education context in each of the 16 countries, followed by a description of critical challenges and proposed activities. The table that follows specifies remaining funding requirements for planned activities, providing relevant performance indicators, comparably 2015 year-end results (where applicable), and output targets for the activities by year-end 2016."/>
    <s v="http://reporting.unhcr.org/sites/default/files/UNHCR%20Education%2020160810.pdf"/>
  </r>
  <r>
    <x v="16"/>
    <s v="Tanzania"/>
    <x v="14"/>
    <s v="Tanzania, the United Republic of"/>
    <s v="Other"/>
    <s v="Other"/>
    <s v="Education for Refugees: Priority activities and requirements supporting enrolment and retention in 2016"/>
    <n v="8844596"/>
    <m/>
    <m/>
    <s v="Focusing on 16 countries in Africa, Asia and the Middle East – which collectively host 2.1 million refugee children of school-age (5-17 years), an estimated 57 per cent of whom are out of school – this document highlights targeted activities and requirements that could enable tens of thousands of refugee children to enrol in school during the upcoming academic year. These activities also seek to support retention of currently enrolled students; redress classroom over-crowding and a lack of qualified teachers; provide critical learning materials; and generally contribute to a safe and protective learning environment for all students. In some instances, especially where refugees are living in host communities, these activities will enhance the learning experience of host community students as well. This information is drawn from UNHCR’s 2016 budget, as presented in the 2016-2017 Global Appeal and subsequent supplemental appeals approved by the Executive Committee. The requirements outlined correspond to existing unfunded needs for activities which UNHCR could reasonably implement by the end of this year. Individual chapters provide an overview of the refugee and education context in each of the 16 countries, followed by a description of critical challenges and proposed activities. The table that follows specifies remaining funding requirements for planned activities, providing relevant performance indicators, comparably 2015 year-end results (where applicable), and output targets for the activities by year-end 2016."/>
    <s v="http://reporting.unhcr.org/sites/default/files/UNHCR%20Education%2020160810.pdf"/>
  </r>
  <r>
    <x v="16"/>
    <s v="Uganda"/>
    <x v="15"/>
    <s v="Uganda"/>
    <s v="Other"/>
    <s v="Other"/>
    <s v="Education for Refugees: Priority activities and requirements supporting enrolment and retention in 2016"/>
    <n v="4701425"/>
    <m/>
    <m/>
    <s v="Focusing on 16 countries in Africa, Asia and the Middle East – which collectively host 2.1 million refugee children of school-age (5-17 years), an estimated 57 per cent of whom are out of school – this document highlights targeted activities and requirements that could enable tens of thousands of refugee children to enrol in school during the upcoming academic year. These activities also seek to support retention of currently enrolled students; redress classroom over-crowding and a lack of qualified teachers; provide critical learning materials; and generally contribute to a safe and protective learning environment for all students. In some instances, especially where refugees are living in host communities, these activities will enhance the learning experience of host community students as well. This information is drawn from UNHCR’s 2016 budget, as presented in the 2016-2017 Global Appeal and subsequent supplemental appeals approved by the Executive Committee. The requirements outlined correspond to existing unfunded needs for activities which UNHCR could reasonably implement by the end of this year. Individual chapters provide an overview of the refugee and education context in each of the 16 countries, followed by a description of critical challenges and proposed activities. The table that follows specifies remaining funding requirements for planned activities, providing relevant performance indicators, comparably 2015 year-end results (where applicable), and output targets for the activities by year-end 2016."/>
    <s v="http://reporting.unhcr.org/sites/default/files/UNHCR%20Education%2020160810.pdf"/>
  </r>
  <r>
    <x v="16"/>
    <s v="Zambia"/>
    <x v="28"/>
    <s v="Zambia"/>
    <s v="Other"/>
    <s v="Other"/>
    <s v="Education for Refugees: Priority activities and requirements supporting enrolment and retention in 2016"/>
    <n v="122500"/>
    <m/>
    <m/>
    <s v="Focusing on 16 countries in Africa, Asia and the Middle East – which collectively host 2.1 million refugee children of school-age (5-17 years), an estimated 57 per cent of whom are out of school – this document highlights targeted activities and requirements that could enable tens of thousands of refugee children to enrol in school during the upcoming academic year. These activities also seek to support retention of currently enrolled students; redress classroom over-crowding and a lack of qualified teachers; provide critical learning materials; and generally contribute to a safe and protective learning environment for all students. In some instances, especially where refugees are living in host communities, these activities will enhance the learning experience of host community students as well. This information is drawn from UNHCR’s 2016 budget, as presented in the 2016-2017 Global Appeal and subsequent supplemental appeals approved by the Executive Committee. The requirements outlined correspond to existing unfunded needs for activities which UNHCR could reasonably implement by the end of this year. Individual chapters provide an overview of the refugee and education context in each of the 16 countries, followed by a description of critical challenges and proposed activities. The table that follows specifies remaining funding requirements for planned activities, providing relevant performance indicators, comparably 2015 year-end results (where applicable), and output targets for the activities by year-end 2016."/>
    <s v="http://reporting.unhcr.org/sites/default/files/UNHCR%20Education%2020160810.pdf"/>
  </r>
  <r>
    <x v="16"/>
    <s v="Korea (the Democratic People's Republic of)"/>
    <x v="8"/>
    <s v="Korea (the Democratic People's Republic of)"/>
    <s v="Other Appeal"/>
    <s v="Other"/>
    <s v="DPR Korea Needs and Priorities 2016"/>
    <n v="142036722"/>
    <n v="37878003"/>
    <n v="26.7"/>
    <s v="Other (needs and priorities of food insecurity and undernutrition as a result of natural disasters)"/>
    <s v="https://reliefweb.int/sites/reliefweb.int/files/resources/2016%20DPRK%20Needs%20and%20Priorities%20FINAL%20DRAFT%20140416.pdf"/>
  </r>
  <r>
    <x v="16"/>
    <s v="Central African Republic"/>
    <x v="31"/>
    <s v="Central African Republic (the)"/>
    <s v="Refugee Response Plan"/>
    <s v="RRP"/>
    <s v="South Sudan Regional Refugee Response Plan - January-December 2016"/>
    <n v="9281136"/>
    <n v="4410563"/>
    <m/>
    <m/>
    <m/>
  </r>
  <r>
    <x v="16"/>
    <s v="Congo"/>
    <x v="5"/>
    <s v="Congo (the)"/>
    <s v="Refugee Response Plan"/>
    <s v="RRP"/>
    <s v="Central African Republic Refugee Response Plan - January - December 2016"/>
    <n v="95722221"/>
    <n v="17134361"/>
    <n v="0.1790008716993727"/>
    <m/>
    <m/>
  </r>
  <r>
    <x v="16"/>
    <s v="Cameroon"/>
    <x v="89"/>
    <s v="Cameroon"/>
    <s v="Refugee Response Plan"/>
    <s v="RRP"/>
    <s v="Nigeria Regional Refugee Response Plan - January-December 2016"/>
    <n v="56361252"/>
    <n v="18412686"/>
    <n v="0.32669050715906739"/>
    <m/>
    <m/>
  </r>
  <r>
    <x v="16"/>
    <s v="Cameroon"/>
    <x v="89"/>
    <s v="Cameroon"/>
    <s v="Refugee Response Plan"/>
    <s v="RRP"/>
    <s v="Central African Republic Refugee Response Plan - January - December 2016"/>
    <n v="128590682"/>
    <n v="43750617"/>
    <n v="0.34023162735850487"/>
    <m/>
    <m/>
  </r>
  <r>
    <x v="16"/>
    <s v="Djibouti"/>
    <x v="23"/>
    <s v="Djibouti"/>
    <s v="Refugee Response Plan"/>
    <s v="RRP"/>
    <s v="Yemen Situation Regional Refugee Response Plan - January-December 2016"/>
    <n v="29014224"/>
    <n v="9693455"/>
    <n v="0.33409320201015885"/>
    <m/>
    <m/>
  </r>
  <r>
    <x v="16"/>
    <s v="Egypt"/>
    <x v="81"/>
    <s v="Egypt"/>
    <s v="Refugee Response Plan"/>
    <s v="RRP"/>
    <s v="Syria 3RP Regional Refugee &amp; Resilience Plan 2016-2017"/>
    <n v="146578016"/>
    <n v="58676325"/>
    <n v="0.40030781287147454"/>
    <m/>
    <m/>
  </r>
  <r>
    <x v="16"/>
    <s v="Ethiopia"/>
    <x v="19"/>
    <s v="Ethiopia"/>
    <s v="Refugee Response Plan"/>
    <s v="RRP"/>
    <s v="South Sudan Regional Refugee Response Plan - January-December 2016"/>
    <n v="276379510"/>
    <n v="85808552"/>
    <m/>
    <m/>
    <m/>
  </r>
  <r>
    <x v="16"/>
    <s v="Ethiopia"/>
    <x v="19"/>
    <s v="Ethiopia"/>
    <s v="Refugee Response Plan"/>
    <s v="RRP"/>
    <s v="Yemen Situation Regional Refugee Response Plan - January-December 2016"/>
    <n v="20050572"/>
    <n v="4000000"/>
    <n v="0.19949555553826595"/>
    <m/>
    <m/>
  </r>
  <r>
    <x v="16"/>
    <s v="Greece"/>
    <x v="95"/>
    <s v="Greece"/>
    <s v="Refugee Response Plan"/>
    <s v="RRP"/>
    <s v="Regional Refugee and Migrant Response Plan for Europe - January - December 2016"/>
    <n v="466836326"/>
    <n v="357647443"/>
    <n v="0.76610885460528622"/>
    <m/>
    <m/>
  </r>
  <r>
    <x v="16"/>
    <s v="Croatia"/>
    <x v="6"/>
    <s v="Croatia"/>
    <s v="Refugee Response Plan"/>
    <s v="RRP"/>
    <s v="Regional Refugee and Migrant Response Plan for Europe - January - December 2016"/>
    <n v="74444775"/>
    <n v="1010634"/>
    <n v="1.3575620317208293E-2"/>
    <m/>
    <m/>
  </r>
  <r>
    <x v="16"/>
    <s v="Iraq"/>
    <x v="33"/>
    <s v="Iraq"/>
    <s v="Refugee Response Plan"/>
    <s v="RRP"/>
    <s v="Syria 3RP Regional Refugee &amp; Resilience Plan 2016-2017"/>
    <n v="285633934"/>
    <n v="174551118"/>
    <n v="0.61110077348162706"/>
    <m/>
    <m/>
  </r>
  <r>
    <x v="16"/>
    <s v="Iran "/>
    <x v="44"/>
    <s v="Iran (Islamic Republic of)"/>
    <s v="Refugee Response Plan"/>
    <s v="RRP"/>
    <s v="Building Resilience and Solutions for Afghan Refugees in South-West Asia"/>
    <n v="40736271"/>
    <m/>
    <m/>
    <s v="While early last year there was a sense of optimism about the situation in the Islamic Republic of Afghanistan, the country has reverted back to a humanitarian emergency, combined with dire socioeconomic conditions. Since mid-2015, a series of political, security and economic developments in Afghanistan have affected its people and forced large numbers out of their homes with, in the last year and a half, over 500,000 people newly displaced within the country. There are now some 1.2 million internally displaced people in Afghanistan. Today, Afghans constitute the second largest group of new arrivals in Europe. The recent developments in Afghanistan have slowed voluntary returns from major hosting countries in the region. In total, less than 59,000 Afghan refugees have opted to return from the Islamic Republics of Iran and Pakistan in 2015. Furthermore, only some 7,500 Afghans have returned during the first half of 2016.  For almost four decades, millions of Afghans have found protection, assistance and temporary solutions in the neighbouring countries thanks to the generosity of the governments and people of the Islamic Republics of Iran and Pakistan. According to current figures, Pakistan hosts some 1.5 million Afghan refugees, holding Proof of Registration Cards and the Islamic Republic of Iran hosts some 951,000 Amayesh card holders . The majority of them are second and third generation refugees living in protracted displacement and with no imminent solutions. Last year, at the request of countries in the region, UNHCR convened a High Level Segment (HLS) on the Afghan refugee situation during the 66th Session of the Executive Committee of the High Commissioner’s Programme. The objective of the segment was to draw global attention to the slow progress achieved in addressing this protracted situation and encourage support from the international community. The Solutions Strategy for Afghan Refugees to Support Voluntary Repatriation, Sustainable Reintegration and Assistance to Host Countries (SSAR), developed by the Governments of the Islamic Republics of Afghanistan, Iran and Pakistan, and UNHCR has provided the overall framework for Afghan refugees in the region since 2012. 2 Member states participating at the HLS reaffirmed the validity of the SSAR and recognized the critical role played by host countries in the region. The HLS also called for increased international solidarity and responsibility-sharing to address the protracted situation, including greater financial and political support to reinforce the resilience of refugees and host communities and to find durable solutions for Afghan refugees.  The Islamic Republics of Afghanistan, Iran and Pakistan have been strong supporters of the SSAR and regularly participate in tripartite and quadripartite meetings with UNHCR to coordinate solutions for Afghan refugees. However, there are serious concerns about the limited prospects for return to Afghanistan and the decreasing support of the international community for the Afghan refugee situation. Inside Afghanistan, the situation remains precarious. The National Unity Government, formed in 2014, showed strong commitment to address issues related to displacement and placed it among its highest national priorities. This included the formation of the High Commission on Migration, chaired by the President, to address key issues relating to Afghan refugees, returnees and internally displaced people. The Government developed a national Comprehensive Voluntary Repatriation and Reintegration Strategy with UNHCR’s support and in coordination with the Governments of the Islamic Republics of Iran and Pakistan through the tripartite commission framework. Despite these positive developments, since mid-2015 the security situation in most parts of Afghanistan has been rapidly deteriorating. It has seen the highest civilian casualties recorded since 2009 (11,002 people), alongside an unprecedented number of conflict-affected IDPs today totalling 1.2 million. The country continues to face serious challenges in its nation-building and in addressing complex security issues. The situation is further exacerbated by economic challenges and slow progress in the implementation of development programmes. At the same time, the humanitarian community is severely constrained in addressing the country’s growing needs due to increasing insecurity, narrowing humanitarian space, and dwindling resources. The waning hope of many Afghans for their country’s political and economic future is driving people out of the country, many of them to the Islamic Republic of Iran and Pakistan. Many have also tried to reach Europe, hoping to find protection and opportunities for better lives for themselves and their families. Representing some 20 per cent, Afghans are ranked the second largest group of new arrivals in the Mediterranean since the beginning of 2016, roughly equivalent to that of 2015. The movement toward Europe is also reported to include Afghans who transited or resided in the Islamic Republic of Iran. In particular, younger refugees, many of whom were born in exile, find it difficult to relate to Afghanistan and believe they will have better educational and economic prospects in European countries."/>
    <s v="http://reporting.unhcr.org/sites/default/files/UNHCR%20Regional%20Plan%20-%20Building%20resilience%20%26%20solutions%20Afghan%20refugees%20in%20SWA%201JUL16-31DEC17.pdf"/>
  </r>
  <r>
    <x v="16"/>
    <s v="Jordan"/>
    <x v="82"/>
    <s v="Jordan"/>
    <s v="Refugee Response Plan"/>
    <s v="RRP"/>
    <s v="Syria 3RP Regional Refugee &amp; Resilience Plan 2016-2017"/>
    <n v="1105517045"/>
    <n v="699210479"/>
    <n v="0.63247372092756837"/>
    <m/>
    <m/>
  </r>
  <r>
    <x v="16"/>
    <s v="Kenya"/>
    <x v="24"/>
    <s v="Kenya"/>
    <s v="Refugee Response Plan"/>
    <s v="RRP"/>
    <s v="South Sudan Regional Refugee Response Plan - January-December 2016"/>
    <n v="49543634"/>
    <n v="12608561"/>
    <m/>
    <m/>
    <m/>
  </r>
  <r>
    <x v="16"/>
    <s v="Lebanon"/>
    <x v="64"/>
    <s v="Lebanon"/>
    <s v="Refugee Response Plan"/>
    <s v="RRP"/>
    <s v="Syria 3RP Regional Refugee &amp; Resilience Plan 2016-2017"/>
    <n v="1902410103"/>
    <n v="1071495195"/>
    <n v="0.56323039564934396"/>
    <m/>
    <m/>
  </r>
  <r>
    <x v="16"/>
    <s v="FYR Macedonia"/>
    <x v="9"/>
    <s v="North Macedonia"/>
    <s v="Refugee Response Plan"/>
    <s v="RRP"/>
    <s v="Regional Refugee and Migrant Response Plan for Europe - January - December 2016"/>
    <n v="26014080"/>
    <n v="38984973"/>
    <n v="1.4986104832459961"/>
    <m/>
    <m/>
  </r>
  <r>
    <x v="16"/>
    <s v="Niger"/>
    <x v="57"/>
    <s v="Niger (the)"/>
    <s v="Refugee Response Plan"/>
    <s v="RRP"/>
    <s v="Nigeria Regional Refugee Response Plan - January-December 2016"/>
    <n v="112109640"/>
    <n v="43806329"/>
    <n v="0.39074542563868725"/>
    <m/>
    <m/>
  </r>
  <r>
    <x v="16"/>
    <s v="Pakistan"/>
    <x v="59"/>
    <s v="Pakistan"/>
    <s v="Refugee Response Plan"/>
    <s v="RRP"/>
    <s v="Building Resilience and Solutions for Afghan Refugees in South-West Asia"/>
    <n v="54211416"/>
    <m/>
    <m/>
    <s v="While early last year there was a sense of optimism about the situation in the Islamic Republic of Afghanistan, the country has reverted back to a humanitarian emergency, combined with dire socioeconomic conditions. Since mid-2015, a series of political, security and economic developments in Afghanistan have affected its people and forced large numbers out of their homes with, in the last year and a half, over 500,000 people newly displaced within the country. There are now some 1.2 million internally displaced people in Afghanistan. Today, Afghans constitute the second largest group of new arrivals in Europe. The recent developments in Afghanistan have slowed voluntary returns from major hosting countries in the region. In total, less than 59,000 Afghan refugees have opted to return from the Islamic Republics of Iran and Pakistan in 2015. Furthermore, only some 7,500 Afghans have returned during the first half of 2016.  For almost four decades, millions of Afghans have found protection, assistance and temporary solutions in the neighbouring countries thanks to the generosity of the governments and people of the Islamic Republics of Iran and Pakistan. According to current figures, Pakistan hosts some 1.5 million Afghan refugees, holding Proof of Registration Cards and the Islamic Republic of Iran hosts some 951,000 Amayesh card holders . The majority of them are second and third generation refugees living in protracted displacement and with no imminent solutions. Last year, at the request of countries in the region, UNHCR convened a High Level Segment (HLS) on the Afghan refugee situation during the 66th Session of the Executive Committee of the High Commissioner’s Programme. The objective of the segment was to draw global attention to the slow progress achieved in addressing this protracted situation and encourage support from the international community. The Solutions Strategy for Afghan Refugees to Support Voluntary Repatriation, Sustainable Reintegration and Assistance to Host Countries (SSAR), developed by the Governments of the Islamic Republics of Afghanistan, Iran and Pakistan, and UNHCR has provided the overall framework for Afghan refugees in the region since 2012. 2 Member states participating at the HLS reaffirmed the validity of the SSAR and recognized the critical role played by host countries in the region. The HLS also called for increased international solidarity and responsibility-sharing to address the protracted situation, including greater financial and political support to reinforce the resilience of refugees and host communities and to find durable solutions for Afghan refugees.  The Islamic Republics of Afghanistan, Iran and Pakistan have been strong supporters of the SSAR and regularly participate in tripartite and quadripartite meetings with UNHCR to coordinate solutions for Afghan refugees. However, there are serious concerns about the limited prospects for return to Afghanistan and the decreasing support of the international community for the Afghan refugee situation. Inside Afghanistan, the situation remains precarious. The National Unity Government, formed in 2014, showed strong commitment to address issues related to displacement and placed it among its highest national priorities. This included the formation of the High Commission on Migration, chaired by the President, to address key issues relating to Afghan refugees, returnees and internally displaced people. The Government developed a national Comprehensive Voluntary Repatriation and Reintegration Strategy with UNHCR’s support and in coordination with the Governments of the Islamic Republics of Iran and Pakistan through the tripartite commission framework. Despite these positive developments, since mid-2015 the security situation in most parts of Afghanistan has been rapidly deteriorating. It has seen the highest civilian casualties recorded since 2009 (11,002 people), alongside an unprecedented number of conflict-affected IDPs today totalling 1.2 million. The country continues to face serious challenges in its nation-building and in addressing complex security issues. The situation is further exacerbated by economic challenges and slow progress in the implementation of development programmes. At the same time, the humanitarian community is severely constrained in addressing the country’s growing needs due to increasing insecurity, narrowing humanitarian space, and dwindling resources. The waning hope of many Afghans for their country’s political and economic future is driving people out of the country, many of them to the Islamic Republic of Iran and Pakistan. Many have also tried to reach Europe, hoping to find protection and opportunities for better lives for themselves and their families. Representing some 20 per cent, Afghans are ranked the second largest group of new arrivals in the Mediterranean since the beginning of 2016, roughly equivalent to that of 2015. The movement toward Europe is also reported to include Afghans who transited or resided in the Islamic Republic of Iran. In particular, younger refugees, many of whom were born in exile, find it difficult to relate to Afghanistan and believe they will have better educational and economic prospects in European countries."/>
    <s v="http://reporting.unhcr.org/sites/default/files/UNHCR%20Regional%20Plan%20-%20Building%20resilience%20%26%20solutions%20Afghan%20refugees%20in%20SWA%201JUL16-31DEC17.pdf"/>
  </r>
  <r>
    <x v="16"/>
    <s v="Serbia"/>
    <x v="96"/>
    <s v="Serbia"/>
    <s v="Refugee Response Plan"/>
    <s v="RRP"/>
    <s v="Regional Refugee and Migrant Response Plan for Europe - January - December 2016"/>
    <n v="20729867"/>
    <n v="16788496"/>
    <n v="0.80986993307771826"/>
    <m/>
    <m/>
  </r>
  <r>
    <x v="16"/>
    <s v="Rwanda"/>
    <x v="36"/>
    <s v="Rwanda"/>
    <s v="Refugee Response Plan"/>
    <s v="RRP"/>
    <s v="Burundi Regional Refugee Response Plan - January - December 2016"/>
    <n v="95201990"/>
    <n v="38871988"/>
    <n v="0.40831066661526716"/>
    <m/>
    <m/>
  </r>
  <r>
    <x v="16"/>
    <s v="Sudan"/>
    <x v="10"/>
    <s v="Sudan (the)"/>
    <s v="Refugee Response Plan"/>
    <s v="RRP"/>
    <s v="South Sudan Regional Refugee Response Plan - January-December 2016"/>
    <n v="158448491"/>
    <n v="82950910"/>
    <n v="0.5235197222547231"/>
    <m/>
    <m/>
  </r>
  <r>
    <x v="16"/>
    <s v="Sudan"/>
    <x v="10"/>
    <s v="Sudan (the)"/>
    <s v="Refugee Response Plan"/>
    <s v="RRP"/>
    <s v="Yemen Situation Regional Refugee Response Plan - January-December 2016"/>
    <n v="4341210"/>
    <n v="350000"/>
    <n v="8.0622683537539069E-2"/>
    <m/>
    <m/>
  </r>
  <r>
    <x v="16"/>
    <s v="Slovenia"/>
    <x v="97"/>
    <s v="Slovenia"/>
    <s v="Refugee Response Plan"/>
    <s v="RRP"/>
    <s v="Regional Refugee and Migrant Response Plan for Europe - January - December 2016"/>
    <n v="6939274"/>
    <n v="1534534"/>
    <n v="0.22113754263054031"/>
    <m/>
    <m/>
  </r>
  <r>
    <x v="16"/>
    <s v="Somalia"/>
    <x v="12"/>
    <s v="Somalia"/>
    <s v="Refugee Response Plan"/>
    <s v="RRP"/>
    <s v="Yemen Situation Regional Refugee Response Plan - January-December 2016"/>
    <n v="39311584"/>
    <n v="14052576"/>
    <n v="0.35746654217749152"/>
    <m/>
    <m/>
  </r>
  <r>
    <x v="16"/>
    <s v="Chad"/>
    <x v="48"/>
    <s v="Chad"/>
    <s v="Refugee Response Plan"/>
    <s v="RRP"/>
    <s v="Nigeria Regional Refugee Response Plan - January-December 2016"/>
    <n v="30293386"/>
    <n v="8178467"/>
    <n v="0.2699753338897144"/>
    <m/>
    <m/>
  </r>
  <r>
    <x v="16"/>
    <s v="Chad"/>
    <x v="48"/>
    <s v="Chad"/>
    <s v="Refugee Response Plan"/>
    <s v="RRP"/>
    <s v="Central African Republic Refugee Response Plan - January - December 2016"/>
    <n v="90847414"/>
    <n v="23757789"/>
    <n v="0.26151310151767226"/>
    <m/>
    <m/>
  </r>
  <r>
    <x v="16"/>
    <s v="Turkey"/>
    <x v="84"/>
    <s v="Turkey"/>
    <s v="Refugee Response Plan"/>
    <s v="RRP"/>
    <s v="Syria 3RP Regional Refugee &amp; Resilience Plan 2016-2017"/>
    <n v="842928806"/>
    <n v="713232535"/>
    <n v="0.84613615043546153"/>
    <m/>
    <m/>
  </r>
  <r>
    <x v="16"/>
    <s v="Turkey"/>
    <x v="84"/>
    <s v="Turkey"/>
    <s v="Refugee Response Plan"/>
    <s v="RRP"/>
    <s v="Regional Refugee and Migrant Response Plan for Europe - January - December 2016"/>
    <n v="73930385"/>
    <n v="30669308"/>
    <n v="0.41484036637980448"/>
    <m/>
    <m/>
  </r>
  <r>
    <x v="16"/>
    <s v="Tanzania"/>
    <x v="14"/>
    <s v="Tanzania, the United Republic of"/>
    <s v="Refugee Response Plan"/>
    <s v="RRP"/>
    <s v="Burundi Regional Refugee Response Plan - January - December 2016"/>
    <n v="178101614"/>
    <n v="107268625"/>
    <n v="0.60228889896528393"/>
    <m/>
    <m/>
  </r>
  <r>
    <x v="16"/>
    <s v="Uganda"/>
    <x v="15"/>
    <s v="Uganda"/>
    <s v="Refugee Response Plan"/>
    <s v="RRP"/>
    <s v="Burundi Regional Refugee Response Plan - January - December 2016"/>
    <n v="27051138"/>
    <n v="8868801"/>
    <n v="0.32785315723131497"/>
    <m/>
    <m/>
  </r>
  <r>
    <x v="16"/>
    <s v="Uganda"/>
    <x v="15"/>
    <s v="Uganda"/>
    <s v="Refugee Response Plan"/>
    <s v="RRP"/>
    <s v="South Sudan Regional Refugee Response Plan - January-December 2016"/>
    <n v="251162974"/>
    <n v="104086753"/>
    <m/>
    <m/>
    <m/>
  </r>
  <r>
    <x v="16"/>
    <s v="Afghanistan"/>
    <x v="17"/>
    <s v="Afghanistan"/>
    <s v="Supplementary Appeals"/>
    <s v="SPA"/>
    <s v="Repatriation of Afghan Refugees from Pakistan - Revised Supplementary Appeal"/>
    <n v="259233865"/>
    <m/>
    <m/>
    <s v="The scale and pace of Afghan returns from Pakistan is accelerating to an unprecedented rate, aggravated by the humanitarian challenges of winter months. Refugees are often returning to areas with limited absorption capacity. Combined with increasing levels of displacement and continuing economic difficulties faced by vulnerable local populations, multiple humanitarian needs are outstripping international capacity to assist. On 19 September 2016 UNHCR issued a Supplementary Appeal for $104.7 million to support 221,000 refugee returnees from Pakistan with repatriation cash grants and enhanced protection monitoring and interventions, as well as processing at the Voluntary Repatriation Centres (VRCs) in Pakistan. Since the publication of that Supplementary Appeal, the pace of repatriation from Pakistan has accelerated, with the added risks of humanitarian impact on already vulnerable people and communities in Afghanistan ahead of winter. This revision to the initial Supplementary Appeal reflects the latest developments, and highlights urgent priority actions that need immediate funding. It reflects increased needs as a result of the increased numbers of refugees returning from Pakistan, and to support the most vulnerable returnees, IDPs and local population in Afghanistan. As of 20 October 2016, almost 270,000 refugees had returned to Afghanistan, almost exclusively from Pakistan. This already surpassed the annual projection presented in the initial Supplementary Appeal. This revised Supplementary Appeal presents the additional financial requirements to support 365,000 refugee returnees and winterization for vulnerable returnees, IDPs and host community population. The revised financial requirements total $181.2 million, up from the $104 million presented in September’s Supplementary Appeal. In light of the exponential pace and volume of returns, UNHCR finds itself critically short of the funding to carry on providing repatriation grants to refugee returnees. To make up for this funding shortfall, it has been re-allocating and reprioritizing resources within Afghanistan and from other operations. Unless further resources are made available, UNHCR will be obliged to suspend the provision of repatriation cash grants in the coming days._x000a_"/>
    <s v="http://reporting.unhcr.org/sites/default/files/UNHCR%20Repatriation%20of%20Afghan%20Refugees%20from%20Pakistan%20Revised%20SB%20-%20Sept-Dec.%202016%20--%2028OCT16.pdf"/>
  </r>
  <r>
    <x v="16"/>
    <s v="Burundi"/>
    <x v="3"/>
    <s v="Burundi"/>
    <s v="Supplementary Appeals"/>
    <s v="SPA"/>
    <s v="Burundi Situation 2016 Supplementary Appeal"/>
    <n v="34538842"/>
    <m/>
    <m/>
    <s v="In May 2015, the Constitutional Court of Burundi approved President Pierre Nkurunziza’s bid for a third term, triggering weeks of protests mainly in the capital, Bujumbura. Ahead of the elections, a spiral of violence forced thousands of fearful Burundians to flee their homes. Following President Nkurunziza’s electoral victory in July 2015, the situation further deteriorated with the escalation of clashes between protestors and supporters of the ruling party, as well as with police forces. Efforts to broker dialogue between the various parties have been ineffectual and reports of human rights violations have increased; humanitarian actors have reported the deaths of more than 400 people, including aid workers, since April 2015. An interagency regional Refugee Response Plan (RRP) and a UNHCR supplementary appeal were launched in 2015 as planning, coordination and fundraising platforms for the emergency response to the massive influx of new Burundian asylum-seekers. Tensions remain high in the capital, Bujumbura, as well as in the provinces of Bururi, Makamba and Rumonge. Consequently, Burundians continue to seek asylum in neighbouring countries. By 1 June 5 2016, the crisis in Burundi had forced over 267,000 people to flee to the Democratic Republic of the Congo (DRC), Rwanda, Uganda, the United Republic of Tanzania, and Zambia. In light of the prevailing situation inside Burundi, it is projected that another 76,000 people will likely seek asylum by the end of 2016, bringing the total to 343,000 refugees since April 2015. In parallel, the Government of Burundi reported that 36,000 Burundians returned from Tanzania last May, of whom 2,500 have been verified as refugees registered by UNHCR in Tanzania. It is expected that 50,000 will return spontaneously by the end of 2016, although conditions are not conducive to their return, and will also require assistance to reintegrate. Finally, some 41,000 internally displaced persons (IDPs) have so far been identified in IOM’s Displacement Tracking Matrix (DTM), covering five provinces of the country. This revised supplementary appeal for the Burundi situation (January-December 2016) presents UNHCR’s additional requirements to respond to the needs of Burundian refugees, returnees and IDPs in 2016, and amount to a total of USD 180 million as detailed in the financial summary table below."/>
    <s v="http://reporting.unhcr.org/sites/default/files/UNHCR%20Burundi%20Situation%20Revised%20SB%20Appeal%20Jan-Dec2016%20-%20July%202016.pdf"/>
  </r>
  <r>
    <x v="16"/>
    <s v="Belize"/>
    <x v="98"/>
    <s v="Belize"/>
    <s v="Supplementary Appeals"/>
    <s v="SPA"/>
    <s v="Regional Response to the Northern Triangle of Central America"/>
    <n v="1635438"/>
    <m/>
    <m/>
    <s v="This supplementary appeal is presented as a follow-up of the Protection and Solutions Strategy for the Northern Triangle of Central America (NTCA) launched in December 2015. It outlines UNHCR’s protection and solutions interventions planned for 2016 to respond to additional and most urgent needs of refugees, asylum-seekers, returnees and internally displaced people from the NTCA in countries of origin, transit and asylum, encompassing Belize, Costa Rica, El Salvador, Guatemala, Honduras, Mexico, Nicaragua, and Panama. In recent years, NTCA countries – El Salvador, Guatemala and Honduras – have seen a dramatic escalation in violence by organized criminal groups. Current homicide rates are among the highest ever recorded in the region and are as deadly as many contemporary armed conflicts. Sexual violence is also prevalent, with the overwhelming majority of victims being girls between the ages of 10 and 19 years. Disappearances, forced recruitment into gangs, and the sexual exploitation of girls and women also form part of the pattern of violence. The extraordinary epidemic of violence is compelling a diverse range of people to flee their homes and to seek international protection, particularly in bordering and nearby countries. In 2015, asylum applications from NTCA citizens reached 54,877 in the region, nearly double the number lodged in 2014 (28,752), while the number of recognized refugees reached 31,219 – a 41 per cent increase over 2014. The majority of the NTCA refugee population is in the United States of America, with a significant and increasing presence in Belize, Costa Rica and Mexico, as well as to a lesser but still significant extent in Nicaragua and Panama. Among those fleeing are growing numbers of women and girls and unaccompanied and separated children who are particularly vulnerable to sexual assault, human trafficking and other protection risks during displacement. The capacity of certain gangs and organized criminal groups in the NTCA to act transnationally generates a risk of continuing persecution for NTCA asylum-seekers and refugees. Protection risks are also high for certain refugees profiles, such as lesbian, gay, bisexual, transgender and intersex (LGBTI) people, among others. In 2015, more than 230,000 NTCA citizens were apprehended by authorities and returned1 to their countries of origin, reportedly mainly from the United States and Mexico. This number has been in constant upward trend in the last five years, progressively resulting in a two-fold increase compared to the 2011 baseline. Many returnees who fled violence fear returning to their neighbourhoods and become internally displaced. Some returnees have been identified by gangs near reception centres and elsewhere in countries of origin, and have been killed shortly after return.  Forced internal displacement due to the violence in the NTCA also appears widespread, although data is fragmented. In Honduras, in just 20 out of some 300 municipalities, the Government identified 174,000 people displaced due to violence between 2004 and 2014, representing some 4 per cent of the population. Most internally displaced people (IDPs) are almost invisible victims of the violence, lone individuals and families who leave their communities discreetly and keep a low profile to avoid drawing the attention of their persecutors. The widespread protection risks for asylum-seekers, refugees, returnees and IDPs require an urgent, strategic and regional response in close coordination with all relevant stakeholders, and UNHCR appeals to its donors for urgent financial support to meet the needs of up to 570,000 people of concern. _x000a_"/>
    <s v="http://reporting.unhcr.org/sites/default/files/UNHCR%20-%20NTCA%20Situation%20Supplementary%20Appeal%20-%20June%202016.pdf"/>
  </r>
  <r>
    <x v="16"/>
    <s v="Costa Rica"/>
    <x v="99"/>
    <s v="Costa Rica"/>
    <s v="Supplementary Appeals"/>
    <s v="SPA"/>
    <s v="Regional Response to the Northern Triangle of Central America"/>
    <n v="4353876"/>
    <m/>
    <m/>
    <s v="This supplementary appeal is presented as a follow-up of the Protection and Solutions Strategy for the Northern Triangle of Central America (NTCA) launched in December 2015. It outlines UNHCR’s protection and solutions interventions planned for 2016 to respond to additional and most urgent needs of refugees, asylum-seekers, returnees and internally displaced people from the NTCA in countries of origin, transit and asylum, encompassing Belize, Costa Rica, El Salvador, Guatemala, Honduras, Mexico, Nicaragua, and Panama. In recent years, NTCA countries – El Salvador, Guatemala and Honduras – have seen a dramatic escalation in violence by organized criminal groups. Current homicide rates are among the highest ever recorded in the region and are as deadly as many contemporary armed conflicts. Sexual violence is also prevalent, with the overwhelming majority of victims being girls between the ages of 10 and 19 years. Disappearances, forced recruitment into gangs, and the sexual exploitation of girls and women also form part of the pattern of violence. The extraordinary epidemic of violence is compelling a diverse range of people to flee their homes and to seek international protection, particularly in bordering and nearby countries. In 2015, asylum applications from NTCA citizens reached 54,877 in the region, nearly double the number lodged in 2014 (28,752), while the number of recognized refugees reached 31,219 – a 41 per cent increase over 2014. The majority of the NTCA refugee population is in the United States of America, with a significant and increasing presence in Belize, Costa Rica and Mexico, as well as to a lesser but still significant extent in Nicaragua and Panama. Among those fleeing are growing numbers of women and girls and unaccompanied and separated children who are particularly vulnerable to sexual assault, human trafficking and other protection risks during displacement. The capacity of certain gangs and organized criminal groups in the NTCA to act transnationally generates a risk of continuing persecution for NTCA asylum-seekers and refugees. Protection risks are also high for certain refugees profiles, such as lesbian, gay, bisexual, transgender and intersex (LGBTI) people, among others. In 2015, more than 230,000 NTCA citizens were apprehended by authorities and returned1 to their countries of origin, reportedly mainly from the United States and Mexico. This number has been in constant upward trend in the last five years, progressively resulting in a two-fold increase compared to the 2011 baseline. Many returnees who fled violence fear returning to their neighbourhoods and become internally displaced. Some returnees have been identified by gangs near reception centres and elsewhere in countries of origin, and have been killed shortly after return.  Forced internal displacement due to the violence in the NTCA also appears widespread, although data is fragmented. In Honduras, in just 20 out of some 300 municipalities, the Government identified 174,000 people displaced due to violence between 2004 and 2014, representing some 4 per cent of the population. Most internally displaced people (IDPs) are almost invisible victims of the violence, lone individuals and families who leave their communities discreetly and keep a low profile to avoid drawing the attention of their persecutors. The widespread protection risks for asylum-seekers, refugees, returnees and IDPs require an urgent, strategic and regional response in close coordination with all relevant stakeholders, and UNHCR appeals to its donors for urgent financial support to meet the needs of up to 570,000 people of concern. _x000a_"/>
    <s v="http://reporting.unhcr.org/sites/default/files/UNHCR%20-%20NTCA%20Situation%20Supplementary%20Appeal%20-%20June%202016.pdf"/>
  </r>
  <r>
    <x v="16"/>
    <s v="Algeria"/>
    <x v="100"/>
    <s v="Algeria"/>
    <s v="Supplementary Appeals"/>
    <s v="SPA"/>
    <s v="Refugee Emergency Response in Europe 2016 - Supplementary Appeal"/>
    <n v="29084766"/>
    <m/>
    <m/>
    <s v="Throughout 2015, increasing numbers of people risked their lives to cross the Mediterranean Sea in search of safety and protection in Europe. By early January 2016, more than 1 million refugees and migrants had crossed the Mediterranean, including more than 850,000 who arrived in Greece from Turkey. From January to July 2016 some 260,000 people had arrived in Southern Europe. The majority originate from countries affected by conflict, with 48 per cent of those who arrived in Greece originating from the Syrian Arab Republic (Syria), 25 per cent from Afghanistan, and 15 per cent from Iraq. This Supplementary Appeal presents UNHCR’s revised strategy and financial requirements for its response to the situation in Europe in 2016. It incorporates UNHCR’s component of the inter-agency regional Refugee and Migrant Response Plan 2016 for Europe (RMRP). It also incorporates UNHCR’s strategy and activities related to onward movements in North Africa, and integrates a component related to targeted activities in South-West Asia. This appeal further provides for planned interventions in, respectively, countries of origin and first asylum in West and East Africa, and in the Horn. It supersedes the Supplementary Appeal for the Special Mediterranean Initiative and the Winterization Plan. Through this Supplementary Appeal, UNHCR is appealing for USD 408.4 million, including USD 374.7 million in additional requirements. Responding primarily to the movement of mainly Syrian, Iraqi and Afghan refugees to Europe via Turkey, this Appeal also complements efforts such as the Regional Refugee and Resilience Plan 2016-2017 in Response to the Syria Crisis (the 3RP), the Syria Humanitarian Response Plan, as well as the Solutions Strategy for Afghan Refugees (SSAR) in South-West Asia, the High Commissioner’s Global Initiative on Somali Refugees, and other relevant UNHCR and inter-agency humanitarian appeals."/>
    <s v="http://reporting.unhcr.org/sites/default/files/UNHCR%20Refugee%20Emergency%20Response%20in%20Europe%20SB%20-%20January%20-%20December%202016%20-%20August%202016.pdf"/>
  </r>
  <r>
    <x v="16"/>
    <s v="Egypt"/>
    <x v="81"/>
    <s v="Egypt"/>
    <s v="Supplementary Appeals"/>
    <s v="SPA"/>
    <s v="Refugee Emergency Response in Europe 2016 - Supplementary Appeal"/>
    <n v="84591931"/>
    <m/>
    <m/>
    <s v="Throughout 2015, increasing numbers of people risked their lives to cross the Mediterranean Sea in search of safety and protection in Europe. By early January 2016, more than 1 million refugees and migrants had crossed the Mediterranean, including more than 850,000 who arrived in Greece from Turkey. From January to July 2016 some 260,000 people had arrived in Southern Europe. The majority originate from countries affected by conflict, with 48 per cent of those who arrived in Greece originating from the Syrian Arab Republic (Syria), 25 per cent from Afghanistan, and 15 per cent from Iraq. This Supplementary Appeal presents UNHCR’s revised strategy and financial requirements for its response to the situation in Europe in 2016. It incorporates UNHCR’s component of the inter-agency regional Refugee and Migrant Response Plan 2016 for Europe (RMRP). It also incorporates UNHCR’s strategy and activities related to onward movements in North Africa, and integrates a component related to targeted activities in South-West Asia. This appeal further provides for planned interventions in, respectively, countries of origin and first asylum in West and East Africa, and in the Horn. It supersedes the Supplementary Appeal for the Special Mediterranean Initiative and the Winterization Plan. Through this Supplementary Appeal, UNHCR is appealing for USD 408.4 million, including USD 374.7 million in additional requirements. Responding primarily to the movement of mainly Syrian, Iraqi and Afghan refugees to Europe via Turkey, this Appeal also complements efforts such as the Regional Refugee and Resilience Plan 2016-2017 in Response to the Syria Crisis (the 3RP), the Syria Humanitarian Response Plan, as well as the Solutions Strategy for Afghan Refugees (SSAR) in South-West Asia, the High Commissioner’s Global Initiative on Somali Refugees, and other relevant UNHCR and inter-agency humanitarian appeals."/>
    <s v="http://reporting.unhcr.org/sites/default/files/UNHCR%20Refugee%20Emergency%20Response%20in%20Europe%20SB%20-%20January%20-%20December%202016%20-%20August%202016.pdf"/>
  </r>
  <r>
    <x v="16"/>
    <s v="Kenya"/>
    <x v="24"/>
    <s v="Kenya"/>
    <s v="Supplementary Appeals"/>
    <s v="SPA"/>
    <s v="Somalia Situation 2016 Supplementary Appeal"/>
    <n v="269174963"/>
    <m/>
    <m/>
    <s v="More than 2 million Somalis continue to endure protracted situations of displacement, which have lasted for more than two decades; approximately 1.1 million people are internally displaced in Somalia and nearly 1 million are refugees in the neighbouring countries of Djibouti, Ethiopia, Kenya, Uganda and Yemen, including some 396,000 in Kenya alone. Given the recent security and political gains observed in parts of Somalia, and in the context of the Government of Kenya’s decision to close the Dadaab refugee camps, the Tripartite Commission for the Voluntary Repatriation of Somali Refugees living in Kenya met in Nairobi on 25 June 2016 to discuss the operational modalities of ensuring a safe, dignified, voluntary return and sustainable reintegration of Somali refugees from Kenya. An Enhanced Plan of Action for the Voluntary Return and Reintegration of Somali Refugees from the Dadaab Camps in Kenya (hereinafter “the Plan”) was proposed by UNHCR to address the concerns expressed by the Government of Kenya, while ensuring that returns take place voluntarily and in conditions of safety and dignity as set out in International Law and reiterated in the Tripartite Agreement Governing the Voluntary Repatriation of Somali Refugees living in Kenya, signed by UNHCR and the Governments of Kenya and Somalia in November 2013."/>
    <s v="http://reporting.unhcr.org/sites/default/files/UNHCR%20Somalia%20Situation%20SB%20Appeal%20Jan-Dec2016%20-%20July%202016.pdf"/>
  </r>
  <r>
    <x v="16"/>
    <s v="Libya"/>
    <x v="86"/>
    <s v="Libya"/>
    <s v="Supplementary Appeals"/>
    <s v="SPA"/>
    <s v="Refugee Emergency Response in Europe 2016 - Supplementary Appeal"/>
    <n v="25243039"/>
    <m/>
    <m/>
    <s v="Throughout 2015, increasing numbers of people risked their lives to cross the Mediterranean Sea in search of safety and protection in Europe. By early January 2016, more than 1 million refugees and migrants had crossed the Mediterranean, including more than 850,000 who arrived in Greece from Turkey. From January to July 2016 some 260,000 people had arrived in Southern Europe. The majority originate from countries affected by conflict, with 48 per cent of those who arrived in Greece originating from the Syrian Arab Republic (Syria), 25 per cent from Afghanistan, and 15 per cent from Iraq. This Supplementary Appeal presents UNHCR’s revised strategy and financial requirements for its response to the situation in Europe in 2016. It incorporates UNHCR’s component of the inter-agency regional Refugee and Migrant Response Plan 2016 for Europe (RMRP). It also incorporates UNHCR’s strategy and activities related to onward movements in North Africa, and integrates a component related to targeted activities in South-West Asia. This appeal further provides for planned interventions in, respectively, countries of origin and first asylum in West and East Africa, and in the Horn. It supersedes the Supplementary Appeal for the Special Mediterranean Initiative and the Winterization Plan. Through this Supplementary Appeal, UNHCR is appealing for USD 408.4 million, including USD 374.7 million in additional requirements. Responding primarily to the movement of mainly Syrian, Iraqi and Afghan refugees to Europe via Turkey, this Appeal also complements efforts such as the Regional Refugee and Resilience Plan 2016-2017 in Response to the Syria Crisis (the 3RP), the Syria Humanitarian Response Plan, as well as the Solutions Strategy for Afghan Refugees (SSAR) in South-West Asia, the High Commissioner’s Global Initiative on Somali Refugees, and other relevant UNHCR and inter-agency humanitarian appeals."/>
    <s v="http://reporting.unhcr.org/sites/default/files/UNHCR%20Refugee%20Emergency%20Response%20in%20Europe%20SB%20-%20January%20-%20December%202016%20-%20August%202016.pdf"/>
  </r>
  <r>
    <x v="16"/>
    <s v="Morocco"/>
    <x v="101"/>
    <s v="Morocco"/>
    <s v="Supplementary Appeals"/>
    <s v="SPA"/>
    <s v="Refugee Emergency Response in Europe 2016 - Supplementary Appeal"/>
    <n v="6844203"/>
    <m/>
    <m/>
    <s v="Throughout 2015, increasing numbers of people risked their lives to cross the Mediterranean Sea in search of safety and protection in Europe. By early January 2016, more than 1 million refugees and migrants had crossed the Mediterranean, including more than 850,000 who arrived in Greece from Turkey. From January to July 2016 some 260,000 people had arrived in Southern Europe. The majority originate from countries affected by conflict, with 48 per cent of those who arrived in Greece originating from the Syrian Arab Republic (Syria), 25 per cent from Afghanistan, and 15 per cent from Iraq. This Supplementary Appeal presents UNHCR’s revised strategy and financial requirements for its response to the situation in Europe in 2016. It incorporates UNHCR’s component of the inter-agency regional Refugee and Migrant Response Plan 2016 for Europe (RMRP). It also incorporates UNHCR’s strategy and activities related to onward movements in North Africa, and integrates a component related to targeted activities in South-West Asia. This appeal further provides for planned interventions in, respectively, countries of origin and first asylum in West and East Africa, and in the Horn. It supersedes the Supplementary Appeal for the Special Mediterranean Initiative and the Winterization Plan. Through this Supplementary Appeal, UNHCR is appealing for USD 408.4 million, including USD 374.7 million in additional requirements. Responding primarily to the movement of mainly Syrian, Iraqi and Afghan refugees to Europe via Turkey, this Appeal also complements efforts such as the Regional Refugee and Resilience Plan 2016-2017 in Response to the Syria Crisis (the 3RP), the Syria Humanitarian Response Plan, as well as the Solutions Strategy for Afghan Refugees (SSAR) in South-West Asia, the High Commissioner’s Global Initiative on Somali Refugees, and other relevant UNHCR and inter-agency humanitarian appeals."/>
    <s v="http://reporting.unhcr.org/sites/default/files/UNHCR%20Refugee%20Emergency%20Response%20in%20Europe%20SB%20-%20January%20-%20December%202016%20-%20August%202016.pdf"/>
  </r>
  <r>
    <x v="16"/>
    <s v="Mexico"/>
    <x v="102"/>
    <s v="Mexico"/>
    <s v="Supplementary Appeals"/>
    <s v="SPA"/>
    <s v="Regional Response to the Northern Triangle of Central America"/>
    <n v="12365837"/>
    <m/>
    <m/>
    <s v="This supplementary appeal is presented as a follow-up of the Protection and Solutions Strategy for the Northern Triangle of Central America (NTCA) launched in December 2015. It outlines UNHCR’s protection and solutions interventions planned for 2016 to respond to additional and most urgent needs of refugees, asylum-seekers, returnees and internally displaced people from the NTCA in countries of origin, transit and asylum, encompassing Belize, Costa Rica, El Salvador, Guatemala, Honduras, Mexico, Nicaragua, and Panama. In recent years, NTCA countries – El Salvador, Guatemala and Honduras – have seen a dramatic escalation in violence by organized criminal groups. Current homicide rates are among the highest ever recorded in the region and are as deadly as many contemporary armed conflicts. Sexual violence is also prevalent, with the overwhelming majority of victims being girls between the ages of 10 and 19 years. Disappearances, forced recruitment into gangs, and the sexual exploitation of girls and women also form part of the pattern of violence. The extraordinary epidemic of violence is compelling a diverse range of people to flee their homes and to seek international protection, particularly in bordering and nearby countries. In 2015, asylum applications from NTCA citizens reached 54,877 in the region, nearly double the number lodged in 2014 (28,752), while the number of recognized refugees reached 31,219 – a 41 per cent increase over 2014. The majority of the NTCA refugee population is in the United States of America, with a significant and increasing presence in Belize, Costa Rica and Mexico, as well as to a lesser but still significant extent in Nicaragua and Panama. Among those fleeing are growing numbers of women and girls and unaccompanied and separated children who are particularly vulnerable to sexual assault, human trafficking and other protection risks during displacement. The capacity of certain gangs and organized criminal groups in the NTCA to act transnationally generates a risk of continuing persecution for NTCA asylum-seekers and refugees. Protection risks are also high for certain refugees profiles, such as lesbian, gay, bisexual, transgender and intersex (LGBTI) people, among others. In 2015, more than 230,000 NTCA citizens were apprehended by authorities and returned1 to their countries of origin, reportedly mainly from the United States and Mexico. This number has been in constant upward trend in the last five years, progressively resulting in a two-fold increase compared to the 2011 baseline. Many returnees who fled violence fear returning to their neighbourhoods and become internally displaced. Some returnees have been identified by gangs near reception centres and elsewhere in countries of origin, and have been killed shortly after return.  Forced internal displacement due to the violence in the NTCA also appears widespread, although data is fragmented. In Honduras, in just 20 out of some 300 municipalities, the Government identified 174,000 people displaced due to violence between 2004 and 2014, representing some 4 per cent of the population. Most internally displaced people (IDPs) are almost invisible victims of the violence, lone individuals and families who leave their communities discreetly and keep a low profile to avoid drawing the attention of their persecutors. The widespread protection risks for asylum-seekers, refugees, returnees and IDPs require an urgent, strategic and regional response in close coordination with all relevant stakeholders, and UNHCR appeals to its donors for urgent financial support to meet the needs of up to 570,000 people of concern. _x000a_"/>
    <s v="http://reporting.unhcr.org/sites/default/files/UNHCR%20-%20NTCA%20Situation%20Supplementary%20Appeal%20-%20June%202016.pdf"/>
  </r>
  <r>
    <x v="16"/>
    <s v="Niger"/>
    <x v="57"/>
    <s v="Niger (the)"/>
    <s v="Supplementary Appeals"/>
    <s v="SPA"/>
    <s v="Refugee Emergency Response in Europe 2016 - Supplementary Appeal"/>
    <n v="54602339"/>
    <m/>
    <m/>
    <s v="Throughout 2015, increasing numbers of people risked their lives to cross the Mediterranean Sea in search of safety and protection in Europe. By early January 2016, more than 1 million refugees and migrants had crossed the Mediterranean, including more than 850,000 who arrived in Greece from Turkey. From January to July 2016 some 260,000 people had arrived in Southern Europe. The majority originate from countries affected by conflict, with 48 per cent of those who arrived in Greece originating from the Syrian Arab Republic (Syria), 25 per cent from Afghanistan, and 15 per cent from Iraq. This Supplementary Appeal presents UNHCR’s revised strategy and financial requirements for its response to the situation in Europe in 2016. It incorporates UNHCR’s component of the inter-agency regional Refugee and Migrant Response Plan 2016 for Europe (RMRP). It also incorporates UNHCR’s strategy and activities related to onward movements in North Africa, and integrates a component related to targeted activities in South-West Asia. This appeal further provides for planned interventions in, respectively, countries of origin and first asylum in West and East Africa, and in the Horn. It supersedes the Supplementary Appeal for the Special Mediterranean Initiative and the Winterization Plan. Through this Supplementary Appeal, UNHCR is appealing for USD 408.4 million, including USD 374.7 million in additional requirements. Responding primarily to the movement of mainly Syrian, Iraqi and Afghan refugees to Europe via Turkey, this Appeal also complements efforts such as the Regional Refugee and Resilience Plan 2016-2017 in Response to the Syria Crisis (the 3RP), the Syria Humanitarian Response Plan, as well as the Solutions Strategy for Afghan Refugees (SSAR) in South-West Asia, the High Commissioner’s Global Initiative on Somali Refugees, and other relevant UNHCR and inter-agency humanitarian appeals."/>
    <s v="http://reporting.unhcr.org/sites/default/files/UNHCR%20Refugee%20Emergency%20Response%20in%20Europe%20SB%20-%20January%20-%20December%202016%20-%20August%202016.pdf"/>
  </r>
  <r>
    <x v="16"/>
    <s v="Nigeria"/>
    <x v="58"/>
    <s v="Nigeria"/>
    <s v="Supplementary Appeals"/>
    <s v="SPA"/>
    <s v="UNHCR Scale-up Response Plan for Northeast Nigeria 2016 Supplementary Appeal"/>
    <n v="40906967"/>
    <m/>
    <m/>
    <s v="This Supplementary Appeal reflects the extent of the humanitarian needs in Nigeria, some of which have become apparent in the last several weeks. It outlines UNHCR’s scale up plan and consequent funding requirements to meet the increased humanitarian and protection needs of displaced individuals both inside the country, who have been without access to assistance since the beginning of the conflict, and of refugees returning from neighbouring countries. Building on existing Government resources and capacities, UNHCR will support the Government-led response, in particular by the National and State Emergency Management Agencies (NEMA/SEMA), in line with the Government’s plan for rebuilding the northeast (Buhari Plan) announced in June 2016. Activities planned under this Appeal are also aligned with the United Nations Scale-up Plan for northeast Nigeria, coordinated by the Office for the Coordination of Humanitarian Affairs (OCHA) and based on the individual agencies’ scale-up plans to meet priority sectoral needs for internally displaced populations (IDPs) and their host communities. The 2016 Regional Refugee Response Plan (Regional RRP) for the Nigeria situation will remain the main coordination and planning tool to cater for the protection and life-saving needs of Nigerian refugees living in Cameroon, Niger and Chad. Since January 2016, counter-insurgency operations launched by the Nigerian security forces, in cooperation with the Multi-National Joint Task Force, have intensified against the extremist group Boko Haram. The army has reclaimed many of the main towns and villages in Borno, Yobe, and Adamawa States in northeast Nigeria, enabling access and revealing the full effects of the conflict on civilian populations. The security situation remains fragile with sporadic insurgent attacks severely impacting on humanitarian needs, access and response priorities. As the military continues to recapture territory and secure civilian locations, more areas are expected to become accessible to humanitarian organisations in the coming months. According to the latest Displacement Tracking Matrix (DTM) report of August 2016 released by the International Organisation for Migration (IOM), an estimated 1.87 million people have been internally displaced by the Boko Haram insurgency in the northeast, 77 per cent of whom are hosted in Borno State. In recent weeks, access to previously inaccessible areas in Borno and Yobe States has allowed humanitarian agencies to identify up to an estimated 800,000 IDPs in dire conditions and requiring urgent lifesaving assistance. While the Nigerian security forces have significantly reduced the areas under Boko Haram’s control, the civilian population in Borno State remains the most vulnerable to violence, which mostly affects women and children. The conflict has been marked by multiple and grave violations of human rights and humanitarian law, including death, injury, sexual violence and exploitation, detention, disappearances, attacks on civilian sites and forced recruitment. In newly accessible areas of Borno, the rule of law remains a challenge owing to the limited presence of civil administration, police and other law enforcement agencies. With only military and security forces present due to continued active combat and resulting security restrictions, camp coordination and camp management (CCCM) and humanitarian assistance in the IDP camps are delivered mainly under the auspices of military personnel, with resulting constraints on humanitarian space. Significant numbers of Nigerian refugees have returned from neighbouring countries of asylum, sometimes under circumstances deemed by UNHCR to be inconsistent with international law. An estimated 106,000 returnees have gone back to accessible and non-accessible areas, some of whom are in IDP or IDP-like settings and are in need of registration services, and reintegration assistance such as shelter, protection-based material assistance and psycho-social support. This number includes an estimated 67,000 identified in newly accessible areas of Borno State, and who are staying in abandoned public buildings largely destroyed by Boko Haram. With around 81 per cent of IDPs living in host communities, resources are being depleted and services severely strained. IDPs and returnees hosted in camps and displacement sites are often living in congested shelters or isolated in insecure or inhospitable areas, making them vulnerable to exploitation and abuse. Protection monitoring visits conducted by UNHCR in IDP sites in Borno revealed challenges related to access to water and sanitation facilities, shelter and freedom of movement in and around camps, limited access to medical care, and dire food shortages. Although most IDPs reportedly wish to return to their areas of habitual residence, conditions are not yet conducive for voluntary, safe and dignified return. Furthermore, the insurgency and related displacement continue to negatively affect livelihood opportunities. Affected households have had consecutive years of restricted income levels, destruction of assets and livelihoods, and reduced food access, leading to increasing trend of negative coping strategies. The number of people in need of food assistance in north-eastern Nigeria has risen to 4.4 million as at August 2016, according to the Food Security Sector. The additional financial requirements requested in this Appeal will enable a rapid scale up of UNHCR operations initially until the end of 2016, and thus contribute to a holistic and targeted protection and assistance response in newly accessible Local Government Areas (LGAs) in northeast Nigeria. These requirements are expected to go into 2017 and may be the subject of an additional Supplementary Appeal."/>
    <s v="http://reporting.unhcr.org/sites/default/files/UNHCR%20Scale-up%20Response%20Plan%20for%20Northeast%20Nigeria%20SB%20-%20Aug-Dec.%202016%20--%20September%202016.pdf"/>
  </r>
  <r>
    <x v="16"/>
    <s v="Panama_x000a_(including NTCA)"/>
    <x v="103"/>
    <s v="Panama"/>
    <s v="Supplementary Appeals"/>
    <s v="SPA"/>
    <s v="Regional Response to the Northern Triangle of Central America"/>
    <n v="16916769"/>
    <m/>
    <m/>
    <s v="This supplementary appeal is presented as a follow-up of the Protection and Solutions Strategy for the Northern Triangle of Central America (NTCA) launched in December 2015. It outlines UNHCR’s protection and solutions interventions planned for 2016 to respond to additional and most urgent needs of refugees, asylum-seekers, returnees and internally displaced people from the NTCA in countries of origin, transit and asylum, encompassing Belize, Costa Rica, El Salvador, Guatemala, Honduras, Mexico, Nicaragua, and Panama. In recent years, NTCA countries – El Salvador, Guatemala and Honduras – have seen a dramatic escalation in violence by organized criminal groups. Current homicide rates are among the highest ever recorded in the region and are as deadly as many contemporary armed conflicts. Sexual violence is also prevalent, with the overwhelming majority of victims being girls between the ages of 10 and 19 years. Disappearances, forced recruitment into gangs, and the sexual exploitation of girls and women also form part of the pattern of violence. The extraordinary epidemic of violence is compelling a diverse range of people to flee their homes and to seek international protection, particularly in bordering and nearby countries. In 2015, asylum applications from NTCA citizens reached 54,877 in the region, nearly double the number lodged in 2014 (28,752), while the number of recognized refugees reached 31,219 – a 41 per cent increase over 2014. The majority of the NTCA refugee population is in the United States of America, with a significant and increasing presence in Belize, Costa Rica and Mexico, as well as to a lesser but still significant extent in Nicaragua and Panama. Among those fleeing are growing numbers of women and girls and unaccompanied and separated children who are particularly vulnerable to sexual assault, human trafficking and other protection risks during displacement. The capacity of certain gangs and organized criminal groups in the NTCA to act transnationally generates a risk of continuing persecution for NTCA asylum-seekers and refugees. Protection risks are also high for certain refugees profiles, such as lesbian, gay, bisexual, transgender and intersex (LGBTI) people, among others. In 2015, more than 230,000 NTCA citizens were apprehended by authorities and returned1 to their countries of origin, reportedly mainly from the United States and Mexico. This number has been in constant upward trend in the last five years, progressively resulting in a two-fold increase compared to the 2011 baseline. Many returnees who fled violence fear returning to their neighbourhoods and become internally displaced. Some returnees have been identified by gangs near reception centres and elsewhere in countries of origin, and have been killed shortly after return.  Forced internal displacement due to the violence in the NTCA also appears widespread, although data is fragmented. In Honduras, in just 20 out of some 300 municipalities, the Government identified 174,000 people displaced due to violence between 2004 and 2014, representing some 4 per cent of the population. Most internally displaced people (IDPs) are almost invisible victims of the violence, lone individuals and families who leave their communities discreetly and keep a low profile to avoid drawing the attention of their persecutors. The widespread protection risks for asylum-seekers, refugees, returnees and IDPs require an urgent, strategic and regional response in close coordination with all relevant stakeholders, and UNHCR appeals to its donors for urgent financial support to meet the needs of up to 570,000 people of concern. _x000a_"/>
    <s v="http://reporting.unhcr.org/sites/default/files/UNHCR%20-%20NTCA%20Situation%20Supplementary%20Appeal%20-%20June%202016.pdf"/>
  </r>
  <r>
    <x v="16"/>
    <s v="Somalia"/>
    <x v="12"/>
    <s v="Somalia"/>
    <s v="Supplementary Appeals"/>
    <s v="SPA"/>
    <s v="Somalia Situation 2016 Supplementary Appeal"/>
    <n v="165916681"/>
    <m/>
    <m/>
    <s v="More than 2 million Somalis continue to endure protracted situations of displacement, which have lasted for more than two decades; approximately 1.1 million people are internally displaced in Somalia and nearly 1 million are refugees in the neighbouring countries of Djibouti, Ethiopia, Kenya, Uganda and Yemen, including some 396,000 in Kenya alone. Given the recent security and political gains observed in parts of Somalia, and in the context of the Government of Kenya’s decision to close the Dadaab refugee camps, the Tripartite Commission for the Voluntary Repatriation of Somali Refugees living in Kenya met in Nairobi on 25 June 2016 to discuss the operational modalities of ensuring a safe, dignified, voluntary return and sustainable reintegration of Somali refugees from Kenya. An Enhanced Plan of Action for the Voluntary Return and Reintegration of Somali Refugees from the Dadaab Camps in Kenya (hereinafter “the Plan”) was proposed by UNHCR to address the concerns expressed by the Government of Kenya, while ensuring that returns take place voluntarily and in conditions of safety and dignity as set out in International Law and reiterated in the Tripartite Agreement Governing the Voluntary Repatriation of Somali Refugees living in Kenya, signed by UNHCR and the Governments of Kenya and Somalia in November 2013."/>
    <s v="http://reporting.unhcr.org/sites/default/files/UNHCR%20Somalia%20Situation%20SB%20Appeal%20Jan-Dec2016%20-%20July%202016.pdf"/>
  </r>
  <r>
    <x v="16"/>
    <s v="South Sudan"/>
    <x v="87"/>
    <s v="South Sudan"/>
    <s v="Supplementary Appeals"/>
    <s v="SPA"/>
    <s v="South Sudan Situation 2016 Supplementary Appeal"/>
    <n v="275668213"/>
    <m/>
    <m/>
    <s v="Since December 2013, some 855,800 South Sudanese have fled to neighbouring countries, including the Central African Republic, Democratic Republic of the Congo, Ethiopia, Kenya, Sudan and Uganda. In addition to this outflow, a further 120,000 South Sudanese who never returned after the end of the 20-year civil war remain refugees in Ethiopia, Kenya and Uganda, as do an estimated 350,000 South Sudanese who remained in Sudan after South  Sudan’s independence in 2011. Population outflows have continued despite the signing in August 2015 of the agreement brokered by the Intergovernmental Authority on Development on the Resolution of the Conflict in the Republic of South Sudan, and the subsequent formation at the end of May 2016 of the Transitional Government of National Unity in South Sudan. These outflows resulted in a revision of the South Sudan Regional Refugee Response Plan (RRP) and the creation of a UNHCR Supplementary Appeal for the South Sudan Situation in July 2016. Shortly after the finalisation of this Supplementary Appeal, however, renewed fighting in Juba, South Sudan triggered another mass outflow of South Sudanese people. Since 7 July, over 120,000 people have fled to neighbouring countries, mostly to Uganda. This influx has exceeded Uganda’s end of year planning figure of potential refugees from South Sudan. The significant population upsurge in Uganda of over 70,000 South Sudanese refugees since the beginning of July and increase in their associated humanitarian needs has prompted a second revision of the Uganda country chapter of the 2016 South Sudan Regional RRP and the UNHCR Supplementary Appeal in August 2016. With this second revision, the overall end of year population planning figure for South Sudanese refugees in Uganda has risen from 271,000 to 350,000 people, with the country currently hosting over 300,000 South Sudanese."/>
    <s v="http://reporting.unhcr.org/sites/default/files/UNHCR%202016%20South%20Sudan%20Supplementary%20Appeal.pdf"/>
  </r>
  <r>
    <x v="16"/>
    <s v="Tunisia"/>
    <x v="88"/>
    <s v="Tunisia"/>
    <s v="Supplementary Appeals"/>
    <s v="SPA"/>
    <s v="Refugee Emergency Response in Europe 2016 - Supplementary Appeal"/>
    <n v="7044784"/>
    <m/>
    <m/>
    <s v="Throughout 2015, increasing numbers of people risked their lives to cross the Mediterranean Sea in search of safety and protection in Europe. By early January 2016, more than 1 million refugees and migrants had crossed the Mediterranean, including more than 850,000 who arrived in Greece from Turkey. From January to July 2016 some 260,000 people had arrived in Southern Europe. The majority originate from countries affected by conflict, with 48 per cent of those who arrived in Greece originating from the Syrian Arab Republic (Syria), 25 per cent from Afghanistan, and 15 per cent from Iraq. This Supplementary Appeal presents UNHCR’s revised strategy and financial requirements for its response to the situation in Europe in 2016. It incorporates UNHCR’s component of the inter-agency regional Refugee and Migrant Response Plan 2016 for Europe (RMRP). It also incorporates UNHCR’s strategy and activities related to onward movements in North Africa, and integrates a component related to targeted activities in South-West Asia. This appeal further provides for planned interventions in, respectively, countries of origin and first asylum in West and East Africa, and in the Horn. It supersedes the Supplementary Appeal for the Special Mediterranean Initiative and the Winterization Plan. Through this Supplementary Appeal, UNHCR is appealing for USD 408.4 million, including USD 374.7 million in additional requirements. Responding primarily to the movement of mainly Syrian, Iraqi and Afghan refugees to Europe via Turkey, this Appeal also complements efforts such as the Regional Refugee and Resilience Plan 2016-2017 in Response to the Syria Crisis (the 3RP), the Syria Humanitarian Response Plan, as well as the Solutions Strategy for Afghan Refugees (SSAR) in South-West Asia, the High Commissioner’s Global Initiative on Somali Refugees, and other relevant UNHCR and inter-agency humanitarian appeals."/>
    <s v="http://reporting.unhcr.org/sites/default/files/UNHCR%20Refugee%20Emergency%20Response%20in%20Europe%20SB%20-%20January%20-%20December%202016%20-%20August%202016.pdf"/>
  </r>
  <r>
    <x v="16"/>
    <s v="Yemen"/>
    <x v="77"/>
    <s v="Yemen"/>
    <s v="Supplementary Appeals"/>
    <s v="SPA"/>
    <s v="Yemen Situation 2016 Emergency Response"/>
    <n v="124063058"/>
    <m/>
    <m/>
    <s v="The situation in Yemen continues to deteriorate since fighting and violence intensified in late March 2015. Virtually the entire country is affected by the ongoing conflict and humanitarian needs have increased exponentially, resulting in 80 per cent of the population being in need of some form of humanitarian assistance. More than 2.5 million people – around 10 per cent of the total population – are internally displaced as of 30 November 2015. Prior to the crisis, Yemen was hosting more than 263,900 refugees, the majority from Somalia, who require continued protection and assistance. Notwithstanding the ongoing conflict in Yemen, refugees, asylum-seekers and vulnerable migrants, the majority from Ethiopia and Somalia, have continued to arrive in Yemen in search of protection or to transit onwards to the Arabian Peninsula. In 2015 alone, 92,446 new arrivals reached Yemeni shores. Alongside internal displacement, people are fleeing the country in considerable numbers. By the end of 2015, more than 99,000 persons of concern from Yemen had been reported in countries in the East and Horn of Africa, mainly in Djibouti, Ethiopia, Somalia, and Sudan, as well as in the Gulf region. As the situation in Yemen continues to deteriorate, and based on recent trends, it is anticipated that movements to the East and Horn of Africa, the Gulf States, and beyond will continue at similar rates in 2016. Following the system-wide L3 emergency declaration for Yemen on 1 July 2015, UNHCR declared the Yemen situation an internal level 3 emergency and designated a Regional Refugee Coordinator (RRC) for the Yemen situation under the Refugee Coordination Model. The RRC ensures coherent and coordinated support on the ground for UNHCR’s response to the overall regional dimensions of the Yemen crisis. The RRC works closely with IOM and other humanitarian agencies and partners to strengthen UNHCR’s leadership and coordination role for the refugee response, and maximizes collaboration and synergies with other partners at the regional level._x000a_This supplementary appeal outlines UNHCR’s planned response to the Yemen emergency in 2016. It covers the needs of refugees and asylum-seekers of various nationalities in Yemen, internally displaced people (IDPs) and others in Yemen who are part of mixed movements. It also presents UNHCR’s response to the needs of refugees fleeing Yemen to the East and Horn of Africa and the Middle East and North Africa. In December 2015, UNHCR together with IOM launched an inter-agency Regional Refugee and Migrant Response Plan (RRMRP), covering the requirements to provide protection and assistance to those fleeing Yemen into Djibouti, Ethiopia, Somalia and Sudan for January-December 2016. UNHCR’s response to the Yemen situation in Djibouti, Ethiopia, Somalia and Sudan as presented in this supplementary appeal is in line with the RRMRP."/>
    <s v="http://reporting.unhcr.org/sites/default/files/UNHCR%20Yemen%20Situation%202016%20Supplementary%20Appeal%20Feb%202016.pdf"/>
  </r>
  <r>
    <x v="16"/>
    <s v="Zambia"/>
    <x v="28"/>
    <s v="Zambia"/>
    <s v="Supplementary Appeals"/>
    <s v="SPA"/>
    <s v="Burundi Situation 2016 Supplementary Appeal"/>
    <n v="17460761"/>
    <m/>
    <m/>
    <s v="In May 2015, the Constitutional Court of Burundi approved President Pierre Nkurunziza’s bid for a third term, triggering weeks of protests mainly in the capital, Bujumbura. Ahead of the elections, a spiral of violence forced thousands of fearful Burundians to flee their homes. Following President Nkurunziza’s electoral victory in July 2015, the situation further deteriorated with the escalation of clashes between protestors and supporters of the ruling party, as well as with police forces. Efforts to broker dialogue between the various parties have been ineffectual and reports of human rights violations have increased; humanitarian actors have reported the deaths of more than 400 people, including aid workers, since April 2015. An interagency regional Refugee Response Plan (RRP) and a UNHCR supplementary appeal were launched in 2015 as planning, coordination and fundraising platforms for the emergency response to the massive influx of new Burundian asylum-seekers. Tensions remain high in the capital, Bujumbura, as well as in the provinces of Bururi, Makamba and Rumonge. Consequently, Burundians continue to seek asylum in neighbouring countries. By 1 June 5 2016, the crisis in Burundi had forced over 267,000 people to flee to the Democratic Republic of the Congo (DRC), Rwanda, Uganda, the United Republic of Tanzania, and Zambia. In light of the prevailing situation inside Burundi, it is projected that another 76,000 people will likely seek asylum by the end of 2016, bringing the total to 343,000 refugees since April 2015. In parallel, the Government of Burundi reported that 36,000 Burundians returned from Tanzania last May, of whom 2,500 have been verified as refugees registered by UNHCR in Tanzania. It is expected that 50,000 will return spontaneously by the end of 2016, although conditions are not conducive to their return, and will also require assistance to reintegrate. Finally, some 41,000 internally displaced persons (IDPs) have so far been identified in IOM’s Displacement Tracking Matrix (DTM), covering five provinces of the country. This revised supplementary appeal for the Burundi situation (January-December 2016) presents UNHCR’s additional requirements to respond to the needs of Burundian refugees, returnees and IDPs in 2016, and amount to a total of USD 180 million as detailed in the financial summary table below."/>
    <s v="http://reporting.unhcr.org/sites/default/files/UNHCR%20Burundi%20Situation%20Revised%20SB%20Appeal%20Jan-Dec2016%20-%20July%202016.pdf"/>
  </r>
  <r>
    <x v="17"/>
    <s v="Afghanistan"/>
    <x v="17"/>
    <s v="Afghanistan"/>
    <s v="Appeal"/>
    <s v="HRP"/>
    <s v="Afghanistan 2017"/>
    <n v="409413812"/>
    <n v="332728189"/>
    <n v="81.3"/>
    <s v="HRP"/>
    <s v="https://www.humanitarianresponse.info/sites/www.humanitarianresponse.info/files/documents/files/afg_2017_humanitarian_response_plan_english.pdf"/>
  </r>
  <r>
    <x v="17"/>
    <s v="Burkina Faso"/>
    <x v="40"/>
    <s v="Burkina Faso"/>
    <s v="Appeal"/>
    <s v="ERP"/>
    <s v="Burkina Faso 2017"/>
    <n v="61089000"/>
    <n v="29678897"/>
    <n v="48.6"/>
    <s v="Emergency and Resilience Plan"/>
    <s v="https://reliefweb.int/sites/reliefweb.int/files/resources/HWP_2017_Burkina.pdf"/>
  </r>
  <r>
    <x v="17"/>
    <s v="Burundi"/>
    <x v="3"/>
    <s v="Burundi"/>
    <s v="Appeal"/>
    <s v="HRP"/>
    <s v="Burundi 2017"/>
    <n v="73700000"/>
    <n v="46598010"/>
    <n v="63.2"/>
    <s v="HRP"/>
    <s v="https://www.humanitarianresponse.info/sites/www.humanitarianresponse.info/files/documents/files/hrp_burundi_2017_fr_small.pdf"/>
  </r>
  <r>
    <x v="17"/>
    <s v="Democratic Republic of the Congo"/>
    <x v="4"/>
    <s v="Congo (the Democratic Republic of the)"/>
    <s v="Appeal"/>
    <s v="HRP"/>
    <s v="Democratic Republic of the Congo 2017"/>
    <n v="812614297"/>
    <n v="478106943"/>
    <n v="58.8"/>
    <s v="HRP"/>
    <s v="https://www.humanitarianresponse.info/sites/www.humanitarianresponse.info/files/documents/files/drc_hrp_2017.pdf"/>
  </r>
  <r>
    <x v="17"/>
    <s v="Central African Republic"/>
    <x v="31"/>
    <s v="Central African Republic (the)"/>
    <s v="Appeal"/>
    <s v="HRP"/>
    <s v="Central African Republic 2017"/>
    <n v="497300000"/>
    <n v="204791681"/>
    <n v="41.2"/>
    <s v="HRP"/>
    <s v="https://www.humanitarianresponse.info/sites/www.humanitarianresponse.info/files/documents/files/rca_ocha_2016_hrp.pdf"/>
  </r>
  <r>
    <x v="17"/>
    <s v="Republic of Congo"/>
    <x v="5"/>
    <s v="Congo (the)"/>
    <s v="Appeal"/>
    <s v="HRP"/>
    <s v="Republic of Congo 2017"/>
    <n v="23700000"/>
    <n v="11057726"/>
    <n v="46.7"/>
    <s v="HRP"/>
    <s v="https://reliefweb.int/sites/reliefweb.int/files/resources/hrp_Congo_2017_francais.pdf"/>
  </r>
  <r>
    <x v="17"/>
    <s v="Cameroon"/>
    <x v="89"/>
    <s v="Cameroon"/>
    <s v="Appeal"/>
    <s v="HRP"/>
    <s v="Cameroon 2017"/>
    <n v="238094671"/>
    <n v="116716238"/>
    <n v="49"/>
    <s v="HRP"/>
    <s v="https://www.humanitarianresponse.info/sites/www.humanitarianresponse.info/files/documents/files/2017_hrp_cmr_2.pdf"/>
  </r>
  <r>
    <x v="17"/>
    <s v="Djibouti"/>
    <x v="23"/>
    <s v="Djibouti"/>
    <s v="Appeal"/>
    <s v="HRP"/>
    <s v="Djibouti 2017"/>
    <n v="42977698"/>
    <n v="11719140"/>
    <n v="27.3"/>
    <s v="HRP"/>
    <s v="https://reliefweb.int/sites/reliefweb.int/files/resources/HRP%20Djib%202017.pdf"/>
  </r>
  <r>
    <x v="17"/>
    <s v="Dominica"/>
    <x v="104"/>
    <s v="Dominica"/>
    <s v="Appeal"/>
    <s v="Flash"/>
    <s v="Dominica Flash Appeal 2017"/>
    <n v="31116613"/>
    <n v="20872210"/>
    <n v="67.099999999999994"/>
    <s v="Flash appeal for Hurricane Maria"/>
    <s v="https://reliefweb.int/sites/reliefweb.int/files/resources/Dominica_FlashAppeal_EN_20170929%20%281%29.pdf"/>
  </r>
  <r>
    <x v="17"/>
    <s v="Ethiopia"/>
    <x v="19"/>
    <s v="Ethiopia"/>
    <s v="Appeal"/>
    <s v="HRP"/>
    <s v="Ethiopia 2017"/>
    <n v="1417400000"/>
    <n v="659574939"/>
    <n v="46.5"/>
    <s v="HRP"/>
    <s v="https://www.humanitarianresponse.info/sites/www.humanitarianresponse.info/files/documents/files/ethiopia_hrd_31jan2017.pdf"/>
  </r>
  <r>
    <x v="17"/>
    <s v="Haiti"/>
    <x v="38"/>
    <s v="Haiti"/>
    <s v="Appeal"/>
    <s v="HRP"/>
    <s v="Haiti 2017"/>
    <n v="192223638"/>
    <n v="76310037"/>
    <n v="39.700000000000003"/>
    <s v="HRP"/>
    <s v="https://www.humanitarianresponse.info/sites/www.humanitarianresponse.info/files/documents/files/haiti_hrp_2017_2018.pdf"/>
  </r>
  <r>
    <x v="17"/>
    <s v="Iraq"/>
    <x v="33"/>
    <s v="Iraq"/>
    <s v="Appeal"/>
    <s v="HRP"/>
    <s v="Iraq 2017"/>
    <n v="984647064"/>
    <n v="942192083"/>
    <n v="95.7"/>
    <s v="HRP"/>
    <s v="https://www.humanitarianresponse.info/sites/www.humanitarianresponse.info/files/documents/files/2017_hrp_irq_final.pdf.pdf"/>
  </r>
  <r>
    <x v="17"/>
    <s v="Kenya"/>
    <x v="24"/>
    <s v="Kenya"/>
    <s v="Appeal"/>
    <s v="Flash"/>
    <s v="Kenya Flash Appeal 2017"/>
    <n v="119865259"/>
    <n v="157687513"/>
    <n v="131.6"/>
    <s v="Flash appeal for Kenya drought"/>
    <s v="https://www.humanitarianresponse.info/sites/www.humanitarianresponse.info/files/documents/files/kenyan_flash_appeal_15march2017_final.pdf"/>
  </r>
  <r>
    <x v="17"/>
    <s v="Libya"/>
    <x v="86"/>
    <s v="Libya"/>
    <s v="Appeal"/>
    <s v="HRP"/>
    <s v="Libya 2017"/>
    <n v="151013476"/>
    <n v="107745877"/>
    <n v="71.400000000000006"/>
    <s v="HRP"/>
    <s v="https://www.humanitarianresponse.info/sites/www.humanitarianresponse.info/files/documents/files/2017_libya_hrp_final.pdf"/>
  </r>
  <r>
    <x v="17"/>
    <s v="Madagascar"/>
    <x v="45"/>
    <s v="Madagascar"/>
    <s v="Appeal"/>
    <s v="Flash"/>
    <s v="Madagascar Flash Appeal 2017"/>
    <n v="20067549"/>
    <n v="13512709"/>
    <n v="67.3"/>
    <s v="Flash appeal for tropical cyclone Enawo"/>
    <s v="https://www.humanitarianresponse.info/sites/www.humanitarianresponse.info/files/documents/files/2017_flash_appeal_mg_eng.pdf"/>
  </r>
  <r>
    <x v="17"/>
    <s v="Mali"/>
    <x v="46"/>
    <s v="Mali"/>
    <s v="Appeal"/>
    <s v="HRP"/>
    <s v="Mali 2017"/>
    <n v="304734494"/>
    <n v="150246492"/>
    <n v="49.3"/>
    <s v="HRP"/>
    <s v="https://www.humanitarianresponse.info/sites/www.humanitarianresponse.info/files/documents/files/2017_mali_hrp_v4.pdf"/>
  </r>
  <r>
    <x v="17"/>
    <s v="Myanmar"/>
    <x v="76"/>
    <s v="Myanmar"/>
    <s v="Appeal"/>
    <s v="HRP"/>
    <s v="Myanmar 2017"/>
    <n v="150300000"/>
    <n v="116146984"/>
    <n v="77.3"/>
    <s v="HRP"/>
    <s v="https://www.humanitarianresponse.info/sites/www.humanitarianresponse.info/files/documents/files/2017_myanmar_hrp_final.002.pdf"/>
  </r>
  <r>
    <x v="17"/>
    <s v="Mauritania"/>
    <x v="55"/>
    <s v="Mauritania"/>
    <s v="Appeal"/>
    <s v="HRP"/>
    <s v="Mauritania 2017"/>
    <n v="74500000"/>
    <n v="26177729"/>
    <n v="35.1"/>
    <s v="HRP"/>
    <s v="https://www.who.int/health-cluster/countries/mauritania/hwp_2017_mauritania.pdf?ua=1"/>
  </r>
  <r>
    <x v="17"/>
    <s v="Mozambique"/>
    <x v="34"/>
    <s v="Mozambique"/>
    <s v="Appeal"/>
    <s v="Flash"/>
    <s v="Mozambique Cyclone Dineo Flash Appeal 2017"/>
    <n v="10246400"/>
    <n v="4929089"/>
    <n v="48.1"/>
    <s v="Flash appeal cyclone Dineo"/>
    <s v="https://reliefweb.int/sites/reliefweb.int/files/resources/Mozambique%20Flash%20Appeal_FINAL.pdf"/>
  </r>
  <r>
    <x v="17"/>
    <s v="Niger"/>
    <x v="57"/>
    <s v="Niger (the)"/>
    <s v="Appeal"/>
    <s v="HRP"/>
    <s v="Niger 2017"/>
    <n v="287273789"/>
    <n v="231148512"/>
    <n v="80.5"/>
    <s v="HRP"/>
    <s v="https://reliefweb.int/sites/reliefweb.int/files/resources/ner_hrp_2017_09122016.pdf"/>
  </r>
  <r>
    <x v="17"/>
    <s v="Nigeria"/>
    <x v="58"/>
    <s v="Nigeria"/>
    <s v="Appeal"/>
    <s v="HRP"/>
    <s v="Nigeria 2017"/>
    <n v="1054431494"/>
    <n v="732493362"/>
    <n v="69.5"/>
    <s v="HRP"/>
    <s v="https://www.humanitarianresponse.info/sites/www.humanitarianresponse.info/files/documents/files/ocha_nga_hrp_2017_19122016.pdf"/>
  </r>
  <r>
    <x v="17"/>
    <s v="Peru"/>
    <x v="71"/>
    <s v="Peru"/>
    <s v="Appeal"/>
    <s v="Flash"/>
    <s v="Peru Flash Appeal 2017"/>
    <n v="39472408"/>
    <n v="11318359"/>
    <n v="28.7"/>
    <s v="Flash appeal for flooding in North coast of Peru"/>
    <s v="https://reliefweb.int/sites/reliefweb.int/files/resources/-PE-Flash_Appeal_ENG_1000_hrs_%28PUBLIC%29-20170410-CV-20519.pdf"/>
  </r>
  <r>
    <x v="17"/>
    <s v="Palestine"/>
    <x v="35"/>
    <s v="Palestine, State of"/>
    <s v="Appeal"/>
    <s v="HRP"/>
    <s v="occupied Palestinian territory 2017"/>
    <n v="551876643"/>
    <n v="258914390"/>
    <n v="46.9"/>
    <s v="HRP"/>
    <s v="https://www.humanitarianresponse.info/sites/www.humanitarianresponse.info/files/documents/files/humanitarian_response_plan.pdf"/>
  </r>
  <r>
    <x v="17"/>
    <s v="Sudan"/>
    <x v="10"/>
    <s v="Sudan (the)"/>
    <s v="Appeal"/>
    <s v="HRP"/>
    <s v="Sudan 2017"/>
    <n v="803966226"/>
    <n v="481348705"/>
    <n v="59.9"/>
    <s v="HRP"/>
    <s v="https://reliefweb.int/sites/reliefweb.int/files/resources/Sudan_2017_Humanitarian_Response_Plan.pdf"/>
  </r>
  <r>
    <x v="17"/>
    <s v="Senegal"/>
    <x v="61"/>
    <s v="Senegal"/>
    <s v="Appeal"/>
    <s v="HWP"/>
    <s v="Senegal 2017"/>
    <n v="15808722"/>
    <n v="3064159"/>
    <n v="19.399999999999999"/>
    <s v="HWP (humanitarian work plan)"/>
    <s v="https://www.humanitarianresponse.info/sites/www.humanitarianresponse.info/files/documents/files/hwp_2017_senegal_0.pdf"/>
  </r>
  <r>
    <x v="17"/>
    <s v="Somalia"/>
    <x v="12"/>
    <s v="Somalia"/>
    <s v="Appeal"/>
    <s v="HRP"/>
    <s v="Somalia 2017"/>
    <n v="1507846515"/>
    <n v="1034107814"/>
    <n v="68.599999999999994"/>
    <s v="HRP"/>
    <s v="https://reliefweb.int/sites/reliefweb.int/files/resources/2017_somalia_humanitarian_response_plan_final.pdf"/>
  </r>
  <r>
    <x v="17"/>
    <s v="South Sudan"/>
    <x v="87"/>
    <s v="South Sudan"/>
    <s v="Appeal"/>
    <s v="HRP"/>
    <s v="Republic of South Sudan 2017"/>
    <n v="1639694893"/>
    <n v="1166575953"/>
    <n v="71.2"/>
    <s v="HRP"/>
    <s v="https://reliefweb.int/sites/reliefweb.int/files/resources/South_Sudan_2017_Humanitarian_Response_Plan.pdf"/>
  </r>
  <r>
    <x v="17"/>
    <s v="Syria"/>
    <x v="80"/>
    <s v="Syrian Arab Republic (the)"/>
    <s v="Appeal"/>
    <s v="HRP"/>
    <s v="Syria Humanitarian Response Plan 2017"/>
    <n v="3351303574"/>
    <n v="1897693911"/>
    <n v="56.6"/>
    <s v="HRP"/>
    <s v="https://reliefweb.int/sites/reliefweb.int/files/resources/syr_wos_operational_plan_hrp_2017.pdf"/>
  </r>
  <r>
    <x v="17"/>
    <s v="Chad"/>
    <x v="48"/>
    <s v="Chad"/>
    <s v="Appeal"/>
    <s v="HRP"/>
    <s v="Chad 2017"/>
    <n v="588608263"/>
    <n v="242677040"/>
    <n v="41.2"/>
    <s v="HRP"/>
    <s v="https://www.humanitarianresponse.info/sites/www.humanitarianresponse.info/files/documents/files/tcd_str_hrp2017_fr_20161228_0.pdf"/>
  </r>
  <r>
    <x v="17"/>
    <s v="Ukraine"/>
    <x v="90"/>
    <s v="Ukraine"/>
    <s v="Appeal"/>
    <s v="HRP"/>
    <s v="Ukraine Humanitarian Response Plan 2017"/>
    <n v="203608611"/>
    <n v="74503392"/>
    <n v="36.6"/>
    <s v="HRP"/>
    <s v="https://www.humanitarianresponse.info/sites/www.humanitarianresponse.info/files/documents/files/humanitarian_response_plan_2017_eng.pdf"/>
  </r>
  <r>
    <x v="17"/>
    <s v="Yemen"/>
    <x v="77"/>
    <s v="Yemen"/>
    <s v="Appeal"/>
    <s v="HRP"/>
    <s v="Yemen Humanitarian Response Plan 2017"/>
    <n v="2338796140"/>
    <n v="1764508368"/>
    <n v="75.5"/>
    <s v="HRP"/>
    <s v="https://reliefweb.int/sites/reliefweb.int/files/resources/2017_HRP_YEMEN.pdf"/>
  </r>
  <r>
    <x v="17"/>
    <s v="Democratic Republic of the Congo"/>
    <x v="4"/>
    <s v="Congo (the Democratic Republic of the)"/>
    <s v="Country Refugee Response Plan"/>
    <s v="CRRP"/>
    <s v="The Democratic Republic of Congo Country Refugee Response Plan"/>
    <n v="234312899"/>
    <n v="88617526"/>
    <n v="0.37820165419062141"/>
    <s v="For decades, the Democratic Republic of the Congo (DRC) has maintained an “open-door policy” to refugees, welcoming on its territory hundreds of thousands of people fleeing conflict and violence from neighbouring countries. DRC is party to the 1951 Convention and the 1967 Protocol, and the 1969 AU Convention. In 2002, the DRC adopted a national refugee law, establishing the CNR (Commission Nationale pour les Réfugiés – the National Refugee Commission) to process asylum applications and ensure the protection of refugees. To date, the overall political and security situation in the region remains highly volatile with little prospect for large-scale repatriation. Many of the DRC’s nine neighbouring countries face socio-political instability, while the DRC itself is going through a turbulent period, with a lengthy pre-electoral period complicated by internal conflict, large-scale displacement and a challenging humanitarian and development environment. At the end of 2018, the total refugee population is expected to reach over 546,000, living in communities, in camps, as well as in urban areas."/>
    <s v="http://reporting.unhcr.org/sites/default/files/DRC%202019-2020%20Country%20RRP%20%28February%202019%29.pdf"/>
  </r>
  <r>
    <x v="17"/>
    <s v="Angola"/>
    <x v="1"/>
    <s v="Angola"/>
    <s v="Other"/>
    <s v="Other"/>
    <s v="Angola Inter-Agency Refugee Appeal"/>
    <n v="65507610"/>
    <n v="27513196.199999999"/>
    <n v="0.42"/>
    <m/>
    <m/>
  </r>
  <r>
    <x v="17"/>
    <s v="Antigua and Barbuda"/>
    <x v="105"/>
    <s v="Antigua and Barbuda"/>
    <s v="Other Appeal"/>
    <s v="RRP"/>
    <s v="Hurricane Irma: Regional Response Plan for the Caribbean Region (Sep to Dec 2017)"/>
    <n v="25000"/>
    <n v="3717528"/>
    <n v="148.70112"/>
    <m/>
    <s v="https://reliefweb.int/sites/reliefweb.int/files/resources/Hurricane_Irma_Regional_Response_Plan.pdf"/>
  </r>
  <r>
    <x v="17"/>
    <s v="Anguilla"/>
    <x v="106"/>
    <s v="Anguilla"/>
    <s v="Other Appeal"/>
    <s v="RRP"/>
    <s v="Hurricane Irma: Regional Response Plan for the Caribbean Region (Sep to Dec 2017)"/>
    <m/>
    <m/>
    <m/>
    <s v="Appeal data doesn't show the amount of requirements and funding by destination country"/>
    <s v="https://reliefweb.int/sites/reliefweb.int/files/resources/Hurricane_Irma_Regional_Response_Plan.pdf"/>
  </r>
  <r>
    <x v="17"/>
    <s v="Bangladesh"/>
    <x v="39"/>
    <s v="Bangladesh"/>
    <s v="Other Appeal"/>
    <s v="JRP"/>
    <s v="Bangladesh: Rohingya Refugee Crisis 2017"/>
    <n v="434072000"/>
    <n v="316898384"/>
    <n v="73"/>
    <s v="JRP"/>
    <s v="https://reliefweb.int/sites/reliefweb.int/files/resources/2017_HRP_Bangladesh_041017_2.pdf"/>
  </r>
  <r>
    <x v="17"/>
    <s v="Saint Barthélemy"/>
    <x v="107"/>
    <s v="Saint Barthélemy"/>
    <s v="Other Appeal"/>
    <s v="RRP"/>
    <s v="Hurricane Irma: Regional Response Plan for the Caribbean Region (Sep to Dec 2017)"/>
    <m/>
    <m/>
    <m/>
    <s v="Appeal data doesn't show the amount of requirements and funding by destination country"/>
    <s v="https://reliefweb.int/sites/reliefweb.int/files/resources/Hurricane_Irma_Regional_Response_Plan.pdf"/>
  </r>
  <r>
    <x v="17"/>
    <s v="Bahamas"/>
    <x v="108"/>
    <s v="Bahamas (the)"/>
    <s v="Other Appeal"/>
    <s v="RRP"/>
    <s v="Hurricane Irma: Regional Response Plan for the Caribbean Region (Sep to Dec 2017)"/>
    <m/>
    <n v="117214"/>
    <m/>
    <s v="Appeal data doesn't show the amount of requirements by destination country"/>
    <s v="https://reliefweb.int/sites/reliefweb.int/files/resources/Hurricane_Irma_Regional_Response_Plan.pdf"/>
  </r>
  <r>
    <x v="17"/>
    <s v="Cuba"/>
    <x v="78"/>
    <s v="Cuba"/>
    <s v="Other Appeal"/>
    <s v="HAP"/>
    <s v="Cuba Plan of Action 2017"/>
    <n v="55572174"/>
    <n v="13612830"/>
    <n v="24.5"/>
    <s v="HAP (plan of action for hurricane Irma)"/>
    <s v="https://reliefweb.int/sites/reliefweb.int/files/resources/CUB_ActionPlan_ENG_20170918%20%282%29.pdf"/>
  </r>
  <r>
    <x v="17"/>
    <s v="Saint Kitts and Nevis"/>
    <x v="109"/>
    <s v="Saint Kitts and Nevis"/>
    <s v="Other Appeal"/>
    <s v="RRP"/>
    <s v="Hurricane Irma: Regional Response Plan for the Caribbean Region (Sep to Dec 2017)"/>
    <m/>
    <n v="30048"/>
    <m/>
    <s v="Appeal data doesn't show the amount of requirements by destination country"/>
    <s v="https://reliefweb.int/sites/reliefweb.int/files/resources/Hurricane_Irma_Regional_Response_Plan.pdf"/>
  </r>
  <r>
    <x v="17"/>
    <s v="Korea (the Democratic People's Republic of)"/>
    <x v="8"/>
    <s v="Korea (the Democratic People's Republic of)"/>
    <s v="Other Appeal"/>
    <s v="Other"/>
    <s v="DPR Korea Needs and Priorities 2017"/>
    <n v="113502775"/>
    <n v="35442343"/>
    <n v="31.2"/>
    <s v="Other (needs and priorities of food insecurity and undernutrition as a result of natural hazards i.e. flooding and droughts)"/>
    <s v="https://reliefweb.int/sites/reliefweb.int/files/resources/DPRK%20Needs%20and%20Priorities%202017.pdf"/>
  </r>
  <r>
    <x v="17"/>
    <s v="Saint Martin (French part)"/>
    <x v="110"/>
    <s v="Saint Martin (French part)"/>
    <s v="Other Appeal"/>
    <s v="RRP"/>
    <s v="Hurricane Irma: Regional Response Plan for the Caribbean Region (Sep to Dec 2017)"/>
    <m/>
    <m/>
    <m/>
    <s v="Appeal data doesn't show the amount of requirements and funding by destination country"/>
    <s v="https://reliefweb.int/sites/reliefweb.int/files/resources/Hurricane_Irma_Regional_Response_Plan.pdf"/>
  </r>
  <r>
    <x v="17"/>
    <s v="Pakistan"/>
    <x v="59"/>
    <s v="Pakistan"/>
    <s v="Other Appeal"/>
    <s v="HSP"/>
    <s v="Pakistan Humanitarian Strategic Plan 2017"/>
    <n v="339403724"/>
    <n v="126159295"/>
    <n v="37.200000000000003"/>
    <s v="HSP (to support displaced people in Pakistan)"/>
    <s v="https://reliefweb.int/sites/reliefweb.int/files/resources/ocha_pakistan_idp_returns_snapshot_2016_0.pdf"/>
  </r>
  <r>
    <x v="17"/>
    <s v="Sint Maarten (Dutch part)"/>
    <x v="111"/>
    <s v="Sint Maarten (Dutch part)"/>
    <s v="Other Appeal"/>
    <s v="RRP"/>
    <s v="Hurricane Irma: Regional Response Plan for the Caribbean Region (Sep to Dec 2017)"/>
    <m/>
    <m/>
    <m/>
    <s v="Appeal data doesn't show the amount of requirements and funding by destination country"/>
    <s v="https://reliefweb.int/sites/reliefweb.int/files/resources/Hurricane_Irma_Regional_Response_Plan.pdf"/>
  </r>
  <r>
    <x v="17"/>
    <s v="Turks and Caicos Islands"/>
    <x v="112"/>
    <s v="Turks and Caicos Islands (the)"/>
    <s v="Other Appeal"/>
    <s v="RRP"/>
    <s v="Hurricane Irma: Regional Response Plan for the Caribbean Region (Sep to Dec 2017)"/>
    <m/>
    <m/>
    <m/>
    <s v="Appeal data doesn't show the amount of requirements and funding by destination country"/>
    <s v="https://reliefweb.int/sites/reliefweb.int/files/resources/Hurricane_Irma_Regional_Response_Plan.pdf"/>
  </r>
  <r>
    <x v="17"/>
    <s v="Virgin Islands, British"/>
    <x v="113"/>
    <s v="Virgin Islands (British)"/>
    <s v="Other Appeal"/>
    <s v="RRP"/>
    <s v="Hurricane Irma: Regional Response Plan for the Caribbean Region (Sep to Dec 2017)"/>
    <m/>
    <m/>
    <m/>
    <s v="Appeal data doesn't show the amount of requirements and funding by destination country"/>
    <s v="https://reliefweb.int/sites/reliefweb.int/files/resources/Hurricane_Irma_Regional_Response_Plan.pdf"/>
  </r>
  <r>
    <x v="17"/>
    <s v="Afghanistan"/>
    <x v="17"/>
    <s v="Afghanistan"/>
    <s v="Refugee Response Plan"/>
    <s v="RRP"/>
    <s v="Building Resilience and Solutions for Afghan Refugees in South-West Asia"/>
    <n v="106870410"/>
    <m/>
    <m/>
    <s v="While early last year there was a sense of optimism about the situation in the Islamic Republic of Afghanistan, the country has reverted back to a humanitarian emergency, combined with dire socioeconomic conditions. Since mid-2015, a series of political, security and economic developments in Afghanistan have affected its people and forced large numbers out of their homes with, in the last year and a half, over 500,000 people newly displaced within the country. There are now some 1.2 million internally displaced people in Afghanistan. Today, Afghans constitute the second largest group of new arrivals in Europe. The recent developments in Afghanistan have slowed voluntary returns from major hosting countries in the region. In total, less than 59,000 Afghan refugees have opted to return from the Islamic Republics of Iran and Pakistan in 2015. Furthermore, only some 7,500 Afghans have returned during the first half of 2016.  For almost four decades, millions of Afghans have found protection, assistance and temporary solutions in the neighbouring countries thanks to the generosity of the governments and people of the Islamic Republics of Iran and Pakistan. According to current figures, Pakistan hosts some 1.5 million Afghan refugees, holding Proof of Registration Cards and the Islamic Republic of Iran hosts some 951,000 Amayesh card holders . The majority of them are second and third generation refugees living in protracted displacement and with no imminent solutions. Last year, at the request of countries in the region, UNHCR convened a High Level Segment (HLS) on the Afghan refugee situation during the 66th Session of the Executive Committee of the High Commissioner’s Programme. The objective of the segment was to draw global attention to the slow progress achieved in addressing this protracted situation and encourage support from the international community. The Solutions Strategy for Afghan Refugees to Support Voluntary Repatriation, Sustainable Reintegration and Assistance to Host Countries (SSAR), developed by the Governments of the Islamic Republics of Afghanistan, Iran and Pakistan, and UNHCR has provided the overall framework for Afghan refugees in the region since 2012. 2 Member states participating at the HLS reaffirmed the validity of the SSAR and recognized the critical role played by host countries in the region. The HLS also called for increased international solidarity and responsibility-sharing to address the protracted situation, including greater financial and political support to reinforce the resilience of refugees and host communities and to find durable solutions for Afghan refugees.  The Islamic Republics of Afghanistan, Iran and Pakistan have been strong supporters of the SSAR and regularly participate in tripartite and quadripartite meetings with UNHCR to coordinate solutions for Afghan refugees. However, there are serious concerns about the limited prospects for return to Afghanistan and the decreasing support of the international community for the Afghan refugee situation. Inside Afghanistan, the situation remains precarious. The National Unity Government, formed in 2014, showed strong commitment to address issues related to displacement and placed it among its highest national priorities. This included the formation of the High Commission on Migration, chaired by the President, to address key issues relating to Afghan refugees, returnees and internally displaced people. The Government developed a national Comprehensive Voluntary Repatriation and Reintegration Strategy with UNHCR’s support and in coordination with the Governments of the Islamic Republics of Iran and Pakistan through the tripartite commission framework. Despite these positive developments, since mid-2015 the security situation in most parts of Afghanistan has been rapidly deteriorating. It has seen the highest civilian casualties recorded since 2009 (11,002 people), alongside an unprecedented number of conflict-affected IDPs today totalling 1.2 million. The country continues to face serious challenges in its nation-building and in addressing complex security issues. The situation is further exacerbated by economic challenges and slow progress in the implementation of development programmes. At the same time, the humanitarian community is severely constrained in addressing the country’s growing needs due to increasing insecurity, narrowing humanitarian space, and dwindling resources. The waning hope of many Afghans for their country’s political and economic future is driving people out of the country, many of them to the Islamic Republic of Iran and Pakistan. Many have also tried to reach Europe, hoping to find protection and opportunities for better lives for themselves and their families. Representing some 20 per cent, Afghans are ranked the second largest group of new arrivals in the Mediterranean since the beginning of 2016, roughly equivalent to that of 2015. The movement toward Europe is also reported to include Afghans who transited or resided in the Islamic Republic of Iran. In particular, younger refugees, many of whom were born in exile, find it difficult to relate to Afghanistan and believe they will have better educational and economic prospects in European countries."/>
    <s v="http://reporting.unhcr.org/sites/default/files/UNHCR%20Regional%20Plan%20-%20Building%20resilience%20%26%20solutions%20Afghan%20refugees%20in%20SWA%201JUL16-31DEC17.pdf"/>
  </r>
  <r>
    <x v="17"/>
    <s v="Central African Republic"/>
    <x v="31"/>
    <s v="Central African Republic (the)"/>
    <s v="Refugee Response Plan"/>
    <s v="RRP"/>
    <s v="South Sudan Regional Refugee Response Plan - January-December 2017"/>
    <n v="13434819"/>
    <n v="400000"/>
    <n v="2.977338213488399E-2"/>
    <m/>
    <m/>
  </r>
  <r>
    <x v="17"/>
    <s v="Cameroon"/>
    <x v="89"/>
    <s v="Cameroon"/>
    <s v="Refugee Response Plan"/>
    <s v="RRP"/>
    <s v="Nigeria Regional Refugee Response Plan - January-December 2017"/>
    <n v="67254162"/>
    <n v="38804381"/>
    <n v="0.57698110936242131"/>
    <m/>
    <m/>
  </r>
  <r>
    <x v="17"/>
    <s v="Egypt"/>
    <x v="81"/>
    <s v="Egypt"/>
    <s v="Refugee Response Plan"/>
    <s v="RRP"/>
    <s v="Syria 3RP Regional Refugee &amp; Resilience Plan 2017-2018"/>
    <n v="129664428"/>
    <n v="51548626"/>
    <n v="0.39755410790074208"/>
    <m/>
    <m/>
  </r>
  <r>
    <x v="17"/>
    <s v="Ethiopia"/>
    <x v="19"/>
    <s v="Ethiopia"/>
    <s v="Refugee Response Plan"/>
    <s v="RRP"/>
    <s v="South Sudan Regional Refugee Response Plan - January-December 2017"/>
    <n v="313574894"/>
    <n v="96178482"/>
    <n v="0.30671614290651728"/>
    <m/>
    <m/>
  </r>
  <r>
    <x v="17"/>
    <s v="Greece"/>
    <x v="95"/>
    <s v="Greece"/>
    <s v="Refugee Response Plan"/>
    <s v="RRP"/>
    <s v="Regional Refugee and Migrant Response Plan for Europe - January - December 2017"/>
    <n v="525904019"/>
    <n v="303296572"/>
    <n v="0.57671468755214061"/>
    <m/>
    <m/>
  </r>
  <r>
    <x v="17"/>
    <s v="Iraq"/>
    <x v="33"/>
    <s v="Iraq"/>
    <s v="Refugee Response Plan"/>
    <s v="RRP"/>
    <s v="Syria 3RP Regional Refugee &amp; Resilience Plan 2017-2018"/>
    <n v="228144832"/>
    <n v="103511258"/>
    <n v="0.45370853721551757"/>
    <m/>
    <m/>
  </r>
  <r>
    <x v="17"/>
    <s v="Iran "/>
    <x v="44"/>
    <s v="Iran (Islamic Republic of)"/>
    <s v="Refugee Response Plan"/>
    <s v="RRP"/>
    <s v="Building Resilience and Solutions for Afghan Refugees in South-West Asia"/>
    <n v="95526963"/>
    <m/>
    <m/>
    <s v="While early last year there was a sense of optimism about the situation in the Islamic Republic of Afghanistan, the country has reverted back to a humanitarian emergency, combined with dire socioeconomic conditions. Since mid-2015, a series of political, security and economic developments in Afghanistan have affected its people and forced large numbers out of their homes with, in the last year and a half, over 500,000 people newly displaced within the country. There are now some 1.2 million internally displaced people in Afghanistan. Today, Afghans constitute the second largest group of new arrivals in Europe. The recent developments in Afghanistan have slowed voluntary returns from major hosting countries in the region. In total, less than 59,000 Afghan refugees have opted to return from the Islamic Republics of Iran and Pakistan in 2015. Furthermore, only some 7,500 Afghans have returned during the first half of 2016.  For almost four decades, millions of Afghans have found protection, assistance and temporary solutions in the neighbouring countries thanks to the generosity of the governments and people of the Islamic Republics of Iran and Pakistan. According to current figures, Pakistan hosts some 1.5 million Afghan refugees, holding Proof of Registration Cards and the Islamic Republic of Iran hosts some 951,000 Amayesh card holders . The majority of them are second and third generation refugees living in protracted displacement and with no imminent solutions. Last year, at the request of countries in the region, UNHCR convened a High Level Segment (HLS) on the Afghan refugee situation during the 66th Session of the Executive Committee of the High Commissioner’s Programme. The objective of the segment was to draw global attention to the slow progress achieved in addressing this protracted situation and encourage support from the international community. The Solutions Strategy for Afghan Refugees to Support Voluntary Repatriation, Sustainable Reintegration and Assistance to Host Countries (SSAR), developed by the Governments of the Islamic Republics of Afghanistan, Iran and Pakistan, and UNHCR has provided the overall framework for Afghan refugees in the region since 2012. 2 Member states participating at the HLS reaffirmed the validity of the SSAR and recognized the critical role played by host countries in the region. The HLS also called for increased international solidarity and responsibility-sharing to address the protracted situation, including greater financial and political support to reinforce the resilience of refugees and host communities and to find durable solutions for Afghan refugees.  The Islamic Republics of Afghanistan, Iran and Pakistan have been strong supporters of the SSAR and regularly participate in tripartite and quadripartite meetings with UNHCR to coordinate solutions for Afghan refugees. However, there are serious concerns about the limited prospects for return to Afghanistan and the decreasing support of the international community for the Afghan refugee situation. Inside Afghanistan, the situation remains precarious. The National Unity Government, formed in 2014, showed strong commitment to address issues related to displacement and placed it among its highest national priorities. This included the formation of the High Commission on Migration, chaired by the President, to address key issues relating to Afghan refugees, returnees and internally displaced people. The Government developed a national Comprehensive Voluntary Repatriation and Reintegration Strategy with UNHCR’s support and in coordination with the Governments of the Islamic Republics of Iran and Pakistan through the tripartite commission framework. Despite these positive developments, since mid-2015 the security situation in most parts of Afghanistan has been rapidly deteriorating. It has seen the highest civilian casualties recorded since 2009 (11,002 people), alongside an unprecedented number of conflict-affected IDPs today totalling 1.2 million. The country continues to face serious challenges in its nation-building and in addressing complex security issues. The situation is further exacerbated by economic challenges and slow progress in the implementation of development programmes. At the same time, the humanitarian community is severely constrained in addressing the country’s growing needs due to increasing insecurity, narrowing humanitarian space, and dwindling resources. The waning hope of many Afghans for their country’s political and economic future is driving people out of the country, many of them to the Islamic Republic of Iran and Pakistan. Many have also tried to reach Europe, hoping to find protection and opportunities for better lives for themselves and their families. Representing some 20 per cent, Afghans are ranked the second largest group of new arrivals in the Mediterranean since the beginning of 2016, roughly equivalent to that of 2015. The movement toward Europe is also reported to include Afghans who transited or resided in the Islamic Republic of Iran. In particular, younger refugees, many of whom were born in exile, find it difficult to relate to Afghanistan and believe they will have better educational and economic prospects in European countries."/>
    <s v="http://reporting.unhcr.org/sites/default/files/UNHCR%20Regional%20Plan%20-%20Building%20resilience%20%26%20solutions%20Afghan%20refugees%20in%20SWA%201JUL16-31DEC17.pdf"/>
  </r>
  <r>
    <x v="17"/>
    <s v="Jordan"/>
    <x v="82"/>
    <s v="Jordan"/>
    <s v="Refugee Response Plan"/>
    <s v="RRP"/>
    <s v="Syria 3RP Regional Refugee &amp; Resilience Plan 2017-2018"/>
    <n v="1196871547"/>
    <n v="680028523"/>
    <n v="0.56817168450909794"/>
    <m/>
    <m/>
  </r>
  <r>
    <x v="17"/>
    <s v="Kenya"/>
    <x v="24"/>
    <s v="Kenya"/>
    <s v="Refugee Response Plan"/>
    <s v="RRP"/>
    <s v="South Sudan Regional Refugee Response Plan - January-December 2017"/>
    <n v="88625895"/>
    <n v="27889775"/>
    <n v="0.31469103922730485"/>
    <m/>
    <m/>
  </r>
  <r>
    <x v="17"/>
    <s v="Lebanon"/>
    <x v="64"/>
    <s v="Lebanon"/>
    <s v="Refugee Response Plan"/>
    <s v="RRP"/>
    <s v="Syria 3RP Regional Refugee &amp; Resilience Plan 2017-2018"/>
    <n v="2170478254"/>
    <n v="1103492675"/>
    <n v="0.50840991977982752"/>
    <m/>
    <m/>
  </r>
  <r>
    <x v="17"/>
    <s v="FYR Macedonia"/>
    <x v="9"/>
    <s v="North Macedonia"/>
    <s v="Refugee Response Plan"/>
    <s v="RRP"/>
    <s v="Regional Refugee and Migrant Response Plan for Europe - January - December 2017"/>
    <n v="11365515"/>
    <n v="705999"/>
    <n v="6.2117642711306965E-2"/>
    <m/>
    <m/>
  </r>
  <r>
    <x v="17"/>
    <s v="Niger"/>
    <x v="57"/>
    <s v="Niger (the)"/>
    <s v="Refugee Response Plan"/>
    <s v="RRP"/>
    <s v="Nigeria Regional Refugee Response Plan - January-December 2017"/>
    <n v="154292688"/>
    <n v="56936662"/>
    <n v="0.36901724079108661"/>
    <m/>
    <m/>
  </r>
  <r>
    <x v="17"/>
    <s v="Pakistan"/>
    <x v="59"/>
    <s v="Pakistan"/>
    <s v="Refugee Response Plan"/>
    <s v="RRP"/>
    <s v="Building Resilience and Solutions for Afghan Refugees in South-West Asia"/>
    <n v="118977337"/>
    <m/>
    <m/>
    <s v="While early last year there was a sense of optimism about the situation in the Islamic Republic of Afghanistan, the country has reverted back to a humanitarian emergency, combined with dire socioeconomic conditions. Since mid-2015, a series of political, security and economic developments in Afghanistan have affected its people and forced large numbers out of their homes with, in the last year and a half, over 500,000 people newly displaced within the country. There are now some 1.2 million internally displaced people in Afghanistan. Today, Afghans constitute the second largest group of new arrivals in Europe. The recent developments in Afghanistan have slowed voluntary returns from major hosting countries in the region. In total, less than 59,000 Afghan refugees have opted to return from the Islamic Republics of Iran and Pakistan in 2015. Furthermore, only some 7,500 Afghans have returned during the first half of 2016.  For almost four decades, millions of Afghans have found protection, assistance and temporary solutions in the neighbouring countries thanks to the generosity of the governments and people of the Islamic Republics of Iran and Pakistan. According to current figures, Pakistan hosts some 1.5 million Afghan refugees, holding Proof of Registration Cards and the Islamic Republic of Iran hosts some 951,000 Amayesh card holders . The majority of them are second and third generation refugees living in protracted displacement and with no imminent solutions. Last year, at the request of countries in the region, UNHCR convened a High Level Segment (HLS) on the Afghan refugee situation during the 66th Session of the Executive Committee of the High Commissioner’s Programme. The objective of the segment was to draw global attention to the slow progress achieved in addressing this protracted situation and encourage support from the international community. The Solutions Strategy for Afghan Refugees to Support Voluntary Repatriation, Sustainable Reintegration and Assistance to Host Countries (SSAR), developed by the Governments of the Islamic Republics of Afghanistan, Iran and Pakistan, and UNHCR has provided the overall framework for Afghan refugees in the region since 2012. 2 Member states participating at the HLS reaffirmed the validity of the SSAR and recognized the critical role played by host countries in the region. The HLS also called for increased international solidarity and responsibility-sharing to address the protracted situation, including greater financial and political support to reinforce the resilience of refugees and host communities and to find durable solutions for Afghan refugees.  The Islamic Republics of Afghanistan, Iran and Pakistan have been strong supporters of the SSAR and regularly participate in tripartite and quadripartite meetings with UNHCR to coordinate solutions for Afghan refugees. However, there are serious concerns about the limited prospects for return to Afghanistan and the decreasing support of the international community for the Afghan refugee situation. Inside Afghanistan, the situation remains precarious. The National Unity Government, formed in 2014, showed strong commitment to address issues related to displacement and placed it among its highest national priorities. This included the formation of the High Commission on Migration, chaired by the President, to address key issues relating to Afghan refugees, returnees and internally displaced people. The Government developed a national Comprehensive Voluntary Repatriation and Reintegration Strategy with UNHCR’s support and in coordination with the Governments of the Islamic Republics of Iran and Pakistan through the tripartite commission framework. Despite these positive developments, since mid-2015 the security situation in most parts of Afghanistan has been rapidly deteriorating. It has seen the highest civilian casualties recorded since 2009 (11,002 people), alongside an unprecedented number of conflict-affected IDPs today totalling 1.2 million. The country continues to face serious challenges in its nation-building and in addressing complex security issues. The situation is further exacerbated by economic challenges and slow progress in the implementation of development programmes. At the same time, the humanitarian community is severely constrained in addressing the country’s growing needs due to increasing insecurity, narrowing humanitarian space, and dwindling resources. The waning hope of many Afghans for their country’s political and economic future is driving people out of the country, many of them to the Islamic Republic of Iran and Pakistan. Many have also tried to reach Europe, hoping to find protection and opportunities for better lives for themselves and their families. Representing some 20 per cent, Afghans are ranked the second largest group of new arrivals in the Mediterranean since the beginning of 2016, roughly equivalent to that of 2015. The movement toward Europe is also reported to include Afghans who transited or resided in the Islamic Republic of Iran. In particular, younger refugees, many of whom were born in exile, find it difficult to relate to Afghanistan and believe they will have better educational and economic prospects in European countries."/>
    <s v="http://reporting.unhcr.org/sites/default/files/UNHCR%20Regional%20Plan%20-%20Building%20resilience%20%26%20solutions%20Afghan%20refugees%20in%20SWA%201JUL16-31DEC17.pdf"/>
  </r>
  <r>
    <x v="17"/>
    <s v="Serbia"/>
    <x v="96"/>
    <s v="Serbia"/>
    <s v="Refugee Response Plan"/>
    <s v="RRP"/>
    <s v="Regional Refugee and Migrant Response Plan for Europe - January - December 2017"/>
    <n v="39251551"/>
    <n v="15518020"/>
    <n v="0.39534794433983006"/>
    <m/>
    <m/>
  </r>
  <r>
    <x v="17"/>
    <s v="Rwanda"/>
    <x v="36"/>
    <s v="Rwanda"/>
    <s v="Refugee Response Plan"/>
    <s v="RRP"/>
    <s v="Burundi Regional Refugee Response Plan - January - December 2017"/>
    <n v="85205772"/>
    <n v="18874662"/>
    <n v="0.22151858444519462"/>
    <m/>
    <m/>
  </r>
  <r>
    <x v="17"/>
    <s v="Sudan"/>
    <x v="10"/>
    <s v="Sudan (the)"/>
    <s v="Refugee Response Plan"/>
    <s v="RRP"/>
    <s v="South Sudan Regional Refugee Response Plan - January-December 2017"/>
    <n v="221676463"/>
    <n v="70652021"/>
    <n v="0.31871683643743448"/>
    <m/>
    <m/>
  </r>
  <r>
    <x v="17"/>
    <s v="Chad"/>
    <x v="48"/>
    <s v="Chad"/>
    <s v="Refugee Response Plan"/>
    <s v="RRP"/>
    <s v="Nigeria Regional Refugee Response Plan - January-December 2017"/>
    <n v="165145808"/>
    <n v="21204841"/>
    <m/>
    <m/>
    <m/>
  </r>
  <r>
    <x v="17"/>
    <s v="Turkey"/>
    <x v="84"/>
    <s v="Turkey"/>
    <s v="Refugee Response Plan"/>
    <s v="RRP"/>
    <s v="Syria 3RP Regional Refugee &amp; Resilience Plan 2017-2018"/>
    <n v="1690172034"/>
    <n v="493790451"/>
    <n v="0.29215395892652662"/>
    <m/>
    <m/>
  </r>
  <r>
    <x v="17"/>
    <s v="Turkey"/>
    <x v="84"/>
    <s v="Turkey"/>
    <s v="Refugee Response Plan"/>
    <s v="RRP"/>
    <s v="Regional Refugee and Migrant Response Plan for Europe - January - December 2017"/>
    <n v="34485668"/>
    <n v="1437239"/>
    <n v="4.1676414677540824E-2"/>
    <m/>
    <m/>
  </r>
  <r>
    <x v="17"/>
    <s v="Tanzania"/>
    <x v="14"/>
    <s v="Tanzania, the United Republic of"/>
    <s v="Refugee Response Plan"/>
    <s v="RRP"/>
    <s v="Burundi Regional Refugee Response Plan - January - December 2017"/>
    <n v="232769378"/>
    <n v="61724078"/>
    <n v="0.26517267232634012"/>
    <m/>
    <m/>
  </r>
  <r>
    <x v="17"/>
    <s v="Uganda"/>
    <x v="15"/>
    <s v="Uganda"/>
    <s v="Refugee Response Plan"/>
    <s v="RRP"/>
    <s v="Burundi Regional Refugee Response Plan - January - December 2017"/>
    <n v="73629983"/>
    <n v="4779076"/>
    <n v="6.4906656300599719E-2"/>
    <m/>
    <m/>
  </r>
  <r>
    <x v="17"/>
    <s v="Uganda"/>
    <x v="15"/>
    <s v="Uganda"/>
    <s v="Refugee Response Plan"/>
    <s v="RRP"/>
    <s v="South Sudan Regional Refugee Response Plan - January-December 2017"/>
    <n v="673190970"/>
    <n v="231666492"/>
    <n v="0.34413190658216941"/>
    <m/>
    <m/>
  </r>
  <r>
    <x v="17"/>
    <s v="Côte d’Ivoire"/>
    <x v="32"/>
    <s v="Côte d'Ivoire"/>
    <s v="Special Appeal"/>
    <s v="SA"/>
    <s v="#I Belong Campaign to End Statelessness - Special Appeal"/>
    <n v="3837000"/>
    <m/>
    <m/>
    <s v="Statelessness is a global problem with serious ramifications. UNHCR estimates that at least 10 million people around the world are stateless. Yet, experience has shown that with sufficient political will, it can be resolved. Building on the increased awareness and commitment by States to address statelessness, in November 2014, UNHCR launched the #IBelong Campaign to End Statelessness by 2024.1 The achievement of the goals of the #IBelong Campaign is based on 10 Actions set out in the Global Action Plan (GAP) to End Statelessness. The GAP calls on States, with the support of UNHCR and other actors, to undertake a range of initiatives, from implementing legal and policy reforms to resolving the largest situations of statelessness and to improving data on the scope and situation of stateless populations. Progress against each of the 10 Actions will be publicly evaluated in 2017 and 2020 against a series of milestones set out in the GAP."/>
    <s v="http://reporting.unhcr.org/sites/default/files/%23IBelong%20Campaign%20to%20End%20Statelessnes%20Special%20Appeal%20-%20December%202016.pdf?v2"/>
  </r>
  <r>
    <x v="17"/>
    <s v="Djibouti"/>
    <x v="23"/>
    <s v="Djibouti"/>
    <s v="Special Appeal"/>
    <s v="SA"/>
    <s v="Developing the Comprehensive Refugee Response Framework - Special Appeal 2017"/>
    <n v="755000"/>
    <m/>
    <m/>
    <s v="The Common Refugee Response Framewrok (CRRF) is in its early stages of development. As foreseen in the New York Declaration, the host country governments are taking the lead role in applying the CRRF at country-level, facilitated by UNHCR and with the support of a broad range of humanitarian and development actors. Strategies and implementation plans for the practical application of the CRRF are in place in all roll-out countries and are adapted to the local contexts. This appeal is issued to cover UNHCR’s costs for supporting the work of the CRRF Task Team in 2017. It includes the CRRF Task Team in Geneva, UNHCR’s additional capacity to cover the development of the Global Compact for Refugees, as well as the most pressing staffing needs in the CRRF roll-out countries and regions. This appeal does not yet cover requirements for 2018. These are under consideration and as soon as they are approved the 2018 plans for the CRRF Task Team and the corresponding budget will be shared. The operational requirements of UNHCR and partners for the practical application of the CRRF at country and regional levels are also under consideration and will equally be shared once approved. Costa Rica, Djibouti, El Salvador, Ethiopia, Guatemala, Honduras, Mexico, Panama, Somalia, the United Republic of Tanzania, and Uganda are the 11 CRRF roll-out countries at this stage. The principal criteria for selecting these countries is the agreement of the host country government to initiate applying a comprehensive refugee response and developing new approaches in accordance with it. As foreseen in the NYD, these countries equally provide a range of diverse geographic and operational contexts from which to derive lessons for the development and application of a truly new and comprehensive approach to protecting and seeking durable solutions for refugees."/>
    <s v="http://reporting.unhcr.org/sites/default/files/UNHCR%20Developing%20the%20Comprehensive%20Refugee%20Response%20Framework%20Special%20Appeal%202017%20--%20September%202017.pdf"/>
  </r>
  <r>
    <x v="17"/>
    <s v="Dominican Republic"/>
    <x v="69"/>
    <s v="Dominican Republic (the)"/>
    <s v="Special Appeal"/>
    <s v="SA"/>
    <s v="#I Belong Campaign to End Statelessness - Special Appeal"/>
    <n v="5884000"/>
    <m/>
    <m/>
    <s v="Statelessness is a global problem with serious ramifications. UNHCR estimates that at least 10 million people around the world are stateless. Yet, experience has shown that with sufficient political will, it can be resolved. Building on the increased awareness and commitment by States to address statelessness, in November 2014, UNHCR launched the #IBelong Campaign to End Statelessness by 2024.1 The achievement of the goals of the #IBelong Campaign is based on 10 Actions set out in the Global Action Plan (GAP) to End Statelessness. The GAP calls on States, with the support of UNHCR and other actors, to undertake a range of initiatives, from implementing legal and policy reforms to resolving the largest situations of statelessness and to improving data on the scope and situation of stateless populations. Progress against each of the 10 Actions will be publicly evaluated in 2017 and 2020 against a series of milestones set out in the GAP."/>
    <s v="http://reporting.unhcr.org/sites/default/files/%23IBelong%20Campaign%20to%20End%20Statelessnes%20Special%20Appeal%20-%20December%202016.pdf?v2"/>
  </r>
  <r>
    <x v="17"/>
    <s v="Ethiopia"/>
    <x v="19"/>
    <s v="Ethiopia"/>
    <s v="Special Appeal"/>
    <s v="SA"/>
    <s v="Developing the Comprehensive Refugee Response Framework - Special Appeal 2017"/>
    <n v="657000"/>
    <m/>
    <m/>
    <s v="The Common Refugee Response Framewrok (CRRF) is in its early stages of development. As foreseen in the New York Declaration, the host country governments are taking the lead role in applying the CRRF at country-level, facilitated by UNHCR and with the support of a broad range of humanitarian and development actors. Strategies and implementation plans for the practical application of the CRRF are in place in all roll-out countries and are adapted to the local contexts. This appeal is issued to cover UNHCR’s costs for supporting the work of the CRRF Task Team in 2017. It includes the CRRF Task Team in Geneva, UNHCR’s additional capacity to cover the development of the Global Compact for Refugees, as well as the most pressing staffing needs in the CRRF roll-out countries and regions. This appeal does not yet cover requirements for 2018. These are under consideration and as soon as they are approved the 2018 plans for the CRRF Task Team and the corresponding budget will be shared. The operational requirements of UNHCR and partners for the practical application of the CRRF at country and regional levels are also under consideration and will equally be shared once approved. Costa Rica, Djibouti, El Salvador, Ethiopia, Guatemala, Honduras, Mexico, Panama, Somalia, the United Republic of Tanzania, and Uganda are the 11 CRRF roll-out countries at this stage. The principal criteria for selecting these countries is the agreement of the host country government to initiate applying a comprehensive refugee response and developing new approaches in accordance with it. As foreseen in the NYD, these countries equally provide a range of diverse geographic and operational contexts from which to derive lessons for the development and application of a truly new and comprehensive approach to protecting and seeking durable solutions for refugees."/>
    <s v="http://reporting.unhcr.org/sites/default/files/UNHCR%20Developing%20the%20Comprehensive%20Refugee%20Response%20Framework%20Special%20Appeal%202017%20--%20September%202017.pdf"/>
  </r>
  <r>
    <x v="17"/>
    <s v="Iraq"/>
    <x v="33"/>
    <s v="Iraq"/>
    <s v="Special Appeal"/>
    <s v="SA"/>
    <s v="#I Belong Campaign to End Statelessness - Special Appeal"/>
    <n v="624000"/>
    <m/>
    <m/>
    <s v="Statelessness is a global problem with serious ramifications. UNHCR estimates that at least 10 million people around the world are stateless. Yet, experience has shown that with sufficient political will, it can be resolved. Building on the increased awareness and commitment by States to address statelessness, in November 2014, UNHCR launched the #IBelong Campaign to End Statelessness by 2024.1 The achievement of the goals of the #IBelong Campaign is based on 10 Actions set out in the Global Action Plan (GAP) to End Statelessness. The GAP calls on States, with the support of UNHCR and other actors, to undertake a range of initiatives, from implementing legal and policy reforms to resolving the largest situations of statelessness and to improving data on the scope and situation of stateless populations. Progress against each of the 10 Actions will be publicly evaluated in 2017 and 2020 against a series of milestones set out in the GAP."/>
    <s v="http://reporting.unhcr.org/sites/default/files/%23IBelong%20Campaign%20to%20End%20Statelessnes%20Special%20Appeal%20-%20December%202016.pdf?v2"/>
  </r>
  <r>
    <x v="17"/>
    <s v="Kenya"/>
    <x v="24"/>
    <s v="Kenya"/>
    <s v="Special Appeal"/>
    <s v="SA"/>
    <s v="#I Belong Campaign to End Statelessness - Special Appeal"/>
    <n v="853000"/>
    <m/>
    <m/>
    <s v="Statelessness is a global problem with serious ramifications. UNHCR estimates that at least 10 million people around the world are stateless. Yet, experience has shown that with sufficient political will, it can be resolved. Building on the increased awareness and commitment by States to address statelessness, in November 2014, UNHCR launched the #IBelong Campaign to End Statelessness by 2024.1 The achievement of the goals of the #IBelong Campaign is based on 10 Actions set out in the Global Action Plan (GAP) to End Statelessness. The GAP calls on States, with the support of UNHCR and other actors, to undertake a range of initiatives, from implementing legal and policy reforms to resolving the largest situations of statelessness and to improving data on the scope and situation of stateless populations. Progress against each of the 10 Actions will be publicly evaluated in 2017 and 2020 against a series of milestones set out in the GAP."/>
    <s v="http://reporting.unhcr.org/sites/default/files/%23IBelong%20Campaign%20to%20End%20Statelessnes%20Special%20Appeal%20-%20December%202016.pdf?v2"/>
  </r>
  <r>
    <x v="17"/>
    <s v="Myanmar"/>
    <x v="76"/>
    <s v="Myanmar"/>
    <s v="Special Appeal"/>
    <s v="SA"/>
    <s v="#I Belong Campaign to End Statelessness - Special Appeal"/>
    <n v="3310000"/>
    <m/>
    <m/>
    <s v="Statelessness is a global problem with serious ramifications. UNHCR estimates that at least 10 million people around the world are stateless. Yet, experience has shown that with sufficient political will, it can be resolved. Building on the increased awareness and commitment by States to address statelessness, in November 2014, UNHCR launched the #IBelong Campaign to End Statelessness by 2024.1 The achievement of the goals of the #IBelong Campaign is based on 10 Actions set out in the Global Action Plan (GAP) to End Statelessness. The GAP calls on States, with the support of UNHCR and other actors, to undertake a range of initiatives, from implementing legal and policy reforms to resolving the largest situations of statelessness and to improving data on the scope and situation of stateless populations. Progress against each of the 10 Actions will be publicly evaluated in 2017 and 2020 against a series of milestones set out in the GAP."/>
    <s v="http://reporting.unhcr.org/sites/default/files/%23IBelong%20Campaign%20to%20End%20Statelessnes%20Special%20Appeal%20-%20December%202016.pdf?v2"/>
  </r>
  <r>
    <x v="17"/>
    <s v="Malaysia"/>
    <x v="94"/>
    <s v="Malaysia"/>
    <s v="Special Appeal"/>
    <s v="SA"/>
    <s v="#I Belong Campaign to End Statelessness - Special Appeal"/>
    <n v="515000"/>
    <m/>
    <m/>
    <s v="Statelessness is a global problem with serious ramifications. UNHCR estimates that at least 10 million people around the world are stateless. Yet, experience has shown that with sufficient political will, it can be resolved. Building on the increased awareness and commitment by States to address statelessness, in November 2014, UNHCR launched the #IBelong Campaign to End Statelessness by 2024.1 The achievement of the goals of the #IBelong Campaign is based on 10 Actions set out in the Global Action Plan (GAP) to End Statelessness. The GAP calls on States, with the support of UNHCR and other actors, to undertake a range of initiatives, from implementing legal and policy reforms to resolving the largest situations of statelessness and to improving data on the scope and situation of stateless populations. Progress against each of the 10 Actions will be publicly evaluated in 2017 and 2020 against a series of milestones set out in the GAP."/>
    <s v="http://reporting.unhcr.org/sites/default/files/%23IBelong%20Campaign%20to%20End%20Statelessnes%20Special%20Appeal%20-%20December%202016.pdf?v2"/>
  </r>
  <r>
    <x v="17"/>
    <s v="Philippines"/>
    <x v="47"/>
    <s v="Philippines (the)"/>
    <s v="Special Appeal"/>
    <s v="SA"/>
    <s v="#I Belong Campaign to End Statelessness - Special Appeal"/>
    <n v="751000"/>
    <m/>
    <m/>
    <s v="Statelessness is a global problem with serious ramifications. UNHCR estimates that at least 10 million people around the world are stateless. Yet, experience has shown that with sufficient political will, it can be resolved. Building on the increased awareness and commitment by States to address statelessness, in November 2014, UNHCR launched the #IBelong Campaign to End Statelessness by 2024.1 The achievement of the goals of the #IBelong Campaign is based on 10 Actions set out in the Global Action Plan (GAP) to End Statelessness. The GAP calls on States, with the support of UNHCR and other actors, to undertake a range of initiatives, from implementing legal and policy reforms to resolving the largest situations of statelessness and to improving data on the scope and situation of stateless populations. Progress against each of the 10 Actions will be publicly evaluated in 2017 and 2020 against a series of milestones set out in the GAP."/>
    <s v="http://reporting.unhcr.org/sites/default/files/%23IBelong%20Campaign%20to%20End%20Statelessnes%20Special%20Appeal%20-%20December%202016.pdf?v2"/>
  </r>
  <r>
    <x v="17"/>
    <s v="Sudan"/>
    <x v="10"/>
    <s v="Sudan (the)"/>
    <s v="Special Appeal"/>
    <s v="SA"/>
    <s v="#I Belong Campaign to End Statelessness - Special Appeal"/>
    <n v="2389000"/>
    <m/>
    <m/>
    <s v="Statelessness is a global problem with serious ramifications. UNHCR estimates that at least 10 million people around the world are stateless. Yet, experience has shown that with sufficient political will, it can be resolved. Building on the increased awareness and commitment by States to address statelessness, in November 2014, UNHCR launched the #IBelong Campaign to End Statelessness by 2024.1 The achievement of the goals of the #IBelong Campaign is based on 10 Actions set out in the Global Action Plan (GAP) to End Statelessness. The GAP calls on States, with the support of UNHCR and other actors, to undertake a range of initiatives, from implementing legal and policy reforms to resolving the largest situations of statelessness and to improving data on the scope and situation of stateless populations. Progress against each of the 10 Actions will be publicly evaluated in 2017 and 2020 against a series of milestones set out in the GAP."/>
    <s v="http://reporting.unhcr.org/sites/default/files/%23IBelong%20Campaign%20to%20End%20Statelessnes%20Special%20Appeal%20-%20December%202016.pdf?v2"/>
  </r>
  <r>
    <x v="17"/>
    <s v="South Sudan"/>
    <x v="87"/>
    <s v="South Sudan"/>
    <s v="Special Appeal"/>
    <s v="SA"/>
    <s v="#I Belong Campaign to End Statelessness - Special Appeal"/>
    <n v="1485000"/>
    <m/>
    <m/>
    <s v="Statelessness is a global problem with serious ramifications. UNHCR estimates that at least 10 million people around the world are stateless. Yet, experience has shown that with sufficient political will, it can be resolved. Building on the increased awareness and commitment by States to address statelessness, in November 2014, UNHCR launched the #IBelong Campaign to End Statelessness by 2024.1 The achievement of the goals of the #IBelong Campaign is based on 10 Actions set out in the Global Action Plan (GAP) to End Statelessness. The GAP calls on States, with the support of UNHCR and other actors, to undertake a range of initiatives, from implementing legal and policy reforms to resolving the largest situations of statelessness and to improving data on the scope and situation of stateless populations. Progress against each of the 10 Actions will be publicly evaluated in 2017 and 2020 against a series of milestones set out in the GAP."/>
    <s v="http://reporting.unhcr.org/sites/default/files/%23IBelong%20Campaign%20to%20End%20Statelessnes%20Special%20Appeal%20-%20December%202016.pdf?v2"/>
  </r>
  <r>
    <x v="17"/>
    <s v="Thailand"/>
    <x v="114"/>
    <s v="Thailand"/>
    <s v="Special Appeal"/>
    <s v="SA"/>
    <s v="#I Belong Campaign to End Statelessness - Special Appeal"/>
    <n v="1175000"/>
    <m/>
    <m/>
    <s v="Statelessness is a global problem with serious ramifications. UNHCR estimates that at least 10 million people around the world are stateless. Yet, experience has shown that with sufficient political will, it can be resolved. Building on the increased awareness and commitment by States to address statelessness, in November 2014, UNHCR launched the #IBelong Campaign to End Statelessness by 2024.1 The achievement of the goals of the #IBelong Campaign is based on 10 Actions set out in the Global Action Plan (GAP) to End Statelessness. The GAP calls on States, with the support of UNHCR and other actors, to undertake a range of initiatives, from implementing legal and policy reforms to resolving the largest situations of statelessness and to improving data on the scope and situation of stateless populations. Progress against each of the 10 Actions will be publicly evaluated in 2017 and 2020 against a series of milestones set out in the GAP."/>
    <s v="http://reporting.unhcr.org/sites/default/files/%23IBelong%20Campaign%20to%20End%20Statelessnes%20Special%20Appeal%20-%20December%202016.pdf?v2"/>
  </r>
  <r>
    <x v="17"/>
    <s v="Tanzania"/>
    <x v="14"/>
    <s v="Tanzania, the United Republic of"/>
    <s v="Special Appeal"/>
    <s v="SA"/>
    <s v="Developing the Comprehensive Refugee Response Framework - Special Appeal 2017"/>
    <n v="1180000"/>
    <m/>
    <m/>
    <s v="The Common Refugee Response Framewrok (CRRF) is in its early stages of development. As foreseen in the New York Declaration, the host country governments are taking the lead role in applying the CRRF at country-level, facilitated by UNHCR and with the support of a broad range of humanitarian and development actors. Strategies and implementation plans for the practical application of the CRRF are in place in all roll-out countries and are adapted to the local contexts. This appeal is issued to cover UNHCR’s costs for supporting the work of the CRRF Task Team in 2017. It includes the CRRF Task Team in Geneva, UNHCR’s additional capacity to cover the development of the Global Compact for Refugees, as well as the most pressing staffing needs in the CRRF roll-out countries and regions. This appeal does not yet cover requirements for 2018. These are under consideration and as soon as they are approved the 2018 plans for the CRRF Task Team and the corresponding budget will be shared. The operational requirements of UNHCR and partners for the practical application of the CRRF at country and regional levels are also under consideration and will equally be shared once approved. Costa Rica, Djibouti, El Salvador, Ethiopia, Guatemala, Honduras, Mexico, Panama, Somalia, the United Republic of Tanzania, and Uganda are the 11 CRRF roll-out countries at this stage. The principal criteria for selecting these countries is the agreement of the host country government to initiate applying a comprehensive refugee response and developing new approaches in accordance with it. As foreseen in the NYD, these countries equally provide a range of diverse geographic and operational contexts from which to derive lessons for the development and application of a truly new and comprehensive approach to protecting and seeking durable solutions for refugees."/>
    <s v="http://reporting.unhcr.org/sites/default/files/UNHCR%20Developing%20the%20Comprehensive%20Refugee%20Response%20Framework%20Special%20Appeal%202017%20--%20September%202017.pdf"/>
  </r>
  <r>
    <x v="17"/>
    <s v="Uganda"/>
    <x v="15"/>
    <s v="Uganda"/>
    <s v="Special Appeal"/>
    <s v="SA"/>
    <s v="Developing the Comprehensive Refugee Response Framework - Special Appeal 2017"/>
    <n v="926000"/>
    <m/>
    <m/>
    <s v="The Common Refugee Response Framewrok (CRRF) is in its early stages of development. As foreseen in the New York Declaration, the host country governments are taking the lead role in applying the CRRF at country-level, facilitated by UNHCR and with the support of a broad range of humanitarian and development actors. Strategies and implementation plans for the practical application of the CRRF are in place in all roll-out countries and are adapted to the local contexts. This appeal is issued to cover UNHCR’s costs for supporting the work of the CRRF Task Team in 2017. It includes the CRRF Task Team in Geneva, UNHCR’s additional capacity to cover the development of the Global Compact for Refugees, as well as the most pressing staffing needs in the CRRF roll-out countries and regions. This appeal does not yet cover requirements for 2018. These are under consideration and as soon as they are approved the 2018 plans for the CRRF Task Team and the corresponding budget will be shared. The operational requirements of UNHCR and partners for the practical application of the CRRF at country and regional levels are also under consideration and will equally be shared once approved. Costa Rica, Djibouti, El Salvador, Ethiopia, Guatemala, Honduras, Mexico, Panama, Somalia, the United Republic of Tanzania, and Uganda are the 11 CRRF roll-out countries at this stage. The principal criteria for selecting these countries is the agreement of the host country government to initiate applying a comprehensive refugee response and developing new approaches in accordance with it. As foreseen in the NYD, these countries equally provide a range of diverse geographic and operational contexts from which to derive lessons for the development and application of a truly new and comprehensive approach to protecting and seeking durable solutions for refugees."/>
    <s v="http://reporting.unhcr.org/sites/default/files/UNHCR%20Developing%20the%20Comprehensive%20Refugee%20Response%20Framework%20Special%20Appeal%202017%20--%20September%202017.pdf"/>
  </r>
  <r>
    <x v="17"/>
    <s v="United States"/>
    <x v="115"/>
    <s v="United States of America (the)"/>
    <s v="Special Appeal"/>
    <s v="SA"/>
    <s v="Developing the Comprehensive Refugee Response Framework - Special Appeal 2017"/>
    <n v="700000"/>
    <m/>
    <m/>
    <s v="The Common Refugee Response Framewrok (CRRF) is in its early stages of development. As foreseen in the New York Declaration, the host country governments are taking the lead role in applying the CRRF at country-level, facilitated by UNHCR and with the support of a broad range of humanitarian and development actors. Strategies and implementation plans for the practical application of the CRRF are in place in all roll-out countries and are adapted to the local contexts. This appeal is issued to cover UNHCR’s costs for supporting the work of the CRRF Task Team in 2017. It includes the CRRF Task Team in Geneva, UNHCR’s additional capacity to cover the development of the Global Compact for Refugees, as well as the most pressing staffing needs in the CRRF roll-out countries and regions. This appeal does not yet cover requirements for 2018. These are under consideration and as soon as they are approved the 2018 plans for the CRRF Task Team and the corresponding budget will be shared. The operational requirements of UNHCR and partners for the practical application of the CRRF at country and regional levels are also under consideration and will equally be shared once approved. Costa Rica, Djibouti, El Salvador, Ethiopia, Guatemala, Honduras, Mexico, Panama, Somalia, the United Republic of Tanzania, and Uganda are the 11 CRRF roll-out countries at this stage. The principal criteria for selecting these countries is the agreement of the host country government to initiate applying a comprehensive refugee response and developing new approaches in accordance with it. As foreseen in the NYD, these countries equally provide a range of diverse geographic and operational contexts from which to derive lessons for the development and application of a truly new and comprehensive approach to protecting and seeking durable solutions for refugees."/>
    <s v="http://reporting.unhcr.org/sites/default/files/UNHCR%20Developing%20the%20Comprehensive%20Refugee%20Response%20Framework%20Special%20Appeal%202017%20--%20September%202017.pdf"/>
  </r>
  <r>
    <x v="17"/>
    <s v="Bangladesh"/>
    <x v="39"/>
    <s v="Bangladesh"/>
    <s v="Supplementary Appeals"/>
    <s v="SPA"/>
    <s v="Myanmar Refugee Emergency Response in Bangladesh"/>
    <n v="78300000"/>
    <m/>
    <m/>
    <s v="The security operations in Northern Rakhine State in Myanmar in response to the attacks on police and military posts launched on 25 August 2017 by the Arakan Rohingya Salvation Army (ARSA) triggered the largest and swiftest refugee exodus witnessed in the region in recent decades. With numbers at times reaching 20,000 people per day, 471,000 Rohingyas are estimate to have, as of the date of issuance of this appeal, sought safety in Bangladesh, principally in Cox’s Bazar District. There, they have joined 33,000 Rohingyas registered as refugees in the camps in Kutupalong and Nayapar, as well as an estimated 274,500 others, mainly in so-called makeshift camps, and who are denoted as “undocumented Myanmar nationals”._x000a_"/>
    <s v="http://reporting.unhcr.org/sites/default/files/UNHCR%20Myanmar%20Refugee%20Emergency%20Response%20in%20Bangladesh%20Supplementary%20Appeal%20-%20Sept2017-Feb2018%20%28September%202017%29.pdf"/>
  </r>
  <r>
    <x v="17"/>
    <s v="Burkina Faso"/>
    <x v="40"/>
    <s v="Burkina Faso"/>
    <s v="Supplementary Appeals"/>
    <s v="SPA"/>
    <s v="The Central Mediterranean Route: Working on the Alternatives to Dangerous Journeys"/>
    <n v="24785448"/>
    <m/>
    <m/>
    <s v="Between January and June 2017, 2,171 refugees and migrants died or went missing in the central Mediterranean, many of them trying to cross from Libya to Italy. Movements of refugees and migrants from Libya to Europe are increasing. Instability in Libya is hindering protection and creating an environment plagued with human rights abuses. The scale of movements at the cross‐regional level highlights the specific risks refugees and migrants encounter while en route to Libya, and then onto Europe. Given the specificities of the migration flows, and the context in Libya, the humanitarian response must be both flexible and comprehensive."/>
    <s v="http://reporting.unhcr.org/sites/default/files/UNHCR%20Central%20Mediterranean%20Route%20SB%20Jan-Dec%202017%20-%2017JUL17.pdf"/>
  </r>
  <r>
    <x v="17"/>
    <s v="Burundi"/>
    <x v="3"/>
    <s v="Burundi"/>
    <s v="Supplementary Appeals"/>
    <s v="SPA"/>
    <s v="Burundi Situation 2017 Supplementary Appeal"/>
    <n v="33815537"/>
    <m/>
    <m/>
    <s v="Since the outbreak of civil conflict in April 2015, thousands of Burundians have sought refuge in neighbouring countries. As of the end of April 2017, more than 420,600 Burundian refugees had fled to the Democratic Republic of the Congo (DRC), Rwanda, Uganda and the United Republic of Tanzania, with over 120,000 having fled to these countries in 2016. While many seek refuge abroad, internal displacement remains relatively low despite a potentially explosive situation within the country, with worsening humanitarian and socio-economic indicators. The human rights situation inside Burundi is volatile. Refugees fleeing Burundi have reported human rights abuses, fear of persecution, and sexual and gender-based violence (SGBV) as some of the reasons for their flight. International efforts at encouraging dialogue towards a resolution of the crisis have stalled. As the overall political and economic situation remains fragile with no signs of improving in 2017, it is expected that people will continue to flee to neighbouring countries, mostly to the United Republic of Tanzania, where some 249,000 refugees are already accommodated in three camps, namely Mtendeli, Nduta and Nyarugusu. The Office expects that another estimated 124,500 people will likely seek refuge into neighbouring countries by the end of 2017, bringing the total to 534,000 refugees since April 2015."/>
    <s v="http://reporting.unhcr.org/sites/default/files/UNHCR%20Burundi%20Situation%20Supplementary%20Appeal%20-%20Jan-Dec%202017%20--%20May%202017.pdf"/>
  </r>
  <r>
    <x v="17"/>
    <s v="Djibouti"/>
    <x v="23"/>
    <s v="Djibouti"/>
    <s v="Supplementary Appeals"/>
    <s v="SPA"/>
    <s v="Somalia Situation 2017 Supplementary Appeal"/>
    <n v="33785057"/>
    <m/>
    <m/>
    <s v="This appeal aims to address return and reintegration needs of 50,000 Somali refugees returning from Kenya and 10,000 returning from Yemen, as well as the emergency pre-famine response in Somalia for 250,000 most vulnerable newly displaced, including drought-related outflows of Somalis to neighbouring countries. It aims to reinforce asylum and protection in the region while also renewing efforts to find durable and sustainable solutions, including support infrastructure and stabilization in Somalia to ensure sustainable reintegration."/>
    <s v="http://reporting.unhcr.org/sites/default/files/UNHCR%20Somalia%20Situation%20Supplementary%20Appeal%20-%20Jan-Dec%202017%20--%20May%202017.pdf"/>
  </r>
  <r>
    <x v="17"/>
    <s v="Algeria"/>
    <x v="100"/>
    <s v="Algeria"/>
    <s v="Supplementary Appeals"/>
    <s v="SPA"/>
    <s v="The Central Mediterranean Route: Working on the Alternatives to Dangerous Journeys"/>
    <n v="36030726"/>
    <m/>
    <m/>
    <s v="Between January and June 2017, 2,171 refugees and migrants died or went missing in the central Mediterranean, many of them trying to cross from Libya to Italy. Movements of refugees and migrants from Libya to Europe are increasing. Instability in Libya is hindering protection and creating an environment plagued with human rights abuses. The scale of movements at the cross‐regional level highlights the specific risks refugees and migrants encounter while en route to Libya, and then onto Europe. Given the specificities of the migration flows, and the context in Libya, the humanitarian response must be both flexible and comprehensive."/>
    <s v="http://reporting.unhcr.org/sites/default/files/UNHCR%20Central%20Mediterranean%20Route%20SB%20Jan-Dec%202017%20-%2017JUL17.pdf"/>
  </r>
  <r>
    <x v="17"/>
    <s v="Egypt"/>
    <x v="81"/>
    <s v="Egypt"/>
    <s v="Supplementary Appeals"/>
    <s v="SPA"/>
    <s v="Preparing for durable soluations inside Syria"/>
    <n v="56030542"/>
    <m/>
    <m/>
    <s v="Between January and July 2017, over 600,000 IDPs and 26,300 refugees have reportedly returned spontaneously to their homes in the Syrian Arab Republic (Syria). Given this notable trend, UNHCR is scaling up its operational capacity inside Syria to better respond to the needs of those returning home, and to improve conditions in return areas for future large-scale refugee returns. UNHCR has therefore revised its 2017 financial requirements and operational response inside Syria, as outlined in this Supplementary Appeal. As part of the overall UN response inside Syria, the Office will expand its humanitarian and protection response to monitor return movements, improve shelter conditions, and assist in the rehabilitation of social infrastructure and basic essential services, all in close coordination with respective sector lead agencies and partners. In countries of asylum, the Regional Refugee and Resilience Plan (3RP) continues to be the main regional coordination and planning tool to address the protection and resilience needs of Syrian refugees, covering Egypt, Lebanon, Iraq, Jordan and Turkey._x000a_"/>
    <s v="http://reporting.unhcr.org/sites/default/files/Syria%20Supplementary%20Appeal%20Final%20040917%20upload%20version.pdf"/>
  </r>
  <r>
    <x v="17"/>
    <s v="Egypt"/>
    <x v="81"/>
    <s v="Egypt"/>
    <s v="Supplementary Appeals"/>
    <s v="SPA"/>
    <s v="The Central Mediterranean Route: Working on the Alternatives to Dangerous Journeys"/>
    <n v="79245087"/>
    <m/>
    <m/>
    <s v="Between January and June 2017, 2,171 refugees and migrants died or went missing in the central Mediterranean, many of them trying to cross from Libya to Italy. Movements of refugees and migrants from Libya to Europe are increasing. Instability in Libya is hindering protection and creating an environment plagued with human rights abuses. The scale of movements at the cross‐regional level highlights the specific risks refugees and migrants encounter while en route to Libya, and then onto Europe. Given the specificities of the migration flows, and the context in Libya, the humanitarian response must be both flexible and comprehensive."/>
    <s v="http://reporting.unhcr.org/sites/default/files/UNHCR%20Central%20Mediterranean%20Route%20SB%20Jan-Dec%202017%20-%2017JUL17.pdf"/>
  </r>
  <r>
    <x v="17"/>
    <s v="Iraq"/>
    <x v="33"/>
    <s v="Iraq"/>
    <s v="Supplementary Appeals"/>
    <s v="SPA"/>
    <s v="Preparing for durable soluations inside Syria"/>
    <n v="113870979"/>
    <m/>
    <m/>
    <s v="Between January and July 2017, over 600,000 IDPs and 26,300 refugees have reportedly returned spontaneously to their homes in the Syrian Arab Republic (Syria). Given this notable trend, UNHCR is scaling up its operational capacity inside Syria to better respond to the needs of those returning home, and to improve conditions in return areas for future large-scale refugee returns. UNHCR has therefore revised its 2017 financial requirements and operational response inside Syria, as outlined in this Supplementary Appeal. As part of the overall UN response inside Syria, the Office will expand its humanitarian and protection response to monitor return movements, improve shelter conditions, and assist in the rehabilitation of social infrastructure and basic essential services, all in close coordination with respective sector lead agencies and partners. In countries of asylum, the Regional Refugee and Resilience Plan (3RP) continues to be the main regional coordination and planning tool to address the protection and resilience needs of Syrian refugees, covering Egypt, Lebanon, Iraq, Jordan and Turkey._x000a_"/>
    <s v="http://reporting.unhcr.org/sites/default/files/Syria%20Supplementary%20Appeal%20Final%20040917%20upload%20version.pdf"/>
  </r>
  <r>
    <x v="17"/>
    <s v="Italy"/>
    <x v="116"/>
    <s v="Italy"/>
    <s v="Supplementary Appeals"/>
    <s v="SPA"/>
    <s v="The Central Mediterranean Route: Working on the Alternatives to Dangerous Journeys"/>
    <n v="27421493"/>
    <m/>
    <m/>
    <s v="Between January and June 2017, 2,171 refugees and migrants died or went missing in the central Mediterranean, many of them trying to cross from Libya to Italy. Movements of refugees and migrants from Libya to Europe are increasing. Instability in Libya is hindering protection and creating an environment plagued with human rights abuses. The scale of movements at the cross‐regional level highlights the specific risks refugees and migrants encounter while en route to Libya, and then onto Europe. Given the specificities of the migration flows, and the context in Libya, the humanitarian response must be both flexible and comprehensive."/>
    <s v="http://reporting.unhcr.org/sites/default/files/UNHCR%20Central%20Mediterranean%20Route%20SB%20Jan-Dec%202017%20-%2017JUL17.pdf"/>
  </r>
  <r>
    <x v="17"/>
    <s v="Jordan"/>
    <x v="82"/>
    <s v="Jordan"/>
    <s v="Supplementary Appeals"/>
    <s v="SPA"/>
    <s v="Preparing for durable soluations inside Syria"/>
    <n v="234657406"/>
    <m/>
    <m/>
    <s v="Between January and July 2017, over 600,000 IDPs and 26,300 refugees have reportedly returned spontaneously to their homes in the Syrian Arab Republic (Syria). Given this notable trend, UNHCR is scaling up its operational capacity inside Syria to better respond to the needs of those returning home, and to improve conditions in return areas for future large-scale refugee returns. UNHCR has therefore revised its 2017 financial requirements and operational response inside Syria, as outlined in this Supplementary Appeal. As part of the overall UN response inside Syria, the Office will expand its humanitarian and protection response to monitor return movements, improve shelter conditions, and assist in the rehabilitation of social infrastructure and basic essential services, all in close coordination with respective sector lead agencies and partners. In countries of asylum, the Regional Refugee and Resilience Plan (3RP) continues to be the main regional coordination and planning tool to address the protection and resilience needs of Syrian refugees, covering Egypt, Lebanon, Iraq, Jordan and Turkey._x000a_"/>
    <s v="http://reporting.unhcr.org/sites/default/files/Syria%20Supplementary%20Appeal%20Final%20040917%20upload%20version.pdf"/>
  </r>
  <r>
    <x v="17"/>
    <s v="Kenya"/>
    <x v="24"/>
    <s v="Kenya"/>
    <s v="Supplementary Appeals"/>
    <s v="SPA"/>
    <s v="Somalia Situation 2017 Supplementary Appeal"/>
    <n v="230109191"/>
    <m/>
    <m/>
    <s v="This appeal aims to address return and reintegration needs of 50,000 Somali refugees returning from Kenya and 10,000 returning from Yemen, as well as the emergency pre-famine response in Somalia for 250,000 most vulnerable newly displaced, including drought-related outflows of Somalis to neighbouring countries. It aims to reinforce asylum and protection in the region while also renewing efforts to find durable and sustainable solutions, including support infrastructure and stabilization in Somalia to ensure sustainable reintegration."/>
    <s v="http://reporting.unhcr.org/sites/default/files/UNHCR%20Somalia%20Situation%20Supplementary%20Appeal%20-%20Jan-Dec%202017%20--%20May%202017.pdf"/>
  </r>
  <r>
    <x v="17"/>
    <s v="Lebanon"/>
    <x v="64"/>
    <s v="Lebanon"/>
    <s v="Supplementary Appeals"/>
    <s v="SPA"/>
    <s v="Preparing for durable soluations inside Syria"/>
    <n v="454708765"/>
    <m/>
    <m/>
    <s v="Between January and July 2017, over 600,000 IDPs and 26,300 refugees have reportedly returned spontaneously to their homes in the Syrian Arab Republic (Syria). Given this notable trend, UNHCR is scaling up its operational capacity inside Syria to better respond to the needs of those returning home, and to improve conditions in return areas for future large-scale refugee returns. UNHCR has therefore revised its 2017 financial requirements and operational response inside Syria, as outlined in this Supplementary Appeal. As part of the overall UN response inside Syria, the Office will expand its humanitarian and protection response to monitor return movements, improve shelter conditions, and assist in the rehabilitation of social infrastructure and basic essential services, all in close coordination with respective sector lead agencies and partners. In countries of asylum, the Regional Refugee and Resilience Plan (3RP) continues to be the main regional coordination and planning tool to address the protection and resilience needs of Syrian refugees, covering Egypt, Lebanon, Iraq, Jordan and Turkey._x000a_"/>
    <s v="http://reporting.unhcr.org/sites/default/files/Syria%20Supplementary%20Appeal%20Final%20040917%20upload%20version.pdf"/>
  </r>
  <r>
    <x v="17"/>
    <s v="Libya"/>
    <x v="86"/>
    <s v="Libya"/>
    <s v="Supplementary Appeals"/>
    <s v="SPA"/>
    <s v="The Central Mediterranean Route: Working on the Alternatives to Dangerous Journeys"/>
    <n v="72395217"/>
    <m/>
    <m/>
    <s v="Between January and June 2017, 2,171 refugees and migrants died or went missing in the central Mediterranean, many of them trying to cross from Libya to Italy. Movements of refugees and migrants from Libya to Europe are increasing. Instability in Libya is hindering protection and creating an environment plagued with human rights abuses. The scale of movements at the cross‐regional level highlights the specific risks refugees and migrants encounter while en route to Libya, and then onto Europe. Given the specificities of the migration flows, and the context in Libya, the humanitarian response must be both flexible and comprehensive."/>
    <s v="http://reporting.unhcr.org/sites/default/files/UNHCR%20Central%20Mediterranean%20Route%20SB%20Jan-Dec%202017%20-%2017JUL17.pdf"/>
  </r>
  <r>
    <x v="17"/>
    <s v="Morocco"/>
    <x v="101"/>
    <s v="Morocco"/>
    <s v="Supplementary Appeals"/>
    <s v="SPA"/>
    <s v="The Central Mediterranean Route: Working on the Alternatives to Dangerous Journeys"/>
    <n v="7376727"/>
    <m/>
    <m/>
    <s v="Between January and June 2017, 2,171 refugees and migrants died or went missing in the central Mediterranean, many of them trying to cross from Libya to Italy. Movements of refugees and migrants from Libya to Europe are increasing. Instability in Libya is hindering protection and creating an environment plagued with human rights abuses. The scale of movements at the cross‐regional level highlights the specific risks refugees and migrants encounter while en route to Libya, and then onto Europe. Given the specificities of the migration flows, and the context in Libya, the humanitarian response must be both flexible and comprehensive."/>
    <s v="http://reporting.unhcr.org/sites/default/files/UNHCR%20Central%20Mediterranean%20Route%20SB%20Jan-Dec%202017%20-%2017JUL17.pdf"/>
  </r>
  <r>
    <x v="17"/>
    <s v="Mali"/>
    <x v="46"/>
    <s v="Mali"/>
    <s v="Supplementary Appeals"/>
    <s v="SPA"/>
    <s v="The Central Mediterranean Route: Working on the Alternatives to Dangerous Journeys"/>
    <n v="41007532"/>
    <m/>
    <m/>
    <s v="Between January and June 2017, 2,171 refugees and migrants died or went missing in the central Mediterranean, many of them trying to cross from Libya to Italy. Movements of refugees and migrants from Libya to Europe are increasing. Instability in Libya is hindering protection and creating an environment plagued with human rights abuses. The scale of movements at the cross‐regional level highlights the specific risks refugees and migrants encounter while en route to Libya, and then onto Europe. Given the specificities of the migration flows, and the context in Libya, the humanitarian response must be both flexible and comprehensive."/>
    <s v="http://reporting.unhcr.org/sites/default/files/UNHCR%20Central%20Mediterranean%20Route%20SB%20Jan-Dec%202017%20-%2017JUL17.pdf"/>
  </r>
  <r>
    <x v="17"/>
    <s v="Niger"/>
    <x v="57"/>
    <s v="Niger (the)"/>
    <s v="Supplementary Appeals"/>
    <s v="SPA"/>
    <s v="The Central Mediterranean Route: Working on the Alternatives to Dangerous Journeys"/>
    <n v="83390232"/>
    <m/>
    <m/>
    <s v="Between January and June 2017, 2,171 refugees and migrants died or went missing in the central Mediterranean, many of them trying to cross from Libya to Italy. Movements of refugees and migrants from Libya to Europe are increasing. Instability in Libya is hindering protection and creating an environment plagued with human rights abuses. The scale of movements at the cross‐regional level highlights the specific risks refugees and migrants encounter while en route to Libya, and then onto Europe. Given the specificities of the migration flows, and the context in Libya, the humanitarian response must be both flexible and comprehensive."/>
    <s v="http://reporting.unhcr.org/sites/default/files/UNHCR%20Central%20Mediterranean%20Route%20SB%20Jan-Dec%202017%20-%2017JUL17.pdf"/>
  </r>
  <r>
    <x v="17"/>
    <s v="Nigeria"/>
    <x v="58"/>
    <s v="Nigeria"/>
    <s v="Supplementary Appeals"/>
    <s v="SPA"/>
    <s v="Nigeria Situation"/>
    <n v="78926048"/>
    <m/>
    <m/>
    <s v="UNHCR is responding to the growing needs of Nigerian internally displaced people (IDPs) and refugees, who are facing enormous challenges and dire living conditions due to a lack of food, shelter, water and sanitation, as well as limited and overstretched health facilities. In view of this evolving situation, UNHCR is revising its supplementary requirements for the Nigeria situation. This revised supplementary appeal outlines UNHCR’s plan in the remaining months of 2017 to scale-up its response inside Nigeria to meet the needs of returnees, as a result of an unexpected surge in the self-organized return of Nigerian refugees from Cameroon. Nigerian refugees are mainly returning to IDP settlements in north-east Nigeria. UNHCR is also intensifying mass information campaigns in the camps in northern Cameroon to ensure that refugees have accurate and updated information on the prevailing situation in areas of return in Nigeria. The 2017 regional Refugee Response Plan (RRP) for the Nigeria situation remains the main coordination and planning tool to address the protection and life-saving needs of Nigerian refugees in Cameroon, Chad and Niger."/>
    <s v="http://reporting.unhcr.org/sites/default/files/Syria%20Supplementary%20Appeal%20Final%20040917%20upload%20version.pdf"/>
  </r>
  <r>
    <x v="17"/>
    <s v="Somalia"/>
    <x v="12"/>
    <s v="Somalia"/>
    <s v="Supplementary Appeals"/>
    <s v="SPA"/>
    <s v="Somalia Situation 2017 Supplementary Appeal"/>
    <n v="116599819"/>
    <m/>
    <m/>
    <s v="This appeal aims to address return and reintegration needs of 50,000 Somali refugees returning from Kenya and 10,000 returning from Yemen, as well as the emergency pre-famine response in Somalia for 250,000 most vulnerable newly displaced, including drought-related outflows of Somalis to neighbouring countries. It aims to reinforce asylum and protection in the region while also renewing efforts to find durable and sustainable solutions, including support infrastructure and stabilization in Somalia to ensure sustainable reintegration."/>
    <s v="http://reporting.unhcr.org/sites/default/files/UNHCR%20Somalia%20Situation%20Supplementary%20Appeal%20-%20Jan-Dec%202017%20--%20May%202017.pdf"/>
  </r>
  <r>
    <x v="17"/>
    <s v="South Sudan"/>
    <x v="87"/>
    <s v="South Sudan"/>
    <s v="Supplementary Appeals"/>
    <s v="SPA"/>
    <s v="South Sudan Situation 2017 Supplementary Appeal"/>
    <n v="171672619"/>
    <m/>
    <m/>
    <s v="The South Sudanese crisis has become the largest and most complex emergency in Africa. Security in South Sudan continues to deteriorate and close to four million people—one-third of the total population—are displaced. More than 1.7 million South Sudanese have fled the country and an estimated 7.5 million people are in need of urgent humanitarian assistance inside South Sudan, including more than 1.9 million internally displaced people (IDPs). Recent and continuing violence has generated new displacement, in particular in the Eastern Equatoria region and Western Bahr el Ghazal. The potential for further conflict in border areas persists, in particular in light of growing and widespread food insecurity, and with close to five million people in need of life-saving food assistance. Famine in parts of South Sudan is an increasingly likely scenario, and humanitarian actors have reported that an estimated 100,000 people are already affected by it in parts of former Unity State. One million children under five years of age are estimated to be acutely malnourished across the country, including 270,000 children who face the imminent risk of death should they not be reached in time with assistance. Protracted instability, brutal conflict and food insecurity are further compounded by a cholera outbreak which has spread to 12 counties in 32 states country-wide. The majority of South Sudanese refugees have sought safety in Uganda. By the end of March 2017, the country was hosting 852,300 South Sudanese refugees and is struggling to cope with the ever-increasing needs. Some 195,000 South Sudanese arrived in the first three months of 2017 alone, an average rate of 2,000 refugees each day. Over 60 per cent of the new arrivals are children. An estimated 400,000 new arrivals from South Sudan are expected to enter Uganda in 2017. The Government of Uganda has maintained open borders and one of the most progressive refugee policies in Africa, promoting self-reliance of refugees and peaceful co-existence with host communities. However, urgent and massive support is needed to respond to the critical situation. Host communities and humanitarian agencies are struggling to feed and shelter the refugee arrivals and provide basic services. Providing access to safe drinking water remains an urgent priority in the dry lands of northern Uganda where refugees are hosted. By the end of March 2017, refugees also continued to arrive in the neighbouring countries of Central African Republic (CAR; 1,600), the Democratic Republic of the Congo (DRC; 74,100), Ethiopia (366,200), Kenya (95,300) and Sudan (379,700)."/>
    <s v="http://reporting.unhcr.org/sites/default/files/UNHCR%20South%20Sudan%20Revised%20Supplementary%20Appeal%20Jan-Dec%202017%20--%20May%202017.pdf"/>
  </r>
  <r>
    <x v="17"/>
    <s v="Syria"/>
    <x v="80"/>
    <s v="Syrian Arab Republic (the)"/>
    <s v="Supplementary Appeals"/>
    <s v="SPA"/>
    <s v="Preparing for durable soluations inside Syria"/>
    <n v="450200069"/>
    <m/>
    <m/>
    <s v="Between January and July 2017, over 600,000 IDPs and 26,300 refugees have reportedly returned spontaneously to their homes in the Syrian Arab Republic (Syria). Given this notable trend, UNHCR is scaling up its operational capacity inside Syria to better respond to the needs of those returning home, and to improve conditions in return areas for future large-scale refugee returns. UNHCR has therefore revised its 2017 financial requirements and operational response inside Syria, as outlined in this Supplementary Appeal. As part of the overall UN response inside Syria, the Office will expand its humanitarian and protection response to monitor return movements, improve shelter conditions, and assist in the rehabilitation of social infrastructure and basic essential services, all in close coordination with respective sector lead agencies and partners. In countries of asylum, the Regional Refugee and Resilience Plan (3RP) continues to be the main regional coordination and planning tool to address the protection and resilience needs of Syrian refugees, covering Egypt, Lebanon, Iraq, Jordan and Turkey._x000a_"/>
    <s v="http://reporting.unhcr.org/sites/default/files/Syria%20Supplementary%20Appeal%20Final%20040917%20upload%20version.pdf"/>
  </r>
  <r>
    <x v="17"/>
    <s v="Tunisia"/>
    <x v="88"/>
    <s v="Tunisia"/>
    <s v="Supplementary Appeals"/>
    <s v="SPA"/>
    <s v="The Central Mediterranean Route: Working on the Alternatives to Dangerous Journeys"/>
    <n v="5799697"/>
    <m/>
    <m/>
    <s v="Between January and June 2017, 2,171 refugees and migrants died or went missing in the central Mediterranean, many of them trying to cross from Libya to Italy. Movements of refugees and migrants from Libya to Europe are increasing. Instability in Libya is hindering protection and creating an environment plagued with human rights abuses. The scale of movements at the cross‐regional level highlights the specific risks refugees and migrants encounter while en route to Libya, and then onto Europe. Given the specificities of the migration flows, and the context in Libya, the humanitarian response must be both flexible and comprehensive."/>
    <s v="http://reporting.unhcr.org/sites/default/files/UNHCR%20Central%20Mediterranean%20Route%20SB%20Jan-Dec%202017%20-%2017JUL17.pdf"/>
  </r>
  <r>
    <x v="17"/>
    <s v="Turkey"/>
    <x v="84"/>
    <s v="Turkey"/>
    <s v="Supplementary Appeals"/>
    <s v="SPA"/>
    <s v="Preparing for durable soluations inside Syria"/>
    <n v="299599310"/>
    <m/>
    <m/>
    <s v="Between January and July 2017, over 600,000 IDPs and 26,300 refugees have reportedly returned spontaneously to their homes in the Syrian Arab Republic (Syria). Given this notable trend, UNHCR is scaling up its operational capacity inside Syria to better respond to the needs of those returning home, and to improve conditions in return areas for future large-scale refugee returns. UNHCR has therefore revised its 2017 financial requirements and operational response inside Syria, as outlined in this Supplementary Appeal. As part of the overall UN response inside Syria, the Office will expand its humanitarian and protection response to monitor return movements, improve shelter conditions, and assist in the rehabilitation of social infrastructure and basic essential services, all in close coordination with respective sector lead agencies and partners. In countries of asylum, the Regional Refugee and Resilience Plan (3RP) continues to be the main regional coordination and planning tool to address the protection and resilience needs of Syrian refugees, covering Egypt, Lebanon, Iraq, Jordan and Turkey._x000a_"/>
    <s v="http://reporting.unhcr.org/sites/default/files/Syria%20Supplementary%20Appeal%20Final%20040917%20upload%20version.pdf"/>
  </r>
  <r>
    <x v="17"/>
    <s v="Turkey"/>
    <x v="84"/>
    <s v="Turkey"/>
    <s v="Supplementary Appeals"/>
    <s v="SPA"/>
    <s v="The Central Mediterranean Route: Working on the Alternatives to Dangerous Journeys"/>
    <n v="367991775"/>
    <m/>
    <m/>
    <s v="Between January and June 2017, 2,171 refugees and migrants died or went missing in the central Mediterranean, many of them trying to cross from Libya to Italy. Movements of refugees and migrants from Libya to Europe are increasing. Instability in Libya is hindering protection and creating an environment plagued with human rights abuses. The scale of movements at the cross‐regional level highlights the specific risks refugees and migrants encounter while en route to Libya, and then onto Europe. Given the specificities of the migration flows, and the context in Libya, the humanitarian response must be both flexible and comprehensive."/>
    <s v="http://reporting.unhcr.org/sites/default/files/UNHCR%20Central%20Mediterranean%20Route%20SB%20Jan-Dec%202017%20-%2017JUL17.pdf"/>
  </r>
  <r>
    <x v="17"/>
    <s v="Yemen"/>
    <x v="77"/>
    <s v="Yemen"/>
    <s v="Supplementary Appeals"/>
    <s v="SPA"/>
    <s v="Somalia Situation 2017 Supplementary Appeal"/>
    <n v="113649648"/>
    <m/>
    <m/>
    <s v="This appeal aims to address return and reintegration needs of 50,000 Somali refugees returning from Kenya and 10,000 returning from Yemen, as well as the emergency pre-famine response in Somalia for 250,000 most vulnerable newly displaced, including drought-related outflows of Somalis to neighbouring countries. It aims to reinforce asylum and protection in the region while also renewing efforts to find durable and sustainable solutions, including support infrastructure and stabilization in Somalia to ensure sustainable reintegration."/>
    <s v="http://reporting.unhcr.org/sites/default/files/UNHCR%20Somalia%20Situation%20Supplementary%20Appeal%20-%20Jan-Dec%202017%20--%20May%202017.pdf"/>
  </r>
  <r>
    <x v="18"/>
    <s v="Afghanistan"/>
    <x v="17"/>
    <s v="Afghanistan"/>
    <s v="Appeal"/>
    <s v="HRP"/>
    <s v="Afghanistan 2018"/>
    <n v="598923998"/>
    <n v="466606102"/>
    <n v="77.900000000000006"/>
    <s v="HRP"/>
    <s v="https://reliefweb.int/sites/reliefweb.int/files/resources/afg_2018_humanitarian_response_plan_3.pdf"/>
  </r>
  <r>
    <x v="18"/>
    <s v="Burundi"/>
    <x v="3"/>
    <s v="Burundi"/>
    <s v="Appeal"/>
    <s v="HRP"/>
    <s v="Burundi 2018"/>
    <n v="141814441"/>
    <n v="78639491"/>
    <n v="55.5"/>
    <s v="HRP"/>
    <s v="https://reliefweb.int/sites/reliefweb.int/files/resources/hrp_burundi_2018_fr.pdf"/>
  </r>
  <r>
    <x v="18"/>
    <s v="Democratic Republic of the Congo"/>
    <x v="4"/>
    <s v="Congo (the Democratic Republic of the)"/>
    <s v="Appeal"/>
    <s v="HRP"/>
    <s v="Democratic Republic of the Congo 2018"/>
    <n v="1675200000"/>
    <n v="765029505"/>
    <n v="45.7"/>
    <s v="HRP"/>
    <s v="https://www.humanitarianresponse.info/sites/www.humanitarianresponse.info/files/documents/files/maj_drc_hrp_2018_fr.pdf"/>
  </r>
  <r>
    <x v="18"/>
    <s v="Central African Republic"/>
    <x v="31"/>
    <s v="Central African Republic (the)"/>
    <s v="Appeal"/>
    <s v="HRP"/>
    <s v="Central African Republic 2018"/>
    <n v="515600000"/>
    <n v="254918158"/>
    <n v="49.4"/>
    <s v="HRP"/>
    <s v="https://www.humanitarianresponse.info/sites/www.humanitarianresponse.info/files/2019/03/Rapport-annuel-2018_final-08032019_2.pdf"/>
  </r>
  <r>
    <x v="18"/>
    <s v="Cameroon"/>
    <x v="89"/>
    <s v="Cameroon"/>
    <s v="Appeal"/>
    <s v="HRP"/>
    <s v="Cameroon 2018"/>
    <n v="319676453"/>
    <n v="140632624"/>
    <n v="44"/>
    <s v="HRP"/>
    <s v="https://www.humanitarianresponse.info/sites/www.humanitarianresponse.info/files/documents/files/cmr_hrp18_v1.4_light.pdf"/>
  </r>
  <r>
    <x v="18"/>
    <s v="Ethiopia"/>
    <x v="19"/>
    <s v="Ethiopia"/>
    <s v="Appeal"/>
    <s v="HDRP"/>
    <s v="Ethiopia Humanitarian and Disaster Resilience Plan 2018"/>
    <n v="1177218620"/>
    <n v="654595858"/>
    <n v="55.6"/>
    <s v="HDRP (addressing impacts of drought and food insecurity)"/>
    <s v="https://www.humanitarianresponse.info/sites/www.humanitarianresponse.info/files/documents/files/ethiopia_2018_humanitarian_and_disaster_resilience_plan_2.pdf"/>
  </r>
  <r>
    <x v="18"/>
    <s v="Haiti"/>
    <x v="38"/>
    <s v="Haiti"/>
    <s v="Appeal"/>
    <s v="HRP"/>
    <s v="Haiti 2018"/>
    <n v="252200142"/>
    <n v="33124730"/>
    <n v="13.1"/>
    <s v="HRP"/>
    <s v="https://reliefweb.int/sites/reliefweb.int/files/resources/2018_haiti_hrp_summary_en_0.pdf"/>
  </r>
  <r>
    <x v="18"/>
    <s v="Iraq"/>
    <x v="33"/>
    <s v="Iraq"/>
    <s v="Appeal"/>
    <s v="HRP"/>
    <s v="Iraq 2018"/>
    <n v="568745625"/>
    <n v="506613558"/>
    <n v="89.1"/>
    <s v="HRP"/>
    <s v="https://reliefweb.int/sites/reliefweb.int/files/resources/IRQ_2018_Full_HRP_0.pdf"/>
  </r>
  <r>
    <x v="18"/>
    <s v="Libya"/>
    <x v="86"/>
    <s v="Libya"/>
    <s v="Appeal"/>
    <s v="HRP"/>
    <s v="Libya 2018"/>
    <n v="312740102"/>
    <n v="79581602"/>
    <n v="25.5"/>
    <s v="HRP"/>
    <s v="https://www.humanitarianresponse.info/sites/www.humanitarianresponse.info/files/documents/files/2018_hrp_libya_0.pdf"/>
  </r>
  <r>
    <x v="18"/>
    <s v="Mali"/>
    <x v="46"/>
    <s v="Mali"/>
    <s v="Appeal"/>
    <s v="HRP"/>
    <s v="Mali 2018"/>
    <n v="329565482"/>
    <n v="185124662"/>
    <n v="56.2"/>
    <s v="HRP"/>
    <s v="https://www.humanitarianresponse.info/sites/www.humanitarianresponse.info/files/documents/files/hrp-2018_mali_en_20180222_vf_0.pdf"/>
  </r>
  <r>
    <x v="18"/>
    <s v="Myanmar"/>
    <x v="76"/>
    <s v="Myanmar"/>
    <s v="Appeal"/>
    <s v="HRP"/>
    <s v="Myanmar 2018"/>
    <n v="183400000"/>
    <n v="141452745"/>
    <n v="77.099999999999994"/>
    <s v="HRP"/>
    <s v="https://reliefweb.int/sites/reliefweb.int/files/resources/2018%20Interim%20Humanitarian%20Response%20Plan_%20Myanmar.pdf"/>
  </r>
  <r>
    <x v="18"/>
    <s v="Niger"/>
    <x v="57"/>
    <s v="Niger (the)"/>
    <s v="Appeal"/>
    <s v="HRP"/>
    <s v="Niger 2018"/>
    <n v="338303089"/>
    <n v="214947448"/>
    <n v="63.5"/>
    <s v="HRP"/>
    <s v="https://reliefweb.int/sites/reliefweb.int/files/resources/F_NRE_HRP_2018_FINAL_LR.pdf"/>
  </r>
  <r>
    <x v="18"/>
    <s v="Nigeria"/>
    <x v="58"/>
    <s v="Nigeria"/>
    <s v="Appeal"/>
    <s v="HRP"/>
    <s v="Nigeria 2018"/>
    <n v="1047768587"/>
    <n v="699898297"/>
    <n v="66.8"/>
    <s v="HRP"/>
    <s v="https://www.humanitarianresponse.info/sites/www.humanitarianresponse.info/files/documents/files/02082018_ocha_nigeria_humanitarian_response_plan.pdf"/>
  </r>
  <r>
    <x v="18"/>
    <s v="Palestine"/>
    <x v="35"/>
    <s v="Palestine, State of"/>
    <s v="Appeal"/>
    <s v="HRP"/>
    <s v="occupied Palestinian territory 2018  (part of 2018-2020 HRP)"/>
    <n v="539721755"/>
    <n v="249017244"/>
    <n v="46.1"/>
    <s v="HRP"/>
    <s v="https://www.ochaopt.org/sites/default/files/2017_hrp_draft5_20_12_2017_v2.pdf"/>
  </r>
  <r>
    <x v="18"/>
    <s v="Sudan"/>
    <x v="10"/>
    <s v="Sudan (the)"/>
    <s v="Appeal"/>
    <s v="HRP"/>
    <s v="Sudan 2018"/>
    <n v="1007555093"/>
    <n v="539910388"/>
    <n v="53.6"/>
    <s v="HRP"/>
    <s v="https://reliefweb.int/sites/reliefweb.int/files/resources/Sudan_2018_Humanitarian_Response_Plan.pdf"/>
  </r>
  <r>
    <x v="18"/>
    <s v="Somalia"/>
    <x v="12"/>
    <s v="Somalia"/>
    <s v="Appeal"/>
    <s v="HRP"/>
    <s v="Somalia 2018"/>
    <n v="1542514570"/>
    <n v="860494365"/>
    <n v="55.8"/>
    <s v="HRP"/>
    <s v="https://reliefweb.int/sites/reliefweb.int/files/resources/2018_somalia_hrp_final_draft_18122017_0.pdf"/>
  </r>
  <r>
    <x v="18"/>
    <s v="South Sudan"/>
    <x v="87"/>
    <s v="South Sudan"/>
    <s v="Appeal"/>
    <s v="HRP"/>
    <s v="Republic of South Sudan 2018"/>
    <n v="1717890485"/>
    <n v="1172824223"/>
    <n v="68.3"/>
    <s v="HRP"/>
    <s v="https://reliefweb.int/sites/reliefweb.int/files/resources/SS_2018_HumanitarianResponsePlan.pdf"/>
  </r>
  <r>
    <x v="18"/>
    <s v="Syria"/>
    <x v="80"/>
    <s v="Syrian Arab Republic (the)"/>
    <s v="Appeal"/>
    <s v="HRP"/>
    <s v="Syria Humanitarian Response Plan 2018"/>
    <n v="3364410629"/>
    <n v="2186838446"/>
    <n v="65"/>
    <s v="HRP"/>
    <s v="https://data2.unhcr.org/en/documents/download/66135"/>
  </r>
  <r>
    <x v="18"/>
    <s v="Chad"/>
    <x v="48"/>
    <s v="Chad"/>
    <s v="Appeal"/>
    <s v="HRP"/>
    <s v="Chad 2018"/>
    <n v="543769241"/>
    <n v="286837126"/>
    <n v="52.8"/>
    <s v="HRP"/>
    <s v="https://reliefweb.int/sites/reliefweb.int/files/resources/tcd_viz_funding_en_nov_20181122.pdf"/>
  </r>
  <r>
    <x v="18"/>
    <s v="Ukraine"/>
    <x v="90"/>
    <s v="Ukraine"/>
    <s v="Appeal"/>
    <s v="HRP"/>
    <s v="Ukraine Humanitarian Response Plan 2018"/>
    <n v="186909122"/>
    <n v="72208316"/>
    <n v="38.6"/>
    <s v="HRP"/>
    <s v="https://www.humanitarianresponse.info/sites/www.humanitarianresponse.info/files/documents/files/ukraine_humanitarian_response_plan_2018.pdf"/>
  </r>
  <r>
    <x v="18"/>
    <s v="Yemen"/>
    <x v="77"/>
    <s v="Yemen"/>
    <s v="Appeal"/>
    <s v="HRP"/>
    <s v="Yemen 2018"/>
    <n v="3108067800"/>
    <n v="2650780181"/>
    <n v="85.3"/>
    <s v="HRP"/>
    <s v="https://reliefweb.int/sites/reliefweb.int/files/resources/20180120_HRP_YEMEN_Final.pdf"/>
  </r>
  <r>
    <x v="18"/>
    <s v="Democratic Republic of the Congo"/>
    <x v="4"/>
    <s v="Congo (the Democratic Republic of the)"/>
    <s v="Country Refugee Response Plan"/>
    <s v="CRRP"/>
    <s v="The Democratic Republic of Congo Country Refugee Response Plan"/>
    <n v="198877860"/>
    <m/>
    <m/>
    <s v="For decades, the Democratic Republic of the Congo (DRC) has maintained an “open-door policy” to refugees, welcoming on its territory hundreds of thousands of people fleeing conflict and violence from neighbouring countries. DRC is party to the 1951 Convention and the 1967 Protocol, and the 1969 AU Convention. In 2002, the DRC adopted a national refugee law, establishing the CNR (Commission Nationale pour les Réfugiés – the National Refugee Commission) to process asylum applications and ensure the protection of refugees. To date, the overall political and security situation in the region remains highly volatile with little prospect for large-scale repatriation. Many of the DRC’s nine neighbouring countries face socio-political instability, while the DRC itself is going through a turbulent period, with a lengthy pre-electoral period complicated by internal conflict, large-scale displacement and a challenging humanitarian and development environment. At the end of 2018, the total refugee population is expected to reach over 546,000, living in communities, in camps, as well as in urban areas."/>
    <s v="http://reporting.unhcr.org/sites/default/files/DRC%202019-2020%20Country%20RRP%20%28February%202019%29.pdf"/>
  </r>
  <r>
    <x v="18"/>
    <s v="Bangladesh"/>
    <x v="39"/>
    <s v="Bangladesh"/>
    <s v="Other Appeal"/>
    <s v="JRP"/>
    <s v="Bangladesh: Rohingya Refugee Crisis Joint Response Plan 2018"/>
    <n v="950834205"/>
    <n v="660284847"/>
    <n v="69.400000000000006"/>
    <s v="JRP for Rohingyan refugees from Myanmar in Bangladesh"/>
    <s v="https://reliefweb.int/sites/reliefweb.int/files/resources/JRP%20for%20Rohingya%20Humanitarian%20Crisis%20-%20FOR%20DISTRIBUTION.PDF"/>
  </r>
  <r>
    <x v="18"/>
    <s v="Burkina Faso"/>
    <x v="40"/>
    <s v="Burkina Faso"/>
    <s v="Other Appeal"/>
    <s v="RRP"/>
    <s v="Burkina Faso 2018"/>
    <n v="90291110"/>
    <n v="59830903"/>
    <n v="66.3"/>
    <s v="RRP (response to conflict in Sahel region)"/>
    <s v="https://www.humanitarianresponse.info/sites/www.humanitarianresponse.info/files/documents/files/bfa-hwp-20180409-lowres.pdf"/>
  </r>
  <r>
    <x v="18"/>
    <s v="Indonesia"/>
    <x v="7"/>
    <s v="Indonesia"/>
    <s v="Other Appeal"/>
    <s v="HRP"/>
    <s v="Indonesia: Central Sulawesi Earthquake Response Plan 2018"/>
    <n v="50500000"/>
    <n v="24317580"/>
    <n v="48.2"/>
    <s v="Other - cannot find HRP (Sulawesi earthquake response plan)"/>
    <s v="https://reliefweb.int/sites/reliefweb.int/files/resources/SULAWESI%20RP%20051018%20FINAL.PDF"/>
  </r>
  <r>
    <x v="18"/>
    <s v="Korea (the Democratic People's Republic of)"/>
    <x v="8"/>
    <s v="Korea (the Democratic People's Republic of)"/>
    <s v="Other Appeal"/>
    <s v="Other"/>
    <s v="DPR Korea Needs and Priorities 2018"/>
    <n v="111217000"/>
    <n v="27191350"/>
    <n v="24.5"/>
    <s v="Other (needs and priorities of food insecurity and undernutrition as a result of natural hazards i.e. flooding and droughts)"/>
    <s v="https://reliefweb.int/sites/reliefweb.int/files/resources/DPRK%20NP%202018%20110418%20FINAL.pdf"/>
  </r>
  <r>
    <x v="18"/>
    <s v="Mauritania"/>
    <x v="55"/>
    <s v="Mauritania"/>
    <s v="Other Appeal"/>
    <s v="RRP"/>
    <s v="Mauritania 2018"/>
    <n v="116000000"/>
    <n v="73339210"/>
    <n v="63.2"/>
    <s v="RRP (response to conflict in Sahel region)"/>
    <s v="https://www.humanitarianresponse.info/sites/www.humanitarianresponse.info/files/documents/files/sahel_hnro_2018_0.pdf"/>
  </r>
  <r>
    <x v="18"/>
    <s v="Philippines"/>
    <x v="47"/>
    <s v="Philippines (the)"/>
    <s v="Other Appeal"/>
    <s v="JRP"/>
    <s v="Philippines: Marawi Conflict 2018"/>
    <n v="61004152"/>
    <n v="14442029"/>
    <n v="23.7"/>
    <s v="JRP (response to Marawi conflict)"/>
    <s v="https://reliefweb.int/sites/reliefweb.int/files/resources/180306_Marawi%20Conflict%20Response%20and%20Resources%20Overview%20No4%206%20March%202018.pdf"/>
  </r>
  <r>
    <x v="18"/>
    <s v="Pakistan"/>
    <x v="59"/>
    <s v="Pakistan"/>
    <s v="Other Appeal"/>
    <s v="HTP"/>
    <s v="Pakistan Transition Plan: Humanitarian Component 2018"/>
    <n v="123004259"/>
    <n v="76522741"/>
    <n v="62.2"/>
    <m/>
    <m/>
  </r>
  <r>
    <x v="18"/>
    <s v="Senegal"/>
    <x v="61"/>
    <s v="Senegal"/>
    <s v="Other Appeal"/>
    <s v="HWP"/>
    <s v="Senegal 2018"/>
    <n v="16833024"/>
    <n v="7540157"/>
    <n v="44.8"/>
    <s v="Humanitarian Work Plan (response to drought)"/>
    <s v="https://www.humanitarianresponse.info/sites/www.humanitarianresponse.info/files/documents/files/senegal-hrwp-20180208.pdf"/>
  </r>
  <r>
    <x v="18"/>
    <s v="Angola"/>
    <x v="1"/>
    <s v="Angola"/>
    <s v="Refugee Response Plan"/>
    <s v="RRP"/>
    <s v="The Democratic Republic of Congo Regional Refugee Response Plan - January - December 2018"/>
    <n v="65821742"/>
    <n v="19323946"/>
    <n v="0.29357998455890155"/>
    <m/>
    <m/>
  </r>
  <r>
    <x v="18"/>
    <s v="Burundi"/>
    <x v="3"/>
    <s v="Burundi"/>
    <s v="Refugee Response Plan"/>
    <s v="RRP"/>
    <s v="The Democratic Republic of Congo Regional Refugee Response Plan - January - December 2018"/>
    <n v="40688797"/>
    <n v="19005225"/>
    <n v="0.46708741474956855"/>
    <m/>
    <m/>
  </r>
  <r>
    <x v="18"/>
    <s v="Central African Republic"/>
    <x v="31"/>
    <s v="Central African Republic (the)"/>
    <s v="Refugee Response Plan"/>
    <s v="RRP"/>
    <s v="South Sudan Regional Refugee Response Plan - January-December 2018"/>
    <n v="2586168"/>
    <n v="1616583"/>
    <n v="0.62508816132594636"/>
    <m/>
    <m/>
  </r>
  <r>
    <x v="18"/>
    <s v="Congo"/>
    <x v="5"/>
    <s v="Congo (the)"/>
    <s v="Refugee Response Plan"/>
    <s v="RRP"/>
    <s v="The Democratic Republic of Congo Regional Refugee Response Plan - January - December 2018"/>
    <n v="20585620"/>
    <n v="21747045"/>
    <n v="1.0564192382838118"/>
    <m/>
    <m/>
  </r>
  <r>
    <x v="18"/>
    <s v="Cameroon"/>
    <x v="89"/>
    <s v="Cameroon"/>
    <s v="Refugee Response Plan"/>
    <s v="RRP"/>
    <s v="Nigeria Regional Refugee Response Plan - January-December 2018"/>
    <n v="72102004"/>
    <n v="28208478"/>
    <n v="0.39123015221601887"/>
    <m/>
    <m/>
  </r>
  <r>
    <x v="18"/>
    <s v="Egypt"/>
    <x v="81"/>
    <s v="Egypt"/>
    <s v="Refugee Response Plan"/>
    <s v="RRP"/>
    <s v="Syria 3RP Regional Refugee &amp; Resilience Plan 2018-2019"/>
    <n v="138733389"/>
    <n v="61440118"/>
    <n v="0.44286468054204314"/>
    <m/>
    <m/>
  </r>
  <r>
    <x v="18"/>
    <s v="Ethiopia"/>
    <x v="19"/>
    <s v="Ethiopia"/>
    <s v="Refugee Response Plan"/>
    <s v="RRP"/>
    <s v="South Sudan Regional Refugee Response Plan - January-December 2018"/>
    <n v="342109266"/>
    <n v="158113873"/>
    <n v="0.46217360566901455"/>
    <m/>
    <m/>
  </r>
  <r>
    <x v="18"/>
    <s v="Iraq"/>
    <x v="33"/>
    <s v="Iraq"/>
    <s v="Refugee Response Plan"/>
    <s v="RRP"/>
    <s v="Syria 3RP Regional Refugee &amp; Resilience Plan 2018-2019"/>
    <n v="226812206"/>
    <n v="96346932"/>
    <n v="0.42478724447484101"/>
    <m/>
    <m/>
  </r>
  <r>
    <x v="18"/>
    <s v="Jordan"/>
    <x v="82"/>
    <s v="Jordan"/>
    <s v="Refugee Response Plan"/>
    <s v="RRP"/>
    <s v="Syria 3RP Regional Refugee &amp; Resilience Plan 2018-2019"/>
    <n v="1043346938"/>
    <n v="644201694"/>
    <n v="0.61743766194864702"/>
    <m/>
    <m/>
  </r>
  <r>
    <x v="18"/>
    <s v="Kenya"/>
    <x v="24"/>
    <s v="Kenya"/>
    <s v="Refugee Response Plan"/>
    <s v="RRP"/>
    <s v="South Sudan Regional Refugee Response Plan - January-December 2018"/>
    <n v="105315930"/>
    <n v="37031720"/>
    <n v="0.35162505805152172"/>
    <m/>
    <m/>
  </r>
  <r>
    <x v="18"/>
    <s v="Lebanon"/>
    <x v="64"/>
    <s v="Lebanon"/>
    <s v="Refugee Response Plan"/>
    <s v="RRP"/>
    <s v="Syria 3RP Regional Refugee &amp; Resilience Plan 2018-2019"/>
    <n v="2293498474"/>
    <n v="1049224750"/>
    <n v="0.45747784962336974"/>
    <m/>
    <m/>
  </r>
  <r>
    <x v="18"/>
    <s v="Niger"/>
    <x v="57"/>
    <s v="Niger (the)"/>
    <s v="Refugee Response Plan"/>
    <s v="RRP"/>
    <s v="Nigeria Regional Refugee Response Plan - January-December 2018"/>
    <n v="69477231"/>
    <n v="26707169"/>
    <n v="0.38440174738685251"/>
    <m/>
    <m/>
  </r>
  <r>
    <x v="18"/>
    <s v="Rwanda"/>
    <x v="36"/>
    <s v="Rwanda"/>
    <s v="Refugee Response Plan"/>
    <s v="RRP"/>
    <s v="Burundi Regional Refugee Response Plan - January - December 2018"/>
    <n v="74285960"/>
    <n v="26149928"/>
    <n v="0.35201709717421703"/>
    <m/>
    <m/>
  </r>
  <r>
    <x v="18"/>
    <s v="Rwanda"/>
    <x v="36"/>
    <s v="Rwanda"/>
    <s v="Refugee Response Plan"/>
    <s v="RRP"/>
    <s v="The Democratic Republic of Congo Regional Refugee Response Plan - January - December 2018"/>
    <n v="57384701"/>
    <n v="15614974"/>
    <n v="0.2721104009934634"/>
    <m/>
    <m/>
  </r>
  <r>
    <x v="18"/>
    <s v="Sudan"/>
    <x v="10"/>
    <s v="Sudan (the)"/>
    <s v="Refugee Response Plan"/>
    <s v="RRP"/>
    <s v="South Sudan Regional Refugee Response Plan - January-December 2018"/>
    <n v="294828240"/>
    <n v="92553995"/>
    <n v="0.31392513485139689"/>
    <m/>
    <m/>
  </r>
  <r>
    <x v="18"/>
    <s v="Chad"/>
    <x v="48"/>
    <s v="Chad"/>
    <s v="Refugee Response Plan"/>
    <s v="RRP"/>
    <s v="Nigeria Regional Refugee Response Plan - January-December 2018"/>
    <n v="14472684"/>
    <n v="23456716"/>
    <n v="1.6207578359342332"/>
    <m/>
    <m/>
  </r>
  <r>
    <x v="18"/>
    <s v="Turkey"/>
    <x v="84"/>
    <s v="Turkey"/>
    <s v="Refugee Response Plan"/>
    <s v="RRP"/>
    <s v="Syria 3RP Regional Refugee &amp; Resilience Plan 2018-2019"/>
    <n v="1743677229"/>
    <n v="1110502042"/>
    <n v="0.63687362748716614"/>
    <m/>
    <m/>
  </r>
  <r>
    <x v="18"/>
    <s v="Tanzania"/>
    <x v="14"/>
    <s v="Tanzania, the United Republic of"/>
    <s v="Refugee Response Plan"/>
    <s v="RRP"/>
    <s v="Burundi Regional Refugee Response Plan - January - December 2018"/>
    <n v="234038143"/>
    <n v="83817827"/>
    <n v="0.35813746394321716"/>
    <m/>
    <m/>
  </r>
  <r>
    <x v="18"/>
    <s v="Tanzania"/>
    <x v="14"/>
    <s v="Tanzania, the United Republic of"/>
    <s v="Refugee Response Plan"/>
    <s v="RRP"/>
    <s v="The Democratic Republic of Congo Regional Refugee Response Plan - January - December 2018"/>
    <n v="68731300"/>
    <n v="20521924"/>
    <n v="0.29858192701141983"/>
    <m/>
    <m/>
  </r>
  <r>
    <x v="18"/>
    <s v="Uganda"/>
    <x v="15"/>
    <s v="Uganda"/>
    <s v="Refugee Response Plan"/>
    <s v="RRP"/>
    <s v="Burundi Regional Refugee Response Plan - January - December 2018"/>
    <n v="46863835"/>
    <n v="10090956"/>
    <n v="0.21532501554770325"/>
    <m/>
    <m/>
  </r>
  <r>
    <x v="18"/>
    <s v="Uganda"/>
    <x v="15"/>
    <s v="Uganda"/>
    <s v="Refugee Response Plan"/>
    <s v="RRP"/>
    <s v="South Sudan Regional Refugee Response Plan - January-December 2018"/>
    <n v="576976515"/>
    <n v="393677820"/>
    <n v="0.68231168819756904"/>
    <m/>
    <m/>
  </r>
  <r>
    <x v="18"/>
    <s v="Uganda"/>
    <x v="15"/>
    <s v="Uganda"/>
    <s v="Refugee Response Plan"/>
    <s v="RRP"/>
    <s v="The Democratic Republic of Congo Regional Refugee Response Plan - January - December 2018"/>
    <n v="219591751"/>
    <n v="86040204"/>
    <n v="0.39181892583934086"/>
    <m/>
    <m/>
  </r>
  <r>
    <x v="18"/>
    <s v="Zambia"/>
    <x v="28"/>
    <s v="Zambia"/>
    <s v="Refugee Response Plan"/>
    <s v="RRP"/>
    <s v="The Democratic Republic of Congo Regional Refugee Response Plan - January - December 2018"/>
    <n v="74245700"/>
    <n v="21467209"/>
    <n v="0.28913740459043419"/>
    <m/>
    <m/>
  </r>
  <r>
    <x v="18"/>
    <s v="Democratic Republic of the Congo"/>
    <x v="4"/>
    <s v="Congo (the Democratic Republic of the)"/>
    <s v="Special Appeal"/>
    <s v="SA"/>
    <s v="#I Belong Campaign to End Statelessness - Special Appeal"/>
    <n v="1500000"/>
    <m/>
    <m/>
    <s v="Statelessness is a global problem with serious ramifications. UNHCR estimates that at least 10 million people around the world are stateless. Yet, experience has shown that with sufficient political will, it can be resolved. Building on the increased awareness and commitment by States to address statelessness, in November 2014, UNHCR launched the #IBelong Campaign to End Statelessness by 2024.1 The achievement of the goals of the #IBelong Campaign is based on 10 Actions set out in the Global Action Plan (GAP) to End Statelessness. The GAP calls on States, with the support of UNHCR and other actors, to undertake a range of initiatives, from implementing legal and policy reforms to resolving the largest situations of statelessness and to improving data on the scope and situation of stateless populations. Progress against each of the 10 Actions will be publicly evaluated in 2017 and 2020 against a series of milestones set out in the GAP."/>
    <s v="http://reporting.unhcr.org/sites/default/files/%23IBelong%20Campaign%20to%20End%20Statelessnes%20Special%20Appeal%20-%20December%202016.pdf?v2"/>
  </r>
  <r>
    <x v="18"/>
    <s v="Côte d’Ivoire"/>
    <x v="32"/>
    <s v="Côte d'Ivoire"/>
    <s v="Special Appeal"/>
    <s v="SA"/>
    <s v="#I Belong Campaign to End Statelessness - Special Appeal"/>
    <n v="3610000"/>
    <m/>
    <m/>
    <s v="Statelessness is a global problem with serious ramifications. UNHCR estimates that at least 10 million people around the world are stateless. Yet, experience has shown that with sufficient political will, it can be resolved. Building on the increased awareness and commitment by States to address statelessness, in November 2014, UNHCR launched the #IBelong Campaign to End Statelessness by 2024.1 The achievement of the goals of the #IBelong Campaign is based on 10 Actions set out in the Global Action Plan (GAP) to End Statelessness. The GAP calls on States, with the support of UNHCR and other actors, to undertake a range of initiatives, from implementing legal and policy reforms to resolving the largest situations of statelessness and to improving data on the scope and situation of stateless populations. Progress against each of the 10 Actions will be publicly evaluated in 2017 and 2020 against a series of milestones set out in the GAP."/>
    <s v="http://reporting.unhcr.org/sites/default/files/%23IBelong%20Campaign%20to%20End%20Statelessnes%20Special%20Appeal%20-%20December%202016.pdf?v2"/>
  </r>
  <r>
    <x v="18"/>
    <s v="Dominican Republic"/>
    <x v="69"/>
    <s v="Dominican Republic (the)"/>
    <s v="Special Appeal"/>
    <s v="SA"/>
    <s v="#I Belong Campaign to End Statelessness - Special Appeal"/>
    <n v="5000000"/>
    <m/>
    <m/>
    <s v="Statelessness is a global problem with serious ramifications. UNHCR estimates that at least 10 million people around the world are stateless. Yet, experience has shown that with sufficient political will, it can be resolved. Building on the increased awareness and commitment by States to address statelessness, in November 2014, UNHCR launched the #IBelong Campaign to End Statelessness by 2024.1 The achievement of the goals of the #IBelong Campaign is based on 10 Actions set out in the Global Action Plan (GAP) to End Statelessness. The GAP calls on States, with the support of UNHCR and other actors, to undertake a range of initiatives, from implementing legal and policy reforms to resolving the largest situations of statelessness and to improving data on the scope and situation of stateless populations. Progress against each of the 10 Actions will be publicly evaluated in 2017 and 2020 against a series of milestones set out in the GAP."/>
    <s v="http://reporting.unhcr.org/sites/default/files/%23IBelong%20Campaign%20to%20End%20Statelessnes%20Special%20Appeal%20-%20December%202016.pdf?v2"/>
  </r>
  <r>
    <x v="18"/>
    <s v="Iraq"/>
    <x v="33"/>
    <s v="Iraq"/>
    <s v="Special Appeal"/>
    <s v="SA"/>
    <s v="#I Belong Campaign to End Statelessness - Special Appeal"/>
    <n v="615000"/>
    <m/>
    <m/>
    <s v="Statelessness is a global problem with serious ramifications. UNHCR estimates that at least 10 million people around the world are stateless. Yet, experience has shown that with sufficient political will, it can be resolved. Building on the increased awareness and commitment by States to address statelessness, in November 2014, UNHCR launched the #IBelong Campaign to End Statelessness by 2024.1 The achievement of the goals of the #IBelong Campaign is based on 10 Actions set out in the Global Action Plan (GAP) to End Statelessness. The GAP calls on States, with the support of UNHCR and other actors, to undertake a range of initiatives, from implementing legal and policy reforms to resolving the largest situations of statelessness and to improving data on the scope and situation of stateless populations. Progress against each of the 10 Actions will be publicly evaluated in 2017 and 2020 against a series of milestones set out in the GAP."/>
    <s v="http://reporting.unhcr.org/sites/default/files/%23IBelong%20Campaign%20to%20End%20Statelessnes%20Special%20Appeal%20-%20December%202016.pdf?v2"/>
  </r>
  <r>
    <x v="18"/>
    <s v="Kenya"/>
    <x v="24"/>
    <s v="Kenya"/>
    <s v="Special Appeal"/>
    <s v="SA"/>
    <s v="#I Belong Campaign to End Statelessness - Special Appeal"/>
    <n v="845000"/>
    <m/>
    <m/>
    <s v="Statelessness is a global problem with serious ramifications. UNHCR estimates that at least 10 million people around the world are stateless. Yet, experience has shown that with sufficient political will, it can be resolved. Building on the increased awareness and commitment by States to address statelessness, in November 2014, UNHCR launched the #IBelong Campaign to End Statelessness by 2024.1 The achievement of the goals of the #IBelong Campaign is based on 10 Actions set out in the Global Action Plan (GAP) to End Statelessness. The GAP calls on States, with the support of UNHCR and other actors, to undertake a range of initiatives, from implementing legal and policy reforms to resolving the largest situations of statelessness and to improving data on the scope and situation of stateless populations. Progress against each of the 10 Actions will be publicly evaluated in 2017 and 2020 against a series of milestones set out in the GAP."/>
    <s v="http://reporting.unhcr.org/sites/default/files/%23IBelong%20Campaign%20to%20End%20Statelessnes%20Special%20Appeal%20-%20December%202016.pdf?v2"/>
  </r>
  <r>
    <x v="18"/>
    <s v="Myanmar"/>
    <x v="76"/>
    <s v="Myanmar"/>
    <s v="Special Appeal"/>
    <s v="SA"/>
    <s v="#I Belong Campaign to End Statelessness - Special Appeal"/>
    <n v="3056000"/>
    <m/>
    <m/>
    <s v="Statelessness is a global problem with serious ramifications. UNHCR estimates that at least 10 million people around the world are stateless. Yet, experience has shown that with sufficient political will, it can be resolved. Building on the increased awareness and commitment by States to address statelessness, in November 2014, UNHCR launched the #IBelong Campaign to End Statelessness by 2024.1 The achievement of the goals of the #IBelong Campaign is based on 10 Actions set out in the Global Action Plan (GAP) to End Statelessness. The GAP calls on States, with the support of UNHCR and other actors, to undertake a range of initiatives, from implementing legal and policy reforms to resolving the largest situations of statelessness and to improving data on the scope and situation of stateless populations. Progress against each of the 10 Actions will be publicly evaluated in 2017 and 2020 against a series of milestones set out in the GAP."/>
    <s v="http://reporting.unhcr.org/sites/default/files/%23IBelong%20Campaign%20to%20End%20Statelessnes%20Special%20Appeal%20-%20December%202016.pdf?v2"/>
  </r>
  <r>
    <x v="18"/>
    <s v="Malaysia"/>
    <x v="94"/>
    <s v="Malaysia"/>
    <s v="Special Appeal"/>
    <s v="SA"/>
    <s v="#I Belong Campaign to End Statelessness - Special Appeal"/>
    <n v="510000"/>
    <m/>
    <m/>
    <s v="Statelessness is a global problem with serious ramifications. UNHCR estimates that at least 10 million people around the world are stateless. Yet, experience has shown that with sufficient political will, it can be resolved. Building on the increased awareness and commitment by States to address statelessness, in November 2014, UNHCR launched the #IBelong Campaign to End Statelessness by 2024.1 The achievement of the goals of the #IBelong Campaign is based on 10 Actions set out in the Global Action Plan (GAP) to End Statelessness. The GAP calls on States, with the support of UNHCR and other actors, to undertake a range of initiatives, from implementing legal and policy reforms to resolving the largest situations of statelessness and to improving data on the scope and situation of stateless populations. Progress against each of the 10 Actions will be publicly evaluated in 2017 and 2020 against a series of milestones set out in the GAP."/>
    <s v="http://reporting.unhcr.org/sites/default/files/%23IBelong%20Campaign%20to%20End%20Statelessnes%20Special%20Appeal%20-%20December%202016.pdf?v2"/>
  </r>
  <r>
    <x v="18"/>
    <s v="Philippines"/>
    <x v="47"/>
    <s v="Philippines (the)"/>
    <s v="Special Appeal"/>
    <s v="SA"/>
    <s v="#I Belong Campaign to End Statelessness - Special Appeal"/>
    <n v="690000"/>
    <m/>
    <m/>
    <s v="Statelessness is a global problem with serious ramifications. UNHCR estimates that at least 10 million people around the world are stateless. Yet, experience has shown that with sufficient political will, it can be resolved. Building on the increased awareness and commitment by States to address statelessness, in November 2014, UNHCR launched the #IBelong Campaign to End Statelessness by 2024.1 The achievement of the goals of the #IBelong Campaign is based on 10 Actions set out in the Global Action Plan (GAP) to End Statelessness. The GAP calls on States, with the support of UNHCR and other actors, to undertake a range of initiatives, from implementing legal and policy reforms to resolving the largest situations of statelessness and to improving data on the scope and situation of stateless populations. Progress against each of the 10 Actions will be publicly evaluated in 2017 and 2020 against a series of milestones set out in the GAP."/>
    <s v="http://reporting.unhcr.org/sites/default/files/%23IBelong%20Campaign%20to%20End%20Statelessnes%20Special%20Appeal%20-%20December%202016.pdf?v2"/>
  </r>
  <r>
    <x v="18"/>
    <s v="Sudan"/>
    <x v="10"/>
    <s v="Sudan (the)"/>
    <s v="Special Appeal"/>
    <s v="SA"/>
    <s v="#I Belong Campaign to End Statelessness - Special Appeal"/>
    <n v="2300000"/>
    <m/>
    <m/>
    <s v="Statelessness is a global problem with serious ramifications. UNHCR estimates that at least 10 million people around the world are stateless. Yet, experience has shown that with sufficient political will, it can be resolved. Building on the increased awareness and commitment by States to address statelessness, in November 2014, UNHCR launched the #IBelong Campaign to End Statelessness by 2024.1 The achievement of the goals of the #IBelong Campaign is based on 10 Actions set out in the Global Action Plan (GAP) to End Statelessness. The GAP calls on States, with the support of UNHCR and other actors, to undertake a range of initiatives, from implementing legal and policy reforms to resolving the largest situations of statelessness and to improving data on the scope and situation of stateless populations. Progress against each of the 10 Actions will be publicly evaluated in 2017 and 2020 against a series of milestones set out in the GAP."/>
    <s v="http://reporting.unhcr.org/sites/default/files/%23IBelong%20Campaign%20to%20End%20Statelessnes%20Special%20Appeal%20-%20December%202016.pdf?v2"/>
  </r>
  <r>
    <x v="18"/>
    <s v="South Sudan"/>
    <x v="87"/>
    <s v="South Sudan"/>
    <s v="Special Appeal"/>
    <s v="SA"/>
    <s v="#I Belong Campaign to End Statelessness - Special Appeal"/>
    <n v="1500000"/>
    <m/>
    <m/>
    <s v="Statelessness is a global problem with serious ramifications. UNHCR estimates that at least 10 million people around the world are stateless. Yet, experience has shown that with sufficient political will, it can be resolved. Building on the increased awareness and commitment by States to address statelessness, in November 2014, UNHCR launched the #IBelong Campaign to End Statelessness by 2024.1 The achievement of the goals of the #IBelong Campaign is based on 10 Actions set out in the Global Action Plan (GAP) to End Statelessness. The GAP calls on States, with the support of UNHCR and other actors, to undertake a range of initiatives, from implementing legal and policy reforms to resolving the largest situations of statelessness and to improving data on the scope and situation of stateless populations. Progress against each of the 10 Actions will be publicly evaluated in 2017 and 2020 against a series of milestones set out in the GAP."/>
    <s v="http://reporting.unhcr.org/sites/default/files/%23IBelong%20Campaign%20to%20End%20Statelessnes%20Special%20Appeal%20-%20December%202016.pdf?v2"/>
  </r>
  <r>
    <x v="18"/>
    <s v="Thailand"/>
    <x v="114"/>
    <s v="Thailand"/>
    <s v="Special Appeal"/>
    <s v="SA"/>
    <s v="#I Belong Campaign to End Statelessness - Special Appeal"/>
    <n v="1135000"/>
    <m/>
    <m/>
    <s v="Statelessness is a global problem with serious ramifications. UNHCR estimates that at least 10 million people around the world are stateless. Yet, experience has shown that with sufficient political will, it can be resolved. Building on the increased awareness and commitment by States to address statelessness, in November 2014, UNHCR launched the #IBelong Campaign to End Statelessness by 2024.1 The achievement of the goals of the #IBelong Campaign is based on 10 Actions set out in the Global Action Plan (GAP) to End Statelessness. The GAP calls on States, with the support of UNHCR and other actors, to undertake a range of initiatives, from implementing legal and policy reforms to resolving the largest situations of statelessness and to improving data on the scope and situation of stateless populations. Progress against each of the 10 Actions will be publicly evaluated in 2017 and 2020 against a series of milestones set out in the GAP."/>
    <s v="http://reporting.unhcr.org/sites/default/files/%23IBelong%20Campaign%20to%20End%20Statelessnes%20Special%20Appeal%20-%20December%202016.pdf?v2"/>
  </r>
  <r>
    <x v="18"/>
    <s v="Bangladesh"/>
    <x v="39"/>
    <s v="Bangladesh"/>
    <s v="Supplementary Appeals"/>
    <s v="SPA"/>
    <s v="Myanmar Refugee Emergency Response in Bangladesh"/>
    <n v="224293752"/>
    <m/>
    <m/>
    <s v="In the fastest growing refugee exodus that the world has witnessed in decades, some 671,000 refugees fled into Bangladesh from Myanmar’s Rakhine State in less than six months starting in August 2017. The new arrivals joined more than 200,000 refugees from Myanmar already in the country, mainly in the District of Cox's Bazaar, bringing the total to approximately 900,000 With some 602,400 refugees in the Kutupalong-Balukhali site, it is now the largest refugee settlement in the world. The &quot;Rohingya refugee crisis&quot;, as it is commonly referred to, has now slowed as compared with the pace and magnitude of 2017. Refugees are, however, still arriving from Myanmar into Bangladesh, some 3,236 in February 2018 alone. In line with the scenarios on the basis of which the Joint Response Plan has been elaborated, UNHCR's plans and activities to the end of 2018 are based on a total of 1.3 million people who will be in need of humanitarian assistance. This includes approximately 900,000 refugees in Cox’s Bazar; an estimated 80,000 additional refugees who may arrive in Bangladesh during the course of 2018; and some 336,000 people in the host community. In this Supplementary Appeal, UNHCR outlines its strategy, planning, operational and programmatic activities as part of that response, and for which the total financial requirement amounts to $238 million for 2018._x000a_"/>
    <s v="http://reporting.unhcr.org/sites/default/files/UNHCR%202018%20Supplementary%20Appeal%20Bangladesh_1.pdf"/>
  </r>
  <r>
    <x v="18"/>
    <s v="Brazil"/>
    <x v="117"/>
    <s v="Brazil"/>
    <s v="Supplementary Appeals"/>
    <s v="SPA"/>
    <s v="Venezuela Situation - Responding to the needs of people displaced from Venezuela"/>
    <n v="13447780"/>
    <m/>
    <m/>
    <s v="The situation evolving in Venezuela, a country that has traditionally been a generous host to thousands of refugees and third country nationals from the region and other parts of the world, has led to large outflows of its citizens and other residents into the region and beyond. Whilst it is evident not all the Venezuelans leaving their country are prompted to do so for refugee-related reasons, it is becoming increasingly clear that a significant number are indeed in need of international protection. In many of the destination countries of the region, Venezuelans are only able to regularize their status or legalize their stay either under the pertinent national immigration and other legal frameworks, or under relevant regional mechanisms. In light of the extraordinary situation, some of these countries have established special mechanisms to facilitate various forms of regularization and even protection, what is otherwise referred to as &quot;other forms of protection or alternative legal status&quot;. At the same time, both within and outside the region, an increasing number of Venezuelans, now some 146,500, have applied for asylum and formal recognition and protection as refugees."/>
    <s v="http://reporting.unhcr.org/node/20393"/>
  </r>
  <r>
    <x v="18"/>
    <s v="Colombia"/>
    <x v="37"/>
    <s v="Colombia"/>
    <s v="Supplementary Appeals"/>
    <s v="SPA"/>
    <s v="Venezuela Situation - Responding to the needs of people displaced from Venezuela"/>
    <n v="32607785"/>
    <m/>
    <m/>
    <s v="The situation evolving in Venezuela, a country that has traditionally been a generous host to thousands of refugees and third country nationals from the region and other parts of the world, has led to large outflows of its citizens and other residents into the region and beyond. Whilst it is evident not all the Venezuelans leaving their country are prompted to do so for refugee-related reasons, it is becoming increasingly clear that a significant number are indeed in need of international protection. In many of the destination countries of the region, Venezuelans are only able to regularize their status or legalize their stay either under the pertinent national immigration and other legal frameworks, or under relevant regional mechanisms. In light of the extraordinary situation, some of these countries have established special mechanisms to facilitate various forms of regularization and even protection, what is otherwise referred to as &quot;other forms of protection or alternative legal status&quot;. At the same time, both within and outside the region, an increasing number of Venezuelans, now some 146,500, have applied for asylum and formal recognition and protection as refugees."/>
    <s v="http://reporting.unhcr.org/node/20393"/>
  </r>
  <r>
    <x v="18"/>
    <s v="Costa Rica"/>
    <x v="99"/>
    <s v="Costa Rica"/>
    <s v="Supplementary Appeals"/>
    <s v="SPA"/>
    <s v="Venezuela Situation - Responding to the needs of people displaced from Venezuela"/>
    <n v="9150306"/>
    <m/>
    <m/>
    <s v="The situation evolving in Venezuela, a country that has traditionally been a generous host to thousands of refugees and third country nationals from the region and other parts of the world, has led to large outflows of its citizens and other residents into the region and beyond. Whilst it is evident not all the Venezuelans leaving their country are prompted to do so for refugee-related reasons, it is becoming increasingly clear that a significant number are indeed in need of international protection. In many of the destination countries of the region, Venezuelans are only able to regularize their status or legalize their stay either under the pertinent national immigration and other legal frameworks, or under relevant regional mechanisms. In light of the extraordinary situation, some of these countries have established special mechanisms to facilitate various forms of regularization and even protection, what is otherwise referred to as &quot;other forms of protection or alternative legal status&quot;. At the same time, both within and outside the region, an increasing number of Venezuelans, now some 146,500, have applied for asylum and formal recognition and protection as refugees."/>
    <s v="http://reporting.unhcr.org/node/20393"/>
  </r>
  <r>
    <x v="18"/>
    <s v="Algeria"/>
    <x v="100"/>
    <s v="Algeria"/>
    <s v="Supplementary Appeals"/>
    <s v="SPA"/>
    <s v="Central Mediterranean Route Situation"/>
    <n v="36256053"/>
    <m/>
    <m/>
    <s v="Refugees and migrants continue to move in large numbers from Sub-Saharan Africa to North Africa and across the Mediterranean Sea to Europe. Libya remains the main point of departure for the majority of refugees and migrants from Africa hoping to reach Europe. While on the move, refugees and migrants face intolerably high risks of grave human rights violations and death. UNHCR is rolling out a three-pronged cross-regional strategy with broad objectives and selected activities in the countries of origin and transit in Sub-Saharan Africa, and countries in North Africa and Europe."/>
    <s v="http://reporting.unhcr.org/sites/default/files/2018-03%2008%20-%20Central%20Mediterranean%20appeal_%20FINAL.pdf"/>
  </r>
  <r>
    <x v="18"/>
    <s v="Ecuador"/>
    <x v="92"/>
    <s v="Ecuador"/>
    <s v="Supplementary Appeals"/>
    <s v="SPA"/>
    <s v="Venezuela Situation - Responding to the needs of people displaced from Venezuela"/>
    <n v="23203543"/>
    <m/>
    <m/>
    <s v="The situation evolving in Venezuela, a country that has traditionally been a generous host to thousands of refugees and third country nationals from the region and other parts of the world, has led to large outflows of its citizens and other residents into the region and beyond. Whilst it is evident not all the Venezuelans leaving their country are prompted to do so for refugee-related reasons, it is becoming increasingly clear that a significant number are indeed in need of international protection. In many of the destination countries of the region, Venezuelans are only able to regularize their status or legalize their stay either under the pertinent national immigration and other legal frameworks, or under relevant regional mechanisms. In light of the extraordinary situation, some of these countries have established special mechanisms to facilitate various forms of regularization and even protection, what is otherwise referred to as &quot;other forms of protection or alternative legal status&quot;. At the same time, both within and outside the region, an increasing number of Venezuelans, now some 146,500, have applied for asylum and formal recognition and protection as refugees."/>
    <s v="http://reporting.unhcr.org/node/20393"/>
  </r>
  <r>
    <x v="18"/>
    <s v="Egypt"/>
    <x v="81"/>
    <s v="Egypt"/>
    <s v="Supplementary Appeals"/>
    <s v="SPA"/>
    <s v="Central Mediterranean Route Situation"/>
    <n v="74468654"/>
    <m/>
    <m/>
    <s v="Refugees and migrants continue to move in large numbers from Sub-Saharan Africa to North Africa and across the Mediterranean Sea to Europe. Libya remains the main point of departure for the majority of refugees and migrants from Africa hoping to reach Europe. While on the move, refugees and migrants face intolerably high risks of grave human rights violations and death. UNHCR is rolling out a three-pronged cross-regional strategy with broad objectives and selected activities in the countries of origin and transit in Sub-Saharan Africa, and countries in North Africa and Europe."/>
    <s v="http://reporting.unhcr.org/sites/default/files/2018-03%2008%20-%20Central%20Mediterranean%20appeal_%20FINAL.pdf"/>
  </r>
  <r>
    <x v="18"/>
    <s v="Libya"/>
    <x v="86"/>
    <s v="Libya"/>
    <s v="Supplementary Appeals"/>
    <s v="SPA"/>
    <s v="Central Mediterranean Route Situation"/>
    <n v="84999998"/>
    <m/>
    <m/>
    <s v="Refugees and migrants continue to move in large numbers from Sub-Saharan Africa to North Africa and across the Mediterranean Sea to Europe. Libya remains the main point of departure for the majority of refugees and migrants from Africa hoping to reach Europe. While on the move, refugees and migrants face intolerably high risks of grave human rights violations and death. UNHCR is rolling out a three-pronged cross-regional strategy with broad objectives and selected activities in the countries of origin and transit in Sub-Saharan Africa, and countries in North Africa and Europe."/>
    <s v="http://reporting.unhcr.org/sites/default/files/2018-03%2008%20-%20Central%20Mediterranean%20appeal_%20FINAL.pdf"/>
  </r>
  <r>
    <x v="18"/>
    <s v="Morocco"/>
    <x v="101"/>
    <s v="Morocco"/>
    <s v="Supplementary Appeals"/>
    <s v="SPA"/>
    <s v="Central Mediterranean Route Situation"/>
    <n v="7749546"/>
    <m/>
    <m/>
    <s v="Refugees and migrants continue to move in large numbers from Sub-Saharan Africa to North Africa and across the Mediterranean Sea to Europe. Libya remains the main point of departure for the majority of refugees and migrants from Africa hoping to reach Europe. While on the move, refugees and migrants face intolerably high risks of grave human rights violations and death. UNHCR is rolling out a three-pronged cross-regional strategy with broad objectives and selected activities in the countries of origin and transit in Sub-Saharan Africa, and countries in North Africa and Europe."/>
    <s v="http://reporting.unhcr.org/sites/default/files/2018-03%2008%20-%20Central%20Mediterranean%20appeal_%20FINAL.pdf"/>
  </r>
  <r>
    <x v="18"/>
    <s v="Mali"/>
    <x v="46"/>
    <s v="Mali"/>
    <s v="Supplementary Appeals"/>
    <s v="SPA"/>
    <s v="Central Mediterranean Route Situation"/>
    <n v="21103089"/>
    <m/>
    <m/>
    <s v="Refugees and migrants continue to move in large numbers from Sub-Saharan Africa to North Africa and across the Mediterranean Sea to Europe. Libya remains the main point of departure for the majority of refugees and migrants from Africa hoping to reach Europe. While on the move, refugees and migrants face intolerably high risks of grave human rights violations and death. UNHCR is rolling out a three-pronged cross-regional strategy with broad objectives and selected activities in the countries of origin and transit in Sub-Saharan Africa, and countries in North Africa and Europe."/>
    <s v="http://reporting.unhcr.org/sites/default/files/2018-03%2008%20-%20Central%20Mediterranean%20appeal_%20FINAL.pdf"/>
  </r>
  <r>
    <x v="18"/>
    <s v="Mauritania"/>
    <x v="55"/>
    <s v="Mauritania"/>
    <s v="Supplementary Appeals"/>
    <s v="SPA"/>
    <s v="Central Mediterranean Route Situation"/>
    <n v="20094194"/>
    <m/>
    <m/>
    <s v="Refugees and migrants continue to move in large numbers from Sub-Saharan Africa to North Africa and across the Mediterranean Sea to Europe. Libya remains the main point of departure for the majority of refugees and migrants from Africa hoping to reach Europe. While on the move, refugees and migrants face intolerably high risks of grave human rights violations and death. UNHCR is rolling out a three-pronged cross-regional strategy with broad objectives and selected activities in the countries of origin and transit in Sub-Saharan Africa, and countries in North Africa and Europe."/>
    <s v="http://reporting.unhcr.org/sites/default/files/2018-03%2008%20-%20Central%20Mediterranean%20appeal_%20FINAL.pdf"/>
  </r>
  <r>
    <x v="18"/>
    <s v="Mexico"/>
    <x v="102"/>
    <s v="Mexico"/>
    <s v="Supplementary Appeals"/>
    <s v="SPA"/>
    <s v="Venezuela Situation - Responding to the needs of people displaced from Venezuela"/>
    <n v="17433444"/>
    <m/>
    <m/>
    <s v="The situation evolving in Venezuela, a country that has traditionally been a generous host to thousands of refugees and third country nationals from the region and other parts of the world, has led to large outflows of its citizens and other residents into the region and beyond. Whilst it is evident not all the Venezuelans leaving their country are prompted to do so for refugee-related reasons, it is becoming increasingly clear that a significant number are indeed in need of international protection. In many of the destination countries of the region, Venezuelans are only able to regularize their status or legalize their stay either under the pertinent national immigration and other legal frameworks, or under relevant regional mechanisms. In light of the extraordinary situation, some of these countries have established special mechanisms to facilitate various forms of regularization and even protection, what is otherwise referred to as &quot;other forms of protection or alternative legal status&quot;. At the same time, both within and outside the region, an increasing number of Venezuelans, now some 146,500, have applied for asylum and formal recognition and protection as refugees."/>
    <s v="http://reporting.unhcr.org/node/20393"/>
  </r>
  <r>
    <x v="18"/>
    <s v="Panama"/>
    <x v="103"/>
    <s v="Panama"/>
    <s v="Supplementary Appeals"/>
    <s v="SPA"/>
    <s v="Venezuela Situation - Responding to the needs of people displaced from Venezuela"/>
    <n v="26781490"/>
    <m/>
    <m/>
    <s v="The situation evolving in Venezuela, a country that has traditionally been a generous host to thousands of refugees and third country nationals from the region and other parts of the world, has led to large outflows of its citizens and other residents into the region and beyond. Whilst it is evident not all the Venezuelans leaving their country are prompted to do so for refugee-related reasons, it is becoming increasingly clear that a significant number are indeed in need of international protection. In many of the destination countries of the region, Venezuelans are only able to regularize their status or legalize their stay either under the pertinent national immigration and other legal frameworks, or under relevant regional mechanisms. In light of the extraordinary situation, some of these countries have established special mechanisms to facilitate various forms of regularization and even protection, what is otherwise referred to as &quot;other forms of protection or alternative legal status&quot;. At the same time, both within and outside the region, an increasing number of Venezuelans, now some 146,500, have applied for asylum and formal recognition and protection as refugees."/>
    <s v="http://reporting.unhcr.org/node/20393"/>
  </r>
  <r>
    <x v="18"/>
    <s v="Peru"/>
    <x v="71"/>
    <s v="Peru"/>
    <s v="Supplementary Appeals"/>
    <s v="SPA"/>
    <s v="Venezuela Situation - Responding to the needs of people displaced from Venezuela"/>
    <n v="9851809"/>
    <m/>
    <m/>
    <s v="The situation evolving in Venezuela, a country that has traditionally been a generous host to thousands of refugees and third country nationals from the region and other parts of the world, has led to large outflows of its citizens and other residents into the region and beyond. Whilst it is evident not all the Venezuelans leaving their country are prompted to do so for refugee-related reasons, it is becoming increasingly clear that a significant number are indeed in need of international protection. In many of the destination countries of the region, Venezuelans are only able to regularize their status or legalize their stay either under the pertinent national immigration and other legal frameworks, or under relevant regional mechanisms. In light of the extraordinary situation, some of these countries have established special mechanisms to facilitate various forms of regularization and even protection, what is otherwise referred to as &quot;other forms of protection or alternative legal status&quot;. At the same time, both within and outside the region, an increasing number of Venezuelans, now some 146,500, have applied for asylum and formal recognition and protection as refugees."/>
    <s v="http://reporting.unhcr.org/node/20393"/>
  </r>
  <r>
    <x v="18"/>
    <s v="South Sudan"/>
    <x v="87"/>
    <s v="South Sudan"/>
    <s v="Supplementary Appeals"/>
    <s v="SPA"/>
    <s v="South Sudan - Responding to the needs of displaced South Sudanese and Refugees"/>
    <n v="155287323"/>
    <m/>
    <m/>
    <s v="The refugee exodus from South Sudan continues at an alarming rate, even as the crisis is entering its fifth year. Close to 2.4 million South Sudanese have fled to neighbouring countries mostly to Uganda—the largest host country in sub-Saharan Africa—followed by Sudan, Ethiopia, Kenya, the Democratic Republic of the Congo (DRC) and the Central African Republic (CAR). Refugees from South Sudan have been granted prima facie refugee status by these countries, demonstrating strong commitment to refugee protection despite limited national resources. While South Sudan’s neighbours have generously upheld their responsibility to provide asylum and assistance to refugees, urgent large-scale support is needed for the refugee response. With the current levels of violence in South Sudan, displacement trends are expected to be high both within the country and across the area covered by the situation. UNHCR expects that the influx into neighbouring countries will continue and that an estimated 571,000 additional people will likely seek refuge. This would bring the estimated South Sudanese refugee population to 3.1 million—an increase of 18 per cent—by the end of December 2018. This population is urgently in need of protection, shelter and medical care. In South Sudan itself, some two million IDPs and 307,000 non-South Sudanese refugees are expected to be in need of assistance. This would bring the total number of people of concern to UNHCR in South Sudan to 2.3 million by the end of December 2018."/>
    <s v="http://reporting.unhcr.org/sites/default/files/UNHCR%20South%20Sudan%202018%20Supplementary%20Appeal_March%202018.pdf"/>
  </r>
  <r>
    <x v="18"/>
    <s v="Chad"/>
    <x v="48"/>
    <s v="Chad"/>
    <s v="Supplementary Appeals"/>
    <s v="SPA"/>
    <s v="Central Mediterranean Route Situation"/>
    <n v="148988744"/>
    <m/>
    <m/>
    <s v="Refugees and migrants continue to move in large numbers from Sub-Saharan Africa to North Africa and across the Mediterranean Sea to Europe. Libya remains the main point of departure for the majority of refugees and migrants from Africa hoping to reach Europe. While on the move, refugees and migrants face intolerably high risks of grave human rights violations and death. UNHCR is rolling out a three-pronged cross-regional strategy with broad objectives and selected activities in the countries of origin and transit in Sub-Saharan Africa, and countries in North Africa and Europe."/>
    <s v="http://reporting.unhcr.org/sites/default/files/2018-03%2008%20-%20Central%20Mediterranean%20appeal_%20FINAL.pdf"/>
  </r>
  <r>
    <x v="18"/>
    <s v="Tunisia"/>
    <x v="88"/>
    <s v="Tunisia"/>
    <s v="Supplementary Appeals"/>
    <s v="SPA"/>
    <s v="Central Mediterranean Route Situation"/>
    <n v="5535843"/>
    <m/>
    <m/>
    <s v="Refugees and migrants continue to move in large numbers from Sub-Saharan Africa to North Africa and across the Mediterranean Sea to Europe. Libya remains the main point of departure for the majority of refugees and migrants from Africa hoping to reach Europe. While on the move, refugees and migrants face intolerably high risks of grave human rights violations and death. UNHCR is rolling out a three-pronged cross-regional strategy with broad objectives and selected activities in the countries of origin and transit in Sub-Saharan Africa, and countries in North Africa and Europe."/>
    <s v="http://reporting.unhcr.org/sites/default/files/2018-03%2008%20-%20Central%20Mediterranean%20appeal_%20FINAL.pdf"/>
  </r>
  <r>
    <x v="18"/>
    <s v="Turkey"/>
    <x v="84"/>
    <s v="Turkey"/>
    <s v="Supplementary Appeals"/>
    <s v="SPA"/>
    <s v="Central Mediterranean Route Situation"/>
    <n v="436067478"/>
    <m/>
    <m/>
    <s v="Refugees and migrants continue to move in large numbers from Sub-Saharan Africa to North Africa and across the Mediterranean Sea to Europe. Libya remains the main point of departure for the majority of refugees and migrants from Africa hoping to reach Europe. While on the move, refugees and migrants face intolerably high risks of grave human rights violations and death. UNHCR is rolling out a three-pronged cross-regional strategy with broad objectives and selected activities in the countries of origin and transit in Sub-Saharan Africa, and countries in North Africa and Europe."/>
    <s v="http://reporting.unhcr.org/sites/default/files/2018-03%2008%20-%20Central%20Mediterranean%20appeal_%20FINAL.pdf"/>
  </r>
  <r>
    <x v="18"/>
    <s v="Venezuela"/>
    <x v="118"/>
    <s v="Venezuela (Bolivarian Republic of)"/>
    <s v="Supplementary Appeals"/>
    <s v="SPA"/>
    <s v="Venezuela Situation - Responding to the needs of people displaced from Venezuela"/>
    <n v="17813695"/>
    <m/>
    <m/>
    <s v="The situation evolving in Venezuela, a country that has traditionally been a generous host to thousands of refugees and third country nationals from the region and other parts of the world, has led to large outflows of its citizens and other residents into the region and beyond. Whilst it is evident not all the Venezuelans leaving their country are prompted to do so for refugee-related reasons, it is becoming increasingly clear that a significant number are indeed in need of international protection. In many of the destination countries of the region, Venezuelans are only able to regularize their status or legalize their stay either under the pertinent national immigration and other legal frameworks, or under relevant regional mechanisms. In light of the extraordinary situation, some of these countries have established special mechanisms to facilitate various forms of regularization and even protection, what is otherwise referred to as &quot;other forms of protection or alternative legal status&quot;. At the same time, both within and outside the region, an increasing number of Venezuelans, now some 146,500, have applied for asylum and formal recognition and protection as refugees."/>
    <s v="http://reporting.unhcr.org/node/20393"/>
  </r>
  <r>
    <x v="19"/>
    <s v="Afghanistan"/>
    <x v="17"/>
    <s v="Afghanistan"/>
    <s v="Appeal"/>
    <s v="HRP"/>
    <s v="Humanitarian response plan"/>
    <n v="611759986"/>
    <n v="467294103"/>
    <n v="76.385202316909954"/>
    <m/>
    <m/>
  </r>
  <r>
    <x v="19"/>
    <s v="Bangladesh"/>
    <x v="39"/>
    <s v="Bangladesh"/>
    <s v="Appeal"/>
    <s v="Other"/>
    <s v="Other"/>
    <n v="920461273"/>
    <n v="691703371"/>
    <n v="75.147471304857376"/>
    <m/>
    <m/>
  </r>
  <r>
    <x v="19"/>
    <s v="Burundi"/>
    <x v="3"/>
    <s v="Burundi"/>
    <s v="Appeal"/>
    <s v="HRP"/>
    <s v="Humanitarian response plan"/>
    <n v="106286557"/>
    <n v="68778784"/>
    <n v="64.710708429477108"/>
    <m/>
    <m/>
  </r>
  <r>
    <x v="19"/>
    <s v="Burundi"/>
    <x v="3"/>
    <s v="Burkina Faso"/>
    <s v="Appeal"/>
    <s v="Other"/>
    <s v="Other"/>
    <n v="186965134"/>
    <n v="98249480"/>
    <n v="52.549626712753842"/>
    <m/>
    <m/>
  </r>
  <r>
    <x v="19"/>
    <s v="Congo (the Democratic Republic of the)"/>
    <x v="4"/>
    <s v="Democratic Republic of the Congo"/>
    <s v="Appeal"/>
    <s v="HRP"/>
    <s v="Humanitarian response plan"/>
    <n v="1653700000"/>
    <n v="732874530"/>
    <n v="44.317260083449234"/>
    <m/>
    <m/>
  </r>
  <r>
    <x v="19"/>
    <s v="Central African Republic (the)"/>
    <x v="31"/>
    <s v="Central African Republic"/>
    <s v="Appeal"/>
    <s v="HRP"/>
    <s v="Humanitarian response plan"/>
    <n v="430700000"/>
    <n v="302535137"/>
    <n v="70.242660088228476"/>
    <m/>
    <m/>
  </r>
  <r>
    <x v="19"/>
    <s v="Cameroon"/>
    <x v="89"/>
    <s v="Cameroon"/>
    <s v="Appeal"/>
    <s v="HRP"/>
    <s v="Humanitarian response plan"/>
    <n v="298882369"/>
    <n v="129799602"/>
    <n v="43.428323468621869"/>
    <m/>
    <m/>
  </r>
  <r>
    <x v="19"/>
    <s v="Ethiopia"/>
    <x v="19"/>
    <s v="Ethiopia"/>
    <s v="Appeal"/>
    <s v="HRP"/>
    <s v="Humanitarian response plan"/>
    <n v="844548490"/>
    <n v="709096297"/>
    <n v="83.961584846359742"/>
    <m/>
    <m/>
  </r>
  <r>
    <x v="19"/>
    <s v="Haiti"/>
    <x v="38"/>
    <s v="Haiti"/>
    <s v="Appeal"/>
    <s v="HRP"/>
    <s v="Humanitarian response plan"/>
    <n v="126207627"/>
    <n v="45077176"/>
    <n v="35.716681369819277"/>
    <m/>
    <m/>
  </r>
  <r>
    <x v="19"/>
    <s v="Iraq"/>
    <x v="33"/>
    <s v="Iraq"/>
    <s v="Appeal"/>
    <s v="HRP"/>
    <s v="Humanitarian response plan"/>
    <n v="701154139"/>
    <n v="657180924"/>
    <n v="93.728452482257978"/>
    <m/>
    <m/>
  </r>
  <r>
    <x v="19"/>
    <s v="Iran (Islamic Republic of)"/>
    <x v="44"/>
    <s v="Islamic Republic of Iran"/>
    <s v="Appeal"/>
    <s v="Other"/>
    <s v="Other"/>
    <n v="25000000"/>
    <n v="12688045"/>
    <n v="50.752180000000003"/>
    <m/>
    <m/>
  </r>
  <r>
    <x v="19"/>
    <s v="Korea (the Democratic People's Republic of)"/>
    <x v="8"/>
    <s v="North Korea"/>
    <s v="Appeal"/>
    <s v="Other"/>
    <s v="Other"/>
    <n v="120345890"/>
    <n v="40693043"/>
    <n v="33.813404844984731"/>
    <m/>
    <m/>
  </r>
  <r>
    <x v="19"/>
    <s v="Libya"/>
    <x v="86"/>
    <s v="Libya"/>
    <s v="Appeal"/>
    <s v="HRP"/>
    <s v="Humanitarian response plan"/>
    <n v="201624438"/>
    <n v="104946097"/>
    <n v="52.050286186042584"/>
    <m/>
    <m/>
  </r>
  <r>
    <x v="19"/>
    <s v="Madagascar"/>
    <x v="45"/>
    <s v="Madagascar"/>
    <s v="Appeal"/>
    <s v="Flash"/>
    <s v="Flash appeal"/>
    <n v="32438095"/>
    <n v="29168051"/>
    <n v="89.919124412207324"/>
    <m/>
    <m/>
  </r>
  <r>
    <x v="19"/>
    <s v="Mali"/>
    <x v="46"/>
    <s v="Mali"/>
    <s v="Appeal"/>
    <s v="HRP"/>
    <s v="Humanitarian response plan"/>
    <n v="323953738"/>
    <n v="167835871"/>
    <n v="51.808592188555025"/>
    <m/>
    <m/>
  </r>
  <r>
    <x v="19"/>
    <s v="Myanmar"/>
    <x v="76"/>
    <s v="Myanmar"/>
    <s v="Appeal"/>
    <s v="HRP"/>
    <s v="Humanitarian response plan"/>
    <n v="214360000"/>
    <n v="183109682"/>
    <n v="85.421572121664497"/>
    <m/>
    <m/>
  </r>
  <r>
    <x v="19"/>
    <s v="Mozambique"/>
    <x v="34"/>
    <s v="Mozambique"/>
    <s v="Appeal"/>
    <s v="HRP"/>
    <s v="Humanitarian response plan"/>
    <n v="620547627"/>
    <n v="294885046"/>
    <n v="47.520131117993948"/>
    <m/>
    <m/>
  </r>
  <r>
    <x v="19"/>
    <s v="Niger (the)"/>
    <x v="57"/>
    <s v="Niger"/>
    <s v="Appeal"/>
    <s v="HRP"/>
    <s v="Humanitarian response plan"/>
    <n v="383101817"/>
    <n v="236505863"/>
    <n v="61.734466532169961"/>
    <m/>
    <m/>
  </r>
  <r>
    <x v="19"/>
    <s v="Nigeria"/>
    <x v="58"/>
    <s v="Nigeria"/>
    <s v="Appeal"/>
    <s v="HRP"/>
    <s v="Humanitarian response plan"/>
    <n v="847703581"/>
    <n v="581092637"/>
    <n v="68.549036482128528"/>
    <m/>
    <m/>
  </r>
  <r>
    <x v="19"/>
    <s v="Pakistan"/>
    <x v="59"/>
    <s v="Pakistan"/>
    <s v="Appeal"/>
    <s v="Other"/>
    <s v="Other"/>
    <n v="201961132"/>
    <n v="58325150"/>
    <n v="28.9"/>
    <m/>
    <m/>
  </r>
  <r>
    <x v="19"/>
    <s v="Palestine, State of"/>
    <x v="35"/>
    <s v="Palestine"/>
    <s v="Appeal"/>
    <s v="HRP"/>
    <s v="Humanitarian response plan"/>
    <n v="350589271"/>
    <n v="255485415"/>
    <n v="72.873141346073879"/>
    <m/>
    <m/>
  </r>
  <r>
    <x v="19"/>
    <s v="Sudan (the)"/>
    <x v="10"/>
    <s v="Sudan"/>
    <s v="Appeal"/>
    <s v="HRP"/>
    <s v="Humanitarian response plan"/>
    <n v="1149289490"/>
    <n v="608342046"/>
    <n v="52.932011585697182"/>
    <m/>
    <m/>
  </r>
  <r>
    <x v="19"/>
    <s v="Somalia"/>
    <x v="12"/>
    <s v="Somalia"/>
    <s v="Appeal"/>
    <s v="HRP"/>
    <s v="Humanitarian response plan"/>
    <n v="1077453103"/>
    <n v="899339226"/>
    <n v="83.468990297204613"/>
    <m/>
    <m/>
  </r>
  <r>
    <x v="19"/>
    <s v="South Sudan"/>
    <x v="87"/>
    <s v="South Sudan"/>
    <s v="Appeal"/>
    <s v="HRP"/>
    <s v="Humanitarian response plan"/>
    <n v="1507421344"/>
    <n v="1148467233"/>
    <n v="76.187539573540761"/>
    <m/>
    <m/>
  </r>
  <r>
    <x v="19"/>
    <s v="Syrian Arab Republic (the)"/>
    <x v="80"/>
    <s v="Syria"/>
    <s v="Appeal"/>
    <s v="HRP"/>
    <s v="Humanitarian response plan"/>
    <n v="3293416196"/>
    <n v="2135909530"/>
    <n v="64.853920758456113"/>
    <m/>
    <m/>
  </r>
  <r>
    <x v="19"/>
    <s v="Chad"/>
    <x v="48"/>
    <s v="Chad"/>
    <s v="Appeal"/>
    <s v="HRP"/>
    <s v="Humanitarian response plan"/>
    <n v="476641195"/>
    <n v="278519470"/>
    <n v="58.433780571568093"/>
    <m/>
    <m/>
  </r>
  <r>
    <x v="19"/>
    <s v="Ukraine"/>
    <x v="90"/>
    <s v="Ukraine"/>
    <s v="Appeal"/>
    <s v="HRP"/>
    <s v="Humanitarian response plan"/>
    <n v="163640038"/>
    <n v="85772961"/>
    <n v="52.415632536091195"/>
    <m/>
    <m/>
  </r>
  <r>
    <x v="19"/>
    <s v="Venezuela (Bolivarian Republic of)"/>
    <x v="118"/>
    <s v="Venezuela"/>
    <s v="Appeal"/>
    <s v="HRP"/>
    <s v="Humanitarian response plan"/>
    <n v="222724387"/>
    <n v="76271856"/>
    <n v="34.244950464270445"/>
    <m/>
    <m/>
  </r>
  <r>
    <x v="19"/>
    <s v="Yemen"/>
    <x v="77"/>
    <s v="Yemen"/>
    <s v="Appeal"/>
    <s v="HRP"/>
    <s v="Humanitarian response plan"/>
    <n v="4192680354"/>
    <n v="3595034032"/>
    <n v="85.74548328183856"/>
    <m/>
    <m/>
  </r>
  <r>
    <x v="19"/>
    <s v="Zimbabwe"/>
    <x v="29"/>
    <s v="Zimbabwe"/>
    <s v="Appeal"/>
    <s v="Flash"/>
    <s v="Flash appeal"/>
    <n v="467934732"/>
    <n v="239429913"/>
    <n v="51.167373701168216"/>
    <m/>
    <m/>
  </r>
  <r>
    <x v="19"/>
    <s v="Burkina Faso"/>
    <x v="40"/>
    <s v="Burkina Faso"/>
    <s v="Supplementary Appeals"/>
    <s v="SPA"/>
    <s v="Central Mediterranean Route Situation"/>
    <n v="24650996"/>
    <m/>
    <m/>
    <s v="Refugees and migrants continue to move in large numbers from Sub-Saharan Africa to North Africa and across the Mediterranean Sea to Europe. Libya remains the main point of departure for the majority of refugees and migrants from Africa hoping to reach Europe. While on the move, refugees and migrants face intolerably high risks of grave human rights violations and death. UNHCR is rolling out a three-pronged cross-regional strategy with broad objectives and selected activities in the countries of origin and transit in Sub-Saharan Africa, and countries in North Africa and Europe."/>
    <s v="http://reporting.unhcr.org/sites/default/files/2018-03%2008%20-%20Central%20Mediterranean%20appeal_%20FINAL.pdf"/>
  </r>
  <r>
    <x v="19"/>
    <s v="Congo, The Democratic Republic of the"/>
    <x v="4"/>
    <s v="Congo, The Democratic Republic of the"/>
    <s v="Refugee Response Plan"/>
    <s v="RRP"/>
    <s v="Burundi Regional RRP"/>
    <n v="34655023"/>
    <n v="7463601"/>
    <n v="0.21536851959382627"/>
    <m/>
    <m/>
  </r>
  <r>
    <x v="19"/>
    <s v="Rwanda"/>
    <x v="36"/>
    <s v="Rwanda"/>
    <s v="Refugee Response Plan"/>
    <s v="RRP"/>
    <s v="Burundi Regional RRP"/>
    <n v="73545852"/>
    <n v="23908934"/>
    <n v="0.32508881670172235"/>
    <m/>
    <m/>
  </r>
  <r>
    <x v="19"/>
    <s v="Tanzania, United Republic of"/>
    <x v="14"/>
    <s v="Tanzania, United Republic of"/>
    <s v="Refugee Response Plan"/>
    <s v="RRP"/>
    <s v="Burundi Regional RRP"/>
    <n v="157079765"/>
    <n v="44061061"/>
    <n v="0.28050118995276063"/>
    <m/>
    <m/>
  </r>
  <r>
    <x v="19"/>
    <s v="Uganda"/>
    <x v="15"/>
    <s v="Uganda"/>
    <s v="Refugee Response Plan"/>
    <s v="RRP"/>
    <s v="Burundi Regional RRP"/>
    <n v="26242545"/>
    <n v="3823252"/>
    <n v="0.14568907093424055"/>
    <m/>
    <m/>
  </r>
  <r>
    <x v="19"/>
    <s v="Zambia"/>
    <x v="28"/>
    <s v="Zambia"/>
    <s v="Refugee Response Plan"/>
    <s v="RRP"/>
    <s v="Burundi Regional RRP"/>
    <s v=""/>
    <n v="200330"/>
    <m/>
    <m/>
    <m/>
  </r>
  <r>
    <x v="19"/>
    <s v="Angola"/>
    <x v="1"/>
    <s v="Angola"/>
    <s v="Refugee Response Plan"/>
    <s v="RRP"/>
    <s v="DRC Regional RRP"/>
    <n v="60178229"/>
    <n v="12365822"/>
    <n v="0.20548663869785866"/>
    <m/>
    <m/>
  </r>
  <r>
    <x v="19"/>
    <s v="Burundi"/>
    <x v="3"/>
    <s v="Burundi"/>
    <s v="Refugee Response Plan"/>
    <s v="RRP"/>
    <s v="DRC Regional RRP"/>
    <n v="42897026"/>
    <n v="13644405"/>
    <n v="0.31807344872812393"/>
    <m/>
    <m/>
  </r>
  <r>
    <x v="19"/>
    <s v="Congo"/>
    <x v="5"/>
    <s v="Congo"/>
    <s v="Refugee Response Plan"/>
    <s v="RRP"/>
    <s v="DRC Regional RRP"/>
    <n v="21960701"/>
    <n v="5034528"/>
    <n v="0.22925169829505898"/>
    <m/>
    <m/>
  </r>
  <r>
    <x v="19"/>
    <s v="Rwanda"/>
    <x v="36"/>
    <s v="Rwanda"/>
    <s v="Refugee Response Plan"/>
    <s v="RRP"/>
    <s v="DRC Regional RRP"/>
    <n v="64660309"/>
    <n v="21998051"/>
    <n v="0.34020949389524258"/>
    <m/>
    <m/>
  </r>
  <r>
    <x v="19"/>
    <s v="Tanzania, United Republic of"/>
    <x v="14"/>
    <s v="Tanzania, United Republic of"/>
    <s v="Refugee Response Plan"/>
    <s v="RRP"/>
    <s v="DRC Regional RRP"/>
    <n v="85296255"/>
    <n v="18135384"/>
    <n v="0.21261641557416561"/>
    <m/>
    <m/>
  </r>
  <r>
    <x v="19"/>
    <s v="Uganda"/>
    <x v="15"/>
    <s v="Uganda"/>
    <s v="Refugee Response Plan"/>
    <s v="RRP"/>
    <s v="DRC Regional RRP"/>
    <n v="365954127"/>
    <n v="36043808"/>
    <n v="9.8492694413581508E-2"/>
    <m/>
    <m/>
  </r>
  <r>
    <x v="19"/>
    <s v="Zambia"/>
    <x v="28"/>
    <s v="Zambia"/>
    <s v="Refugee Response Plan"/>
    <s v="RRP"/>
    <s v="DRC Regional RRP"/>
    <n v="76819768"/>
    <n v="13304996"/>
    <n v="0.17319755508764359"/>
    <m/>
    <m/>
  </r>
  <r>
    <x v="19"/>
    <s v="Cameroon"/>
    <x v="89"/>
    <s v="Cameroon"/>
    <s v="Refugee Response Plan"/>
    <s v="RRP"/>
    <s v="Nigeria Regional RRP"/>
    <n v="65109469"/>
    <n v="18471358"/>
    <n v="0.28369695351070978"/>
    <m/>
    <m/>
  </r>
  <r>
    <x v="19"/>
    <s v="Niger"/>
    <x v="57"/>
    <s v="Niger"/>
    <s v="Refugee Response Plan"/>
    <s v="RRP"/>
    <s v="Nigeria Regional RRP"/>
    <n v="60207062"/>
    <n v="20130618"/>
    <n v="0.33435642483268824"/>
    <m/>
    <m/>
  </r>
  <r>
    <x v="19"/>
    <s v="Chad"/>
    <x v="48"/>
    <s v="Chad"/>
    <s v="Refugee Response Plan"/>
    <s v="RRP"/>
    <s v="Nigeria Regional RRP"/>
    <n v="10983261"/>
    <n v="24093590"/>
    <n v="2.1936645227678739"/>
    <m/>
    <m/>
  </r>
  <r>
    <x v="19"/>
    <s v="Brazil"/>
    <x v="117"/>
    <s v="Brazil"/>
    <s v="Refugee Response Plan"/>
    <s v="RRP"/>
    <s v="Regional Refugee and Migrant Response Plan for Refugees and Migrants from Venezuela - January-December 2019"/>
    <n v="56554428"/>
    <n v="36857488"/>
    <n v="0.65171710338932254"/>
    <m/>
    <m/>
  </r>
  <r>
    <x v="19"/>
    <s v="Colombia"/>
    <x v="37"/>
    <s v="Colombia"/>
    <s v="Refugee Response Plan"/>
    <s v="RRP"/>
    <s v="Regional Refugee and Migrant Response Plan for Refugees and Migrants from Venezuela - January-December 2019"/>
    <n v="315467200"/>
    <n v="196643282"/>
    <n v="0.62333986544401443"/>
    <m/>
    <m/>
  </r>
  <r>
    <x v="19"/>
    <s v="Ecuador"/>
    <x v="92"/>
    <s v="Ecuador"/>
    <s v="Refugee Response Plan"/>
    <s v="RRP"/>
    <s v="Regional Refugee and Migrant Response Plan for Refugees and Migrants from Venezuela - January-December 2019"/>
    <n v="117288607"/>
    <n v="52130686"/>
    <n v="0.44446504510024576"/>
    <m/>
    <m/>
  </r>
  <r>
    <x v="19"/>
    <s v="Peru"/>
    <x v="71"/>
    <s v="Peru"/>
    <s v="Refugee Response Plan"/>
    <s v="RRP"/>
    <s v="Regional Refugee and Migrant Response Plan for Refugees and Migrants from Venezuela - January-December 2019"/>
    <n v="106384465"/>
    <n v="41602041"/>
    <n v="0.39105372198845012"/>
    <m/>
    <m/>
  </r>
  <r>
    <x v="19"/>
    <s v="Congo, The Democratic Republic of the"/>
    <x v="4"/>
    <s v="Congo, The Democratic Republic of the"/>
    <s v="Refugee Response Plan"/>
    <s v="RRP"/>
    <s v="South Sudan Regional RRP"/>
    <n v="55367528"/>
    <n v="9853024"/>
    <n v="0.17795672582673366"/>
    <m/>
    <m/>
  </r>
  <r>
    <x v="19"/>
    <s v="Ethiopia"/>
    <x v="19"/>
    <s v="Ethiopia"/>
    <s v="Refugee Response Plan"/>
    <s v="RRP"/>
    <s v="South Sudan Regional RRP"/>
    <n v="342195880"/>
    <n v="190289461"/>
    <n v="0.55608343677311367"/>
    <m/>
    <m/>
  </r>
  <r>
    <x v="19"/>
    <s v="Kenya"/>
    <x v="24"/>
    <s v="Kenya"/>
    <s v="Refugee Response Plan"/>
    <s v="RRP"/>
    <s v="South Sudan Regional RRP"/>
    <n v="105374640"/>
    <n v="45003447"/>
    <n v="0.42708043415379637"/>
    <m/>
    <m/>
  </r>
  <r>
    <x v="19"/>
    <s v="Sudan"/>
    <x v="10"/>
    <s v="Sudan"/>
    <s v="Refugee Response Plan"/>
    <s v="RRP"/>
    <s v="South Sudan Regional RRP"/>
    <n v="326062014"/>
    <n v="135156201"/>
    <n v="0.4145107224909676"/>
    <m/>
    <m/>
  </r>
  <r>
    <x v="19"/>
    <s v="Uganda"/>
    <x v="15"/>
    <s v="Uganda"/>
    <s v="Refugee Response Plan"/>
    <s v="RRP"/>
    <s v="South Sudan Regional RRP"/>
    <n v="534818821"/>
    <n v="109860202"/>
    <n v="0.20541573648171968"/>
    <m/>
    <m/>
  </r>
  <r>
    <x v="19"/>
    <s v="Egypt"/>
    <x v="81"/>
    <s v="Egypt"/>
    <s v="Refugee Response Plan"/>
    <s v="RRP"/>
    <s v="Syria 3RP Regional Refugee &amp; Resilience Plan 2019-2020"/>
    <n v="162093314"/>
    <n v="63507076"/>
    <n v="0.3917933098708809"/>
    <m/>
    <m/>
  </r>
  <r>
    <x v="19"/>
    <s v="Iraq"/>
    <x v="33"/>
    <s v="Iraq"/>
    <s v="Refugee Response Plan"/>
    <s v="RRP"/>
    <s v="Syria 3RP Regional Refugee &amp; Resilience Plan 2019-2020"/>
    <n v="265033324"/>
    <n v="88903447"/>
    <n v="0.33544252344659875"/>
    <m/>
    <m/>
  </r>
  <r>
    <x v="19"/>
    <s v="Jordan"/>
    <x v="82"/>
    <s v="Jordan"/>
    <s v="Refugee Response Plan"/>
    <s v="RRP"/>
    <s v="Syria 3RP Regional Refugee &amp; Resilience Plan 2019-2020"/>
    <n v="934192142"/>
    <n v="681569144"/>
    <n v="0.72958132846294055"/>
    <m/>
    <m/>
  </r>
  <r>
    <x v="19"/>
    <s v="Lebanon"/>
    <x v="64"/>
    <s v="Lebanon"/>
    <s v="Refugee Response Plan"/>
    <s v="RRP"/>
    <s v="Syria 3RP Regional Refugee &amp; Resilience Plan 2019-2020"/>
    <n v="2240773283"/>
    <n v="1235503932"/>
    <n v="0.5513739124673418"/>
    <m/>
    <m/>
  </r>
  <r>
    <x v="19"/>
    <s v="Turkey"/>
    <x v="84"/>
    <s v="Turkey"/>
    <s v="Refugee Response Plan"/>
    <s v="RRP"/>
    <s v="Syria 3RP Regional Refugee &amp; Resilience Plan 2019-2020"/>
    <n v="1652704157"/>
    <n v="1027336917"/>
    <n v="0.62160968897472191"/>
    <m/>
    <m/>
  </r>
  <r>
    <x v="20"/>
    <s v="Djibouti"/>
    <x v="23"/>
    <s v="Djibouti"/>
    <s v="Appeal"/>
    <s v="Flash"/>
    <s v="Flash appeal"/>
    <n v="14251896"/>
    <n v="3698247"/>
    <n v="0.25949157922566934"/>
    <m/>
    <m/>
  </r>
  <r>
    <x v="20"/>
    <s v="Lebanon Flash Appeal 2020"/>
    <x v="64"/>
    <s v="Lebanon Flash Appeal 2020"/>
    <s v="Appeal"/>
    <s v="Flash"/>
    <s v="Flash appeal"/>
    <n v="196609142"/>
    <n v="164838383"/>
    <n v="0.83840650197232436"/>
    <m/>
    <m/>
  </r>
  <r>
    <x v="20"/>
    <s v="Lesotho Flash Appeal 2019-2020"/>
    <x v="25"/>
    <s v="Lesotho Flash Appeal 2019-2020"/>
    <s v="Appeal"/>
    <s v="Flash"/>
    <s v="Flash appeal"/>
    <n v="33745000"/>
    <n v="13733857"/>
    <n v="0.40698939102089199"/>
    <m/>
    <m/>
  </r>
  <r>
    <x v="20"/>
    <s v="Afghanistan"/>
    <x v="17"/>
    <s v="Afghanistan"/>
    <s v="Appeal"/>
    <s v="HRP"/>
    <s v="Humanitarian response plan"/>
    <n v="1131050820"/>
    <n v="564467765"/>
    <n v="0.49906490054973834"/>
    <m/>
    <m/>
  </r>
  <r>
    <x v="20"/>
    <s v="Burkina Faso"/>
    <x v="40"/>
    <s v="Burkina Faso"/>
    <s v="Appeal"/>
    <s v="HRP"/>
    <s v="Humanitarian response plan"/>
    <n v="424357861"/>
    <n v="255711285"/>
    <n v="0.60258406524487595"/>
    <m/>
    <m/>
  </r>
  <r>
    <x v="20"/>
    <s v="Burundi"/>
    <x v="3"/>
    <s v="Burundi"/>
    <s v="Appeal"/>
    <s v="HRP"/>
    <s v="Humanitarian response plan"/>
    <n v="197893000"/>
    <n v="88110221"/>
    <n v="0.44524172658962169"/>
    <m/>
    <m/>
  </r>
  <r>
    <x v="20"/>
    <s v="Cameroon"/>
    <x v="89"/>
    <s v="Cameroon"/>
    <s v="Appeal"/>
    <s v="HRP"/>
    <s v="Humanitarian response plan"/>
    <n v="390920124"/>
    <n v="192401371"/>
    <n v="0.49217566246346528"/>
    <m/>
    <m/>
  </r>
  <r>
    <x v="20"/>
    <s v="CAR"/>
    <x v="31"/>
    <s v="CAR"/>
    <s v="Appeal"/>
    <s v="HRP"/>
    <s v="Humanitarian response plan"/>
    <n v="553622290"/>
    <n v="383079247"/>
    <n v="0.69195054808938417"/>
    <m/>
    <m/>
  </r>
  <r>
    <x v="20"/>
    <s v="Chad"/>
    <x v="48"/>
    <s v="Chad"/>
    <s v="Appeal"/>
    <s v="HRP"/>
    <s v="Humanitarian response plan"/>
    <n v="664641160"/>
    <n v="289846469"/>
    <n v="0.43609467249966882"/>
    <m/>
    <m/>
  </r>
  <r>
    <x v="20"/>
    <s v="Colombia"/>
    <x v="37"/>
    <s v="Colombia"/>
    <s v="Appeal"/>
    <s v="HRP"/>
    <s v="Humanitarian response plan"/>
    <n v="209700000"/>
    <n v="29755374"/>
    <n v="0.14189496423462089"/>
    <m/>
    <m/>
  </r>
  <r>
    <x v="20"/>
    <s v="DRC"/>
    <x v="4"/>
    <s v="DRC"/>
    <s v="Appeal"/>
    <s v="HRP"/>
    <s v="Humanitarian response plan"/>
    <n v="2069134820"/>
    <n v="825630016"/>
    <n v="0.3990218559078717"/>
    <m/>
    <m/>
  </r>
  <r>
    <x v="20"/>
    <s v="Ethiopia"/>
    <x v="19"/>
    <s v="Ethiopia"/>
    <s v="Appeal"/>
    <s v="HRP"/>
    <s v="Humanitarian response plan"/>
    <n v="1250804122"/>
    <n v="730713137"/>
    <n v="0.58419469855248851"/>
    <m/>
    <m/>
  </r>
  <r>
    <x v="20"/>
    <s v="Haiti"/>
    <x v="38"/>
    <s v="Haiti"/>
    <s v="Appeal"/>
    <s v="HRP"/>
    <s v="Humanitarian response plan"/>
    <n v="471993035"/>
    <n v="155890399"/>
    <n v="0.33028114281389764"/>
    <m/>
    <m/>
  </r>
  <r>
    <x v="20"/>
    <s v="Iraq"/>
    <x v="33"/>
    <s v="Iraq"/>
    <s v="Appeal"/>
    <s v="HRP"/>
    <s v="Humanitarian response plan"/>
    <n v="662168145"/>
    <n v="614171161"/>
    <n v="0.92751541377756852"/>
    <m/>
    <m/>
  </r>
  <r>
    <x v="20"/>
    <s v="Libya"/>
    <x v="86"/>
    <s v="Libya"/>
    <s v="Appeal"/>
    <s v="HRP"/>
    <s v="Humanitarian response plan"/>
    <n v="129846005"/>
    <n v="120013871"/>
    <n v="0.92427850206096063"/>
    <m/>
    <m/>
  </r>
  <r>
    <x v="20"/>
    <s v="Mali"/>
    <x v="46"/>
    <s v="Mali"/>
    <s v="Appeal"/>
    <s v="HRP"/>
    <s v="Humanitarian response plan"/>
    <n v="474292180"/>
    <n v="226209215"/>
    <n v="0.47694063815262566"/>
    <m/>
    <m/>
  </r>
  <r>
    <x v="20"/>
    <s v="Myanmar"/>
    <x v="76"/>
    <s v="Myanmar"/>
    <s v="Appeal"/>
    <s v="HRP"/>
    <s v="Humanitarian response plan"/>
    <n v="275300000"/>
    <n v="185940698"/>
    <n v="0.67541118053033056"/>
    <m/>
    <m/>
  </r>
  <r>
    <x v="20"/>
    <s v="Niger"/>
    <x v="57"/>
    <s v="Niger"/>
    <s v="Appeal"/>
    <s v="HRP"/>
    <s v="Humanitarian response plan"/>
    <n v="516074957"/>
    <n v="381526664"/>
    <n v="0.73928536702857295"/>
    <m/>
    <m/>
  </r>
  <r>
    <x v="20"/>
    <s v="Nigeria"/>
    <x v="58"/>
    <s v="Nigeria"/>
    <s v="Appeal"/>
    <s v="HRP"/>
    <s v="Humanitarian response plan"/>
    <n v="1080446613"/>
    <n v="626774156"/>
    <n v="0.58010654895726899"/>
    <m/>
    <m/>
  </r>
  <r>
    <x v="20"/>
    <s v="oPt"/>
    <x v="35"/>
    <s v="oPt"/>
    <s v="Appeal"/>
    <s v="HRP"/>
    <s v="Humanitarian response plan"/>
    <n v="420381684"/>
    <n v="295424652"/>
    <n v="0.70275338637256135"/>
    <m/>
    <m/>
  </r>
  <r>
    <x v="20"/>
    <s v="Somalia"/>
    <x v="12"/>
    <s v="Somalia"/>
    <s v="Appeal"/>
    <s v="HRP"/>
    <s v="Humanitarian response plan"/>
    <n v="1009926527"/>
    <n v="797259335"/>
    <n v="0.78942310523149573"/>
    <m/>
    <m/>
  </r>
  <r>
    <x v="20"/>
    <s v="South Sudan"/>
    <x v="87"/>
    <s v="South Sudan"/>
    <s v="Appeal"/>
    <s v="HRP"/>
    <s v="Humanitarian response plan"/>
    <n v="1899937964"/>
    <n v="1226077775"/>
    <n v="0.64532516231145742"/>
    <m/>
    <m/>
  </r>
  <r>
    <x v="20"/>
    <s v="Sudan"/>
    <x v="10"/>
    <s v="Sudan"/>
    <s v="Appeal"/>
    <s v="HRP"/>
    <s v="Humanitarian response plan"/>
    <n v="1633403129"/>
    <n v="868251204"/>
    <n v="0.5315596551670374"/>
    <m/>
    <m/>
  </r>
  <r>
    <x v="20"/>
    <s v="Syria"/>
    <x v="80"/>
    <s v="Syria"/>
    <s v="Appeal"/>
    <s v="HRP"/>
    <s v="Humanitarian response plan"/>
    <n v="3817532832"/>
    <n v="2223567066"/>
    <n v="0.58246180553084503"/>
    <m/>
    <m/>
  </r>
  <r>
    <x v="20"/>
    <s v="Ukraine"/>
    <x v="90"/>
    <s v="Ukraine"/>
    <s v="Appeal"/>
    <s v="HRP"/>
    <s v="Humanitarian response plan"/>
    <n v="204653234"/>
    <n v="124216093"/>
    <n v="0.60695885704889474"/>
    <m/>
    <m/>
  </r>
  <r>
    <x v="20"/>
    <s v="Venezuela"/>
    <x v="118"/>
    <s v="Venezuela"/>
    <s v="Appeal"/>
    <s v="HRP"/>
    <s v="Humanitarian response plan"/>
    <n v="762509363"/>
    <n v="173464595"/>
    <n v="0.22749175737006655"/>
    <m/>
    <m/>
  </r>
  <r>
    <x v="20"/>
    <s v="Yemen"/>
    <x v="77"/>
    <s v="Yemen"/>
    <s v="Appeal"/>
    <s v="HRP"/>
    <s v="Humanitarian response plan"/>
    <n v="3382681703"/>
    <n v="1948498352"/>
    <n v="0.57602178480817001"/>
    <m/>
    <m/>
  </r>
  <r>
    <x v="20"/>
    <s v="Zimbabwe"/>
    <x v="29"/>
    <s v="Zimbabwe"/>
    <s v="Appeal"/>
    <s v="HRP"/>
    <s v="Humanitarian response plan"/>
    <n v="800770933"/>
    <n v="209262486"/>
    <n v="0.26132627618740001"/>
    <m/>
    <m/>
  </r>
  <r>
    <x v="20"/>
    <s v="Bangladesh COVID"/>
    <x v="39"/>
    <s v="Bangladesh COVID"/>
    <s v="Appeal"/>
    <s v="Other"/>
    <s v="Other"/>
    <n v="205934700"/>
    <n v="58539585"/>
    <n v="0.28426285128246964"/>
    <m/>
    <m/>
  </r>
  <r>
    <x v="20"/>
    <s v="Benin COVID"/>
    <x v="49"/>
    <s v="Benin COVID"/>
    <s v="Appeal"/>
    <s v="Other"/>
    <s v="Other"/>
    <n v="17930000"/>
    <n v="3346554"/>
    <n v="0.18664551031790297"/>
    <m/>
    <m/>
  </r>
  <r>
    <x v="20"/>
    <s v="Cabo Delgado Province Mozambique"/>
    <x v="34"/>
    <s v="Cabo Delgado Province Mozambique"/>
    <s v="Appeal"/>
    <s v="Other"/>
    <s v="Other"/>
    <n v="35454000"/>
    <n v="45603088"/>
    <n v="1.286260732216393"/>
    <m/>
    <m/>
  </r>
  <r>
    <x v="20"/>
    <s v="Colombia COVID"/>
    <x v="37"/>
    <s v="Colombia COVID"/>
    <s v="Appeal"/>
    <s v="Other"/>
    <s v="Other"/>
    <n v="283920647"/>
    <n v="34750996"/>
    <n v="0.12239686112014249"/>
    <m/>
    <m/>
  </r>
  <r>
    <x v="20"/>
    <s v="Congo COVID"/>
    <x v="5"/>
    <s v="Congo COVID"/>
    <s v="Appeal"/>
    <s v="Other"/>
    <s v="Other"/>
    <n v="11989124"/>
    <n v="1679525"/>
    <n v="0.14008738253103395"/>
    <m/>
    <m/>
  </r>
  <r>
    <x v="20"/>
    <s v="Djibouti COVID"/>
    <x v="23"/>
    <s v="Djibouti COVID"/>
    <s v="Appeal"/>
    <s v="Other"/>
    <s v="Other"/>
    <n v="29983416"/>
    <n v="4953591"/>
    <n v="0.16521102865664139"/>
    <m/>
    <m/>
  </r>
  <r>
    <x v="20"/>
    <s v="DPR Korea COVID"/>
    <x v="8"/>
    <s v="DPR Korea COVID"/>
    <s v="Appeal"/>
    <s v="Other"/>
    <s v="Other"/>
    <n v="39692162"/>
    <n v="3501684"/>
    <n v="8.8221044749338673E-2"/>
    <m/>
    <m/>
  </r>
  <r>
    <x v="20"/>
    <s v="DPRK"/>
    <x v="8"/>
    <s v="DPRK"/>
    <s v="Appeal"/>
    <s v="Other"/>
    <s v="Other"/>
    <n v="107000000"/>
    <n v="28733926"/>
    <n v="0.26854136448598132"/>
    <m/>
    <m/>
  </r>
  <r>
    <x v="20"/>
    <s v="Ecuador COVID"/>
    <x v="92"/>
    <s v="Ecuador COVID"/>
    <s v="Appeal"/>
    <s v="Other"/>
    <s v="Other"/>
    <n v="46425000"/>
    <n v="19852674"/>
    <n v="0.42762894991922457"/>
    <m/>
    <m/>
  </r>
  <r>
    <x v="20"/>
    <s v="Famine Prevention COVID"/>
    <x v="119"/>
    <s v="Famine Prevention COVID"/>
    <s v="Appeal"/>
    <s v="Other"/>
    <s v="Other"/>
    <n v="500000000"/>
    <n v="37000000"/>
    <n v="7.3999999999999996E-2"/>
    <m/>
    <m/>
  </r>
  <r>
    <x v="20"/>
    <s v="Global Operational Support COVID-19"/>
    <x v="119"/>
    <s v="Global Operational Support COVID-19"/>
    <s v="Appeal"/>
    <s v="Other"/>
    <s v="Other"/>
    <n v="376000000"/>
    <n v="288960300"/>
    <n v="0.76851143617021278"/>
    <m/>
    <m/>
  </r>
  <r>
    <x v="20"/>
    <s v="Iran COVID"/>
    <x v="44"/>
    <s v="Iran COVID"/>
    <s v="Appeal"/>
    <s v="Other"/>
    <s v="Other"/>
    <n v="117284681"/>
    <n v="73968720"/>
    <n v="0.63067673774037036"/>
    <m/>
    <m/>
  </r>
  <r>
    <x v="20"/>
    <s v="Jordan Intersectoral COVID-19 Response Plan 2020"/>
    <x v="82"/>
    <s v="Jordan Intersectoral COVID-19 Response Plan 2020"/>
    <s v="Appeal"/>
    <s v="Other"/>
    <s v="Other"/>
    <n v="52845731"/>
    <n v="18604280"/>
    <n v="0.35204887221637637"/>
    <m/>
    <m/>
  </r>
  <r>
    <x v="20"/>
    <s v="Kenya COVID"/>
    <x v="24"/>
    <s v="Kenya COVID"/>
    <s v="Appeal"/>
    <s v="Other"/>
    <s v="Other"/>
    <n v="254870684"/>
    <n v="62447872"/>
    <n v="0.24501786953261365"/>
    <m/>
    <m/>
  </r>
  <r>
    <x v="20"/>
    <s v="Lebanon COVID"/>
    <x v="64"/>
    <s v="Lebanon COVID"/>
    <s v="Appeal"/>
    <s v="Other"/>
    <s v="Other"/>
    <n v="136500000"/>
    <n v="111524688"/>
    <n v="0.81703068131868128"/>
    <m/>
    <m/>
  </r>
  <r>
    <x v="20"/>
    <s v="Liberia COVID"/>
    <x v="21"/>
    <s v="Liberia COVID"/>
    <s v="Appeal"/>
    <s v="Other"/>
    <s v="Other"/>
    <n v="57000000"/>
    <n v="7507918"/>
    <n v="0.1317178596491228"/>
    <m/>
    <m/>
  </r>
  <r>
    <x v="20"/>
    <s v="Mozambique COVID- 19 Flash Appeal"/>
    <x v="34"/>
    <s v="Mozambique COVID- 19 Flash Appeal"/>
    <s v="Appeal"/>
    <s v="Other"/>
    <s v="Other"/>
    <n v="68105000"/>
    <n v="61669539"/>
    <n v="0.9055067763012995"/>
    <m/>
    <m/>
  </r>
  <r>
    <x v="20"/>
    <s v="Pakistan COVID"/>
    <x v="59"/>
    <s v="Pakistan COVID"/>
    <s v="Appeal"/>
    <s v="Other"/>
    <s v="Other"/>
    <n v="145788878"/>
    <n v="89751884"/>
    <n v="0.61562915656707362"/>
    <m/>
    <m/>
  </r>
  <r>
    <x v="20"/>
    <s v="Philippines COVID"/>
    <x v="47"/>
    <s v="Philippines COVID"/>
    <s v="Appeal"/>
    <s v="Other"/>
    <s v="Other"/>
    <n v="121767344"/>
    <n v="20562507"/>
    <n v="0.16886717180921676"/>
    <m/>
    <m/>
  </r>
  <r>
    <x v="20"/>
    <s v="Sierra Leone COVID"/>
    <x v="11"/>
    <s v="Sierra Leone COVID"/>
    <s v="Appeal"/>
    <s v="Other"/>
    <s v="Other"/>
    <n v="62907725"/>
    <n v="20093035"/>
    <n v="0.31940489025791347"/>
    <m/>
    <m/>
  </r>
  <r>
    <x v="20"/>
    <s v="Tanzania COVID"/>
    <x v="14"/>
    <s v="Tanzania COVID"/>
    <s v="Appeal"/>
    <s v="Other"/>
    <s v="Other"/>
    <n v="158874105"/>
    <n v="19017877"/>
    <n v="0.11970407008744439"/>
    <m/>
    <m/>
  </r>
  <r>
    <x v="20"/>
    <s v="Togo COVID "/>
    <x v="66"/>
    <s v="Togo COVID "/>
    <s v="Appeal"/>
    <s v="Other"/>
    <s v="Other"/>
    <n v="19757534"/>
    <n v="5190103"/>
    <n v="0.26268981746406206"/>
    <m/>
    <m/>
  </r>
  <r>
    <x v="20"/>
    <s v="Uganda COVID"/>
    <x v="15"/>
    <s v="Uganda COVID"/>
    <s v="Appeal"/>
    <s v="Other"/>
    <s v="Other"/>
    <n v="200157127"/>
    <n v="29951056"/>
    <n v="0.14963771937034248"/>
    <m/>
    <m/>
  </r>
  <r>
    <x v="20"/>
    <s v="Unallocated supplementary NGOs COVID-19 "/>
    <x v="119"/>
    <s v="Unallocated supplementary NGOs COVID-19 "/>
    <s v="Appeal"/>
    <s v="Other"/>
    <s v="Other"/>
    <n v="300000000"/>
    <n v="5949945"/>
    <n v="1.9833150000000001E-2"/>
    <m/>
    <m/>
  </r>
  <r>
    <x v="20"/>
    <s v="Zambia 2019 - 2020"/>
    <x v="28"/>
    <s v="Zambia 2019 - 2020"/>
    <s v="Appeal"/>
    <s v="Other"/>
    <s v="Other"/>
    <n v="89537019"/>
    <n v="27969390"/>
    <n v="0.31237794503745986"/>
    <m/>
    <m/>
  </r>
  <r>
    <x v="20"/>
    <s v="Zambia COVID"/>
    <x v="28"/>
    <s v="Zambia COVID"/>
    <s v="Appeal"/>
    <s v="Other"/>
    <s v="Other"/>
    <n v="125612928"/>
    <n v="13196362"/>
    <n v="0.10505576305012172"/>
    <m/>
    <m/>
  </r>
  <r>
    <x v="20"/>
    <s v="Bangladesh"/>
    <x v="39"/>
    <s v="Bangladesh"/>
    <s v="Appeal"/>
    <s v="RRP"/>
    <s v="Regional response plan"/>
    <n v="1058092856"/>
    <n v="625303532"/>
    <n v="0.59097226529237623"/>
    <m/>
    <m/>
  </r>
  <r>
    <x v="20"/>
    <s v="Horn of Africa and Yemen "/>
    <x v="119"/>
    <s v="Horn of Africa and Yemen "/>
    <s v="Appeal"/>
    <s v="RRP"/>
    <s v="Regional response plan"/>
    <n v="43340000"/>
    <n v="14865390"/>
    <n v="0.34299469312413478"/>
    <m/>
    <m/>
  </r>
  <r>
    <x v="20"/>
    <s v="Congo, The Democratic Republic of the"/>
    <x v="4"/>
    <s v="Congo, The Democratic Republic of the"/>
    <s v="Refugee Response Plan"/>
    <s v="RRP"/>
    <s v="Burundi Regional RRP"/>
    <n v="30787724"/>
    <n v="15242311"/>
    <n v="0.49507755103949874"/>
    <m/>
    <m/>
  </r>
  <r>
    <x v="20"/>
    <s v="Rwanda"/>
    <x v="36"/>
    <s v="Rwanda"/>
    <s v="Refugee Response Plan"/>
    <s v="RRP"/>
    <s v="Burundi Regional RRP"/>
    <n v="77947513"/>
    <n v="19361031"/>
    <n v="0.24838548729579096"/>
    <m/>
    <m/>
  </r>
  <r>
    <x v="20"/>
    <s v="Tanzania, United Republic of"/>
    <x v="14"/>
    <s v="Tanzania, United Republic of"/>
    <s v="Refugee Response Plan"/>
    <s v="RRP"/>
    <s v="Burundi Regional RRP"/>
    <n v="160868456"/>
    <n v="56603322"/>
    <n v="0.35186091423666055"/>
    <m/>
    <m/>
  </r>
  <r>
    <x v="20"/>
    <s v="Uganda"/>
    <x v="15"/>
    <s v="Uganda"/>
    <s v="Refugee Response Plan"/>
    <s v="RRP"/>
    <s v="Burundi Regional RRP"/>
    <n v="28771513"/>
    <n v="24987848"/>
    <n v="0.86849266494952837"/>
    <m/>
    <m/>
  </r>
  <r>
    <x v="20"/>
    <s v="Zambia"/>
    <x v="28"/>
    <s v="Zambia"/>
    <s v="Refugee Response Plan"/>
    <s v="RRP"/>
    <s v="Burundi Regional RRP"/>
    <s v=""/>
    <n v="141629"/>
    <m/>
    <m/>
    <m/>
  </r>
  <r>
    <x v="20"/>
    <s v="Angola"/>
    <x v="1"/>
    <s v="Angola"/>
    <s v="Refugee Response Plan"/>
    <s v="RRP"/>
    <s v="DRC Regional RRP"/>
    <n v="29413011"/>
    <n v="9865725"/>
    <n v="0.33542043689440704"/>
    <m/>
    <m/>
  </r>
  <r>
    <x v="20"/>
    <s v="Burundi"/>
    <x v="3"/>
    <s v="Burundi"/>
    <s v="Refugee Response Plan"/>
    <s v="RRP"/>
    <s v="DRC Regional RRP"/>
    <n v="51321440"/>
    <n v="12428599"/>
    <n v="0.24217167328118619"/>
    <m/>
    <m/>
  </r>
  <r>
    <x v="20"/>
    <s v="Congo"/>
    <x v="5"/>
    <s v="Congo"/>
    <s v="Refugee Response Plan"/>
    <s v="RRP"/>
    <s v="DRC Regional RRP"/>
    <n v="15420276"/>
    <n v="3349396"/>
    <n v="0.21720726658848388"/>
    <m/>
    <m/>
  </r>
  <r>
    <x v="20"/>
    <s v="Rwanda"/>
    <x v="36"/>
    <s v="Rwanda"/>
    <s v="Refugee Response Plan"/>
    <s v="RRP"/>
    <s v="DRC Regional RRP"/>
    <n v="73201780"/>
    <n v="15596273"/>
    <n v="0.21305865786323774"/>
    <m/>
    <m/>
  </r>
  <r>
    <x v="20"/>
    <s v="Tanzania, United Republic of"/>
    <x v="14"/>
    <s v="Tanzania, United Republic of"/>
    <s v="Refugee Response Plan"/>
    <s v="RRP"/>
    <s v="DRC Regional RRP"/>
    <n v="98010274"/>
    <n v="30248713"/>
    <n v="0.3086279811849113"/>
    <m/>
    <m/>
  </r>
  <r>
    <x v="20"/>
    <s v="Uganda"/>
    <x v="15"/>
    <s v="Uganda"/>
    <s v="Refugee Response Plan"/>
    <s v="RRP"/>
    <s v="DRC Regional RRP"/>
    <n v="278960687"/>
    <n v="60002688"/>
    <n v="0.21509370601743608"/>
    <m/>
    <m/>
  </r>
  <r>
    <x v="20"/>
    <s v="Zambia"/>
    <x v="28"/>
    <s v="Zambia"/>
    <s v="Refugee Response Plan"/>
    <s v="RRP"/>
    <s v="DRC Regional RRP"/>
    <n v="74832609"/>
    <n v="10274331"/>
    <n v="0.13729751157012313"/>
    <m/>
    <m/>
  </r>
  <r>
    <x v="20"/>
    <s v="Cameroon"/>
    <x v="89"/>
    <s v="Cameroon"/>
    <s v="Refugee Response Plan"/>
    <s v="RRP"/>
    <s v="Nigeria Regional RRP"/>
    <n v="60971204"/>
    <n v="28292794"/>
    <n v="0.46403535019580716"/>
    <m/>
    <m/>
  </r>
  <r>
    <x v="20"/>
    <s v="Niger"/>
    <x v="57"/>
    <s v="Niger"/>
    <s v="Refugee Response Plan"/>
    <s v="RRP"/>
    <s v="Nigeria Regional RRP"/>
    <n v="104000000"/>
    <n v="24829531"/>
    <n v="0.23874549038461537"/>
    <m/>
    <m/>
  </r>
  <r>
    <x v="20"/>
    <s v="Chad"/>
    <x v="48"/>
    <s v="Chad"/>
    <s v="Refugee Response Plan"/>
    <s v="RRP"/>
    <s v="Nigeria Regional RRP"/>
    <n v="15721987"/>
    <n v="11479728"/>
    <n v="0.73017030226522894"/>
    <m/>
    <m/>
  </r>
  <r>
    <x v="20"/>
    <s v="Congo, The Democratic Republic of the"/>
    <x v="4"/>
    <s v="Congo, The Democratic Republic of the"/>
    <s v="Refugee Response Plan"/>
    <s v="RRP"/>
    <s v="South Sudan Regional RRP"/>
    <n v="47223454"/>
    <n v="14997942"/>
    <n v="0.31759519326985275"/>
    <m/>
    <m/>
  </r>
  <r>
    <x v="20"/>
    <s v="Ethiopia"/>
    <x v="19"/>
    <s v="Ethiopia"/>
    <s v="Refugee Response Plan"/>
    <s v="RRP"/>
    <s v="South Sudan Regional RRP"/>
    <n v="374917926"/>
    <n v="39135493"/>
    <n v="0.10438416060159257"/>
    <m/>
    <m/>
  </r>
  <r>
    <x v="20"/>
    <s v="Kenya"/>
    <x v="24"/>
    <s v="Kenya"/>
    <s v="Refugee Response Plan"/>
    <s v="RRP"/>
    <s v="South Sudan Regional RRP"/>
    <n v="106047199"/>
    <n v="30351444"/>
    <n v="0.28620693696964122"/>
    <m/>
    <m/>
  </r>
  <r>
    <x v="20"/>
    <s v="Sudan"/>
    <x v="10"/>
    <s v="Sudan"/>
    <s v="Refugee Response Plan"/>
    <s v="RRP"/>
    <s v="South Sudan Regional RRP"/>
    <n v="360406117"/>
    <n v="158132237"/>
    <n v="0.4387612461083728"/>
    <m/>
    <m/>
  </r>
  <r>
    <x v="20"/>
    <s v="Uganda"/>
    <x v="15"/>
    <s v="Uganda"/>
    <s v="Refugee Response Plan"/>
    <s v="RRP"/>
    <s v="South Sudan Regional RRP"/>
    <n v="541313611"/>
    <n v="117194806"/>
    <n v="0.21650075597304722"/>
    <m/>
    <m/>
  </r>
  <r>
    <x v="20"/>
    <s v="Egypt"/>
    <x v="81"/>
    <s v="Egypt"/>
    <s v="Refugee Response Plan"/>
    <s v="RRP"/>
    <s v="Syria Regional 3RP"/>
    <n v="169000000"/>
    <n v="59149999.999999993"/>
    <n v="0.35"/>
    <m/>
    <m/>
  </r>
  <r>
    <x v="20"/>
    <s v="Iraq"/>
    <x v="33"/>
    <s v="Iraq"/>
    <s v="Refugee Response Plan"/>
    <s v="RRP"/>
    <s v="Syria Regional 3RP"/>
    <n v="293660000"/>
    <n v="108654200"/>
    <n v="0.37"/>
    <m/>
    <m/>
  </r>
  <r>
    <x v="20"/>
    <s v="Jordan"/>
    <x v="82"/>
    <s v="Jordan"/>
    <s v="Refugee Response Plan"/>
    <s v="RRP"/>
    <s v="Syria Regional 3RP"/>
    <n v="1475000000"/>
    <n v="693250000"/>
    <n v="0.47"/>
    <m/>
    <m/>
  </r>
  <r>
    <x v="20"/>
    <s v="Lebanon"/>
    <x v="64"/>
    <s v="Lebanon"/>
    <s v="Refugee Response Plan"/>
    <s v="RRP"/>
    <s v="Syria Regional 3RP"/>
    <n v="2656000000"/>
    <n v="1513919999.9999998"/>
    <n v="0.56999999999999995"/>
    <m/>
    <m/>
  </r>
  <r>
    <x v="20"/>
    <s v="Turkey"/>
    <x v="84"/>
    <s v="Turkey"/>
    <s v="Refugee Response Plan"/>
    <s v="RRP"/>
    <s v="Syria Regional 3RP"/>
    <n v="1302000000"/>
    <n v="690060000"/>
    <n v="0.53"/>
    <m/>
    <m/>
  </r>
  <r>
    <x v="20"/>
    <s v="Brazil"/>
    <x v="117"/>
    <s v="Brazil"/>
    <s v="Refugee Response Plan"/>
    <s v="RRP"/>
    <s v="Venezuela Regional RMRP"/>
    <n v="88208864"/>
    <m/>
    <n v="0"/>
    <m/>
    <m/>
  </r>
  <r>
    <x v="20"/>
    <s v="Colombia"/>
    <x v="37"/>
    <s v="Colombia"/>
    <s v="Refugee Response Plan"/>
    <s v="RRP"/>
    <s v="Venezuela Regional RMRP"/>
    <n v="739209993"/>
    <m/>
    <n v="0"/>
    <m/>
    <m/>
  </r>
  <r>
    <x v="20"/>
    <s v="Ecuador"/>
    <x v="92"/>
    <s v="Ecuador"/>
    <s v="Refugee Response Plan"/>
    <s v="RRP"/>
    <s v="Venezuela Regional RMRP"/>
    <n v="199347146"/>
    <m/>
    <n v="0"/>
    <m/>
    <m/>
  </r>
  <r>
    <x v="21"/>
    <s v="Honduras"/>
    <x v="74"/>
    <s v="Honduras Flash Appeal 2020-2021"/>
    <s v="Appeal"/>
    <s v="Flash"/>
    <s v="Flash appeal"/>
    <n v="90089849"/>
    <n v="50331352"/>
    <n v="0.55867950228221608"/>
    <m/>
    <m/>
  </r>
  <r>
    <x v="21"/>
    <s v="Madagascar"/>
    <x v="45"/>
    <s v="Madagascar's Grand Sud Flash Appeal 2021"/>
    <s v="Appeal"/>
    <s v="Flash"/>
    <s v="Flash appeal"/>
    <n v="75863438"/>
    <n v="16296984"/>
    <n v="0.21482000328010445"/>
    <m/>
    <m/>
  </r>
  <r>
    <x v="21"/>
    <s v="Afghanistan"/>
    <x v="17"/>
    <s v="Afghanistan"/>
    <s v="Appeal"/>
    <s v="HRP"/>
    <s v="Humanitarian response plan"/>
    <n v="1281635457"/>
    <n v="148039569"/>
    <n v="0.11550832820006789"/>
    <m/>
    <m/>
  </r>
  <r>
    <x v="21"/>
    <s v="Burkina Faso"/>
    <x v="40"/>
    <s v="Burkina Faso"/>
    <s v="Appeal"/>
    <s v="HRP"/>
    <s v="Humanitarian response plan"/>
    <n v="607875894"/>
    <n v="62577738"/>
    <n v="0.10294492447828503"/>
    <m/>
    <m/>
  </r>
  <r>
    <x v="21"/>
    <s v="Burundi"/>
    <x v="3"/>
    <s v="Burundi"/>
    <s v="Appeal"/>
    <s v="HRP"/>
    <s v="Humanitarian response plan"/>
    <n v="194684000"/>
    <n v="22920774"/>
    <n v="0.11773321895995562"/>
    <m/>
    <m/>
  </r>
  <r>
    <x v="21"/>
    <s v="Cameroon"/>
    <x v="89"/>
    <s v="Cameroon"/>
    <s v="Appeal"/>
    <s v="HRP"/>
    <s v="Humanitarian response plan"/>
    <n v="361554315"/>
    <n v="59592187"/>
    <n v="0.16482222594964743"/>
    <m/>
    <m/>
  </r>
  <r>
    <x v="21"/>
    <s v="Central African Republic"/>
    <x v="31"/>
    <s v="Central African Republic"/>
    <s v="Appeal"/>
    <s v="HRP"/>
    <s v="Humanitarian response plan"/>
    <n v="444760000"/>
    <n v="119962161"/>
    <n v="0.26972335866534758"/>
    <m/>
    <m/>
  </r>
  <r>
    <x v="21"/>
    <s v="Chad"/>
    <x v="48"/>
    <s v="Chad"/>
    <s v="Appeal"/>
    <s v="HRP"/>
    <s v="Humanitarian response plan"/>
    <n v="617522407"/>
    <n v="43677830"/>
    <n v="7.0730761353571411E-2"/>
    <m/>
    <m/>
  </r>
  <r>
    <x v="21"/>
    <s v="Colombia"/>
    <x v="37"/>
    <s v="Colombia"/>
    <s v="Appeal"/>
    <s v="HRP"/>
    <s v="Humanitarian response plan"/>
    <n v="174010305"/>
    <n v="14528847"/>
    <n v="8.3494175819070024E-2"/>
    <m/>
    <m/>
  </r>
  <r>
    <x v="21"/>
    <s v="Democratic Republic of Congo"/>
    <x v="4"/>
    <s v="Democratic Republic of Congo"/>
    <s v="Appeal"/>
    <s v="HRP"/>
    <s v="Humanitarian response plan"/>
    <n v="1984303303"/>
    <n v="165205828"/>
    <n v="8.325633876143379E-2"/>
    <m/>
    <m/>
  </r>
  <r>
    <x v="21"/>
    <s v="Ethiopia"/>
    <x v="19"/>
    <s v="Ethiopia"/>
    <s v="Appeal"/>
    <s v="HRP"/>
    <s v="Humanitarian response plan"/>
    <n v="1684864157"/>
    <n v="290118692"/>
    <n v="0.17219114715845901"/>
    <m/>
    <m/>
  </r>
  <r>
    <x v="21"/>
    <s v="Haiti"/>
    <x v="38"/>
    <s v="Haiti"/>
    <s v="Appeal"/>
    <s v="HRP"/>
    <s v="Humanitarian response plan"/>
    <n v="235595167"/>
    <n v="3712281"/>
    <n v="1.5757033759525297E-2"/>
    <m/>
    <m/>
  </r>
  <r>
    <x v="21"/>
    <s v="Iraq"/>
    <x v="33"/>
    <s v="Iraq"/>
    <s v="Appeal"/>
    <s v="HRP"/>
    <s v="Humanitarian response plan"/>
    <n v="607196803"/>
    <n v="108814319"/>
    <n v="0.17920766127617441"/>
    <m/>
    <m/>
  </r>
  <r>
    <x v="21"/>
    <s v="Libya"/>
    <x v="86"/>
    <s v="Libya"/>
    <s v="Appeal"/>
    <s v="HRP"/>
    <s v="Humanitarian response plan"/>
    <n v="189122124"/>
    <n v="36127462"/>
    <n v="0.19102715872628417"/>
    <m/>
    <m/>
  </r>
  <r>
    <x v="21"/>
    <s v="Mali"/>
    <x v="46"/>
    <s v="Mali"/>
    <s v="Appeal"/>
    <s v="HRP"/>
    <s v="Humanitarian response plan"/>
    <n v="563286869"/>
    <n v="73643390"/>
    <n v="0.13073869470939151"/>
    <m/>
    <m/>
  </r>
  <r>
    <x v="21"/>
    <s v="Mozambique"/>
    <x v="34"/>
    <s v="Mozambique"/>
    <s v="Appeal"/>
    <s v="HRP"/>
    <s v="Humanitarian response plan"/>
    <n v="254080356"/>
    <n v="6971237"/>
    <n v="2.7437134888145386E-2"/>
    <m/>
    <m/>
  </r>
  <r>
    <x v="21"/>
    <s v="Myanmar"/>
    <x v="76"/>
    <s v="Myanmar"/>
    <s v="Appeal"/>
    <s v="HRP"/>
    <s v="Humanitarian response plan"/>
    <n v="276455939"/>
    <n v="34593672"/>
    <n v="0.12513267801419886"/>
    <m/>
    <m/>
  </r>
  <r>
    <x v="21"/>
    <s v="Niger"/>
    <x v="57"/>
    <s v="Niger"/>
    <s v="Appeal"/>
    <s v="HRP"/>
    <s v="Humanitarian response plan"/>
    <n v="523182880"/>
    <n v="35114336"/>
    <n v="6.7116752750013539E-2"/>
    <m/>
    <m/>
  </r>
  <r>
    <x v="21"/>
    <s v="Nigeria"/>
    <x v="58"/>
    <s v="Nigeria"/>
    <s v="Appeal"/>
    <s v="HRP"/>
    <s v="Humanitarian response plan"/>
    <n v="1006358629"/>
    <n v="166491213"/>
    <n v="0.16543924621130268"/>
    <m/>
    <m/>
  </r>
  <r>
    <x v="21"/>
    <s v="oPt"/>
    <x v="35"/>
    <s v="occupied Palestinian territory"/>
    <s v="Appeal"/>
    <s v="HRP"/>
    <s v="Humanitarian response plan"/>
    <n v="417567330"/>
    <n v="97523358"/>
    <n v="0.23355121675826507"/>
    <m/>
    <m/>
  </r>
  <r>
    <x v="21"/>
    <s v="Pakistan"/>
    <x v="59"/>
    <s v="Pakistan"/>
    <s v="Appeal"/>
    <s v="HRP"/>
    <s v="Humanitarian response plan"/>
    <n v="286090460"/>
    <n v="8401719"/>
    <n v="2.9367351151800027E-2"/>
    <m/>
    <m/>
  </r>
  <r>
    <x v="21"/>
    <s v="Somalia"/>
    <x v="12"/>
    <s v="Somalia"/>
    <s v="Appeal"/>
    <s v="HRP"/>
    <s v="Humanitarian response plan"/>
    <n v="1092121872"/>
    <n v="177566099"/>
    <n v="0.16258817221087574"/>
    <m/>
    <m/>
  </r>
  <r>
    <x v="21"/>
    <s v="South Sudan"/>
    <x v="87"/>
    <s v="South Sudan"/>
    <s v="Appeal"/>
    <s v="HRP"/>
    <s v="Humanitarian response plan"/>
    <n v="1677772788"/>
    <n v="309283763"/>
    <n v="0.18434186393539242"/>
    <m/>
    <m/>
  </r>
  <r>
    <x v="21"/>
    <s v="Sudan"/>
    <x v="10"/>
    <s v="Sudan"/>
    <s v="Appeal"/>
    <s v="HRP"/>
    <s v="Humanitarian response plan"/>
    <n v="1939814880"/>
    <n v="197789010"/>
    <n v="0.10196282750444723"/>
    <m/>
    <m/>
  </r>
  <r>
    <x v="21"/>
    <s v="Syria"/>
    <x v="80"/>
    <s v="Syria"/>
    <s v="Appeal"/>
    <s v="HRP"/>
    <s v="Humanitarian response plan"/>
    <n v="4200000000"/>
    <n v="336455540"/>
    <n v="8.010846190476191E-2"/>
    <m/>
    <m/>
  </r>
  <r>
    <x v="21"/>
    <s v="Ukraine"/>
    <x v="90"/>
    <s v="Ukraine"/>
    <s v="Appeal"/>
    <s v="HRP"/>
    <s v="Humanitarian response plan"/>
    <n v="167982922"/>
    <n v="23280102"/>
    <n v="0.13858612365368903"/>
    <m/>
    <m/>
  </r>
  <r>
    <x v="21"/>
    <s v="Venezuela"/>
    <x v="118"/>
    <s v="Venezuela"/>
    <s v="Appeal"/>
    <s v="HRP"/>
    <s v="Humanitarian response plan"/>
    <n v="762500000"/>
    <n v="17187447"/>
    <n v="2.2540914098360655E-2"/>
    <m/>
    <m/>
  </r>
  <r>
    <x v="21"/>
    <s v="Yemen"/>
    <x v="77"/>
    <s v="Yemen"/>
    <s v="Appeal"/>
    <s v="HRP"/>
    <s v="Humanitarian response plan"/>
    <n v="3853456397"/>
    <n v="1315084777"/>
    <n v="0.34127407748114713"/>
    <m/>
    <m/>
  </r>
  <r>
    <x v="21"/>
    <s v="Zimbabwe"/>
    <x v="29"/>
    <s v="Zimbabwe"/>
    <s v="Appeal"/>
    <s v="HRP"/>
    <s v="Humanitarian response plan"/>
    <n v="506971461"/>
    <n v="7273017"/>
    <n v="1.4346008719413892E-2"/>
    <m/>
    <m/>
  </r>
  <r>
    <x v="21"/>
    <s v="Bangladesh"/>
    <x v="39"/>
    <s v="Bangladesh"/>
    <s v="Appeal"/>
    <s v="RRP"/>
    <s v="Regional response plan"/>
    <n v="954000000"/>
    <n v="133962086"/>
    <n v="0.14042147379454928"/>
    <m/>
    <m/>
  </r>
  <r>
    <x v="21"/>
    <s v="Horn of Africa and Yemen "/>
    <x v="119"/>
    <s v="Horn of Africa and Yemen"/>
    <s v="Appeal"/>
    <s v="RRP"/>
    <s v="Regional response plan"/>
    <n v="68193940"/>
    <n v="5561300"/>
    <n v="8.1551234611169268E-2"/>
    <m/>
    <m/>
  </r>
  <r>
    <x v="21"/>
    <s v="Congo, The Democratic Republic of the"/>
    <x v="4"/>
    <s v="Congo, The Democratic Republic of the"/>
    <s v="Refugee Response Plan"/>
    <s v="RRP"/>
    <s v="Burundi Regional RRP"/>
    <s v=""/>
    <n v="3501692"/>
    <s v=""/>
    <m/>
    <m/>
  </r>
  <r>
    <x v="21"/>
    <s v="DRC"/>
    <x v="4"/>
    <s v="DRC"/>
    <s v="Refugee Response Plan"/>
    <s v="RRP"/>
    <s v="Burundi Regional RRP"/>
    <n v="31923508"/>
    <s v=""/>
    <s v=""/>
    <m/>
    <m/>
  </r>
  <r>
    <x v="21"/>
    <s v="Regional"/>
    <x v="119"/>
    <s v="Regional"/>
    <s v="Refugee Response Plan"/>
    <s v="RRP"/>
    <s v="Burundi Regional RRP"/>
    <s v=""/>
    <n v="587899"/>
    <s v=""/>
    <m/>
    <m/>
  </r>
  <r>
    <x v="21"/>
    <s v="Rwanda"/>
    <x v="36"/>
    <s v="Rwanda"/>
    <s v="Refugee Response Plan"/>
    <s v="RRP"/>
    <s v="Burundi Regional RRP"/>
    <n v="61729523"/>
    <n v="4444781"/>
    <n v="7.2004136497215446E-2"/>
    <m/>
    <m/>
  </r>
  <r>
    <x v="21"/>
    <s v="Tanzania"/>
    <x v="14"/>
    <s v="Tanzania"/>
    <s v="Refugee Response Plan"/>
    <s v="RRP"/>
    <s v="Burundi Regional RRP"/>
    <n v="101692513"/>
    <s v=""/>
    <s v=""/>
    <m/>
    <m/>
  </r>
  <r>
    <x v="21"/>
    <s v="Tanzania, United Republic of"/>
    <x v="14"/>
    <s v="Tanzania, United Republic of"/>
    <s v="Refugee Response Plan"/>
    <s v="RRP"/>
    <s v="Burundi Regional RRP"/>
    <s v=""/>
    <n v="8220850"/>
    <s v=""/>
    <m/>
    <m/>
  </r>
  <r>
    <x v="21"/>
    <s v="Uganda"/>
    <x v="15"/>
    <s v="Uganda"/>
    <s v="Refugee Response Plan"/>
    <s v="RRP"/>
    <s v="Burundi Regional RRP"/>
    <n v="27246644"/>
    <n v="3915394"/>
    <n v="0.14370188122984981"/>
    <m/>
    <m/>
  </r>
  <r>
    <x v="21"/>
    <s v="Angola"/>
    <x v="1"/>
    <s v="Angola"/>
    <s v="Refugee Response Plan"/>
    <s v="RRP"/>
    <s v="DRC Regional RRP"/>
    <n v="19792977"/>
    <n v="1594765"/>
    <n v="8.0572265607139343E-2"/>
    <m/>
    <m/>
  </r>
  <r>
    <x v="21"/>
    <s v="Burundi"/>
    <x v="3"/>
    <s v="Burundi"/>
    <s v="Refugee Response Plan"/>
    <s v="RRP"/>
    <s v="DRC Regional RRP"/>
    <n v="21388779"/>
    <n v="3850238"/>
    <n v="0.18001205211386775"/>
    <m/>
    <m/>
  </r>
  <r>
    <x v="21"/>
    <s v="Congo"/>
    <x v="5"/>
    <s v="Congo"/>
    <s v="Refugee Response Plan"/>
    <s v="RRP"/>
    <s v="DRC Regional RRP"/>
    <n v="8124081"/>
    <n v="317006"/>
    <n v="3.9020536599770485E-2"/>
    <m/>
    <m/>
  </r>
  <r>
    <x v="21"/>
    <s v="Rwanda"/>
    <x v="36"/>
    <s v="Rwanda"/>
    <s v="Refugee Response Plan"/>
    <s v="RRP"/>
    <s v="DRC Regional RRP"/>
    <n v="36809839"/>
    <n v="4836238"/>
    <n v="0.13138438339814526"/>
    <m/>
    <m/>
  </r>
  <r>
    <x v="21"/>
    <s v="South Africa"/>
    <x v="120"/>
    <s v="South Africa"/>
    <s v="Refugee Response Plan"/>
    <s v="RRP"/>
    <s v="DRC Regional RRP"/>
    <s v=""/>
    <n v="7157"/>
    <s v=""/>
    <m/>
    <m/>
  </r>
  <r>
    <x v="21"/>
    <s v="Tanzania"/>
    <x v="14"/>
    <s v="Tanzania"/>
    <s v="Refugee Response Plan"/>
    <s v="RRP"/>
    <s v="DRC Regional RRP"/>
    <n v="61571327"/>
    <s v=""/>
    <s v=""/>
    <m/>
    <m/>
  </r>
  <r>
    <x v="21"/>
    <s v="Tanzania, United Republic of"/>
    <x v="14"/>
    <s v="Tanzania, United Republic of"/>
    <s v="Refugee Response Plan"/>
    <s v="RRP"/>
    <s v="DRC Regional RRP"/>
    <s v=""/>
    <n v="4523621"/>
    <s v=""/>
    <m/>
    <m/>
  </r>
  <r>
    <x v="21"/>
    <s v="Uganda"/>
    <x v="15"/>
    <s v="Uganda"/>
    <s v="Refugee Response Plan"/>
    <s v="RRP"/>
    <s v="DRC Regional RRP"/>
    <s v=""/>
    <n v="18379909"/>
    <s v=""/>
    <m/>
    <m/>
  </r>
  <r>
    <x v="21"/>
    <s v="Zambia"/>
    <x v="28"/>
    <s v="Zambia"/>
    <s v="Refugee Response Plan"/>
    <s v="RRP"/>
    <s v="DRC Regional RRP"/>
    <n v="19650192"/>
    <n v="2859293"/>
    <n v="0.1455096723736847"/>
    <m/>
    <m/>
  </r>
  <r>
    <x v="21"/>
    <s v="Central African Republic"/>
    <x v="31"/>
    <s v="Central African Republic"/>
    <s v="Refugee Response Plan"/>
    <s v="RRP"/>
    <s v="South Sudan Regional RRP"/>
    <s v=""/>
    <n v="590167"/>
    <s v=""/>
    <m/>
    <m/>
  </r>
  <r>
    <x v="21"/>
    <s v="Congo, The Democratic Republic of the"/>
    <x v="4"/>
    <s v="Congo, The Democratic Republic of the"/>
    <s v="Refugee Response Plan"/>
    <s v="RRP"/>
    <s v="South Sudan Regional RRP"/>
    <s v=""/>
    <n v="3896695"/>
    <s v=""/>
    <m/>
    <m/>
  </r>
  <r>
    <x v="21"/>
    <s v="DRC"/>
    <x v="4"/>
    <s v="DRC"/>
    <s v="Refugee Response Plan"/>
    <s v="RRP"/>
    <s v="South Sudan Regional RRP"/>
    <n v="39374165"/>
    <s v=""/>
    <s v=""/>
    <m/>
    <m/>
  </r>
  <r>
    <x v="21"/>
    <s v="Ethiopia"/>
    <x v="19"/>
    <s v="Ethiopia"/>
    <s v="Refugee Response Plan"/>
    <s v="RRP"/>
    <s v="South Sudan Regional RRP"/>
    <n v="278042999"/>
    <n v="14282956"/>
    <n v="5.1369594096487212E-2"/>
    <m/>
    <m/>
  </r>
  <r>
    <x v="21"/>
    <s v="Kenya"/>
    <x v="24"/>
    <s v="Kenya"/>
    <s v="Refugee Response Plan"/>
    <s v="RRP"/>
    <s v="South Sudan Regional RRP"/>
    <n v="110470849"/>
    <n v="16033628"/>
    <n v="0.14513899499405494"/>
    <m/>
    <m/>
  </r>
  <r>
    <x v="21"/>
    <s v="Regional"/>
    <x v="119"/>
    <s v="Regional"/>
    <s v="Refugee Response Plan"/>
    <s v="RRP"/>
    <s v="South Sudan Regional RRP"/>
    <s v=""/>
    <n v="0"/>
    <s v=""/>
    <m/>
    <m/>
  </r>
  <r>
    <x v="21"/>
    <s v="Sudan"/>
    <x v="10"/>
    <s v="Sudan"/>
    <s v="Refugee Response Plan"/>
    <s v="RRP"/>
    <s v="South Sudan Regional RRP"/>
    <n v="304951814"/>
    <n v="28940596"/>
    <n v="9.4902193301922774E-2"/>
    <m/>
    <m/>
  </r>
  <r>
    <x v="21"/>
    <s v="Uganda"/>
    <x v="15"/>
    <s v="Uganda"/>
    <s v="Refugee Response Plan"/>
    <s v="RRP"/>
    <s v="South Sudan Regional RRP"/>
    <n v="478394321"/>
    <n v="40624168"/>
    <n v="8.4917747173675159E-2"/>
    <m/>
    <m/>
  </r>
  <r>
    <x v="21"/>
    <s v="Algeria"/>
    <x v="100"/>
    <s v="Algeria"/>
    <s v="Refugee Response Plan"/>
    <s v="RRP"/>
    <s v="Syria Regional 3RP"/>
    <n v="137463"/>
    <n v="49966"/>
    <n v="0.3634869019299739"/>
    <m/>
    <m/>
  </r>
  <r>
    <x v="21"/>
    <s v="Egypt"/>
    <x v="81"/>
    <s v="Egypt"/>
    <s v="Refugee Response Plan"/>
    <s v="RRP"/>
    <s v="Syria Regional 3RP"/>
    <n v="58824688"/>
    <s v=""/>
    <s v=""/>
    <m/>
    <m/>
  </r>
  <r>
    <x v="21"/>
    <s v="Iraq"/>
    <x v="33"/>
    <s v="Iraq"/>
    <s v="Refugee Response Plan"/>
    <s v="RRP"/>
    <s v="Syria Regional 3RP"/>
    <n v="140275463"/>
    <n v="21232389"/>
    <n v="0.15136210243697432"/>
    <m/>
    <m/>
  </r>
  <r>
    <x v="21"/>
    <s v="Jordan"/>
    <x v="82"/>
    <s v="Jordan"/>
    <s v="Refugee Response Plan"/>
    <s v="RRP"/>
    <s v="Syria Regional 3RP"/>
    <n v="329942449"/>
    <n v="75326409"/>
    <n v="0.22830166057232607"/>
    <m/>
    <m/>
  </r>
  <r>
    <x v="21"/>
    <s v="Lebanon"/>
    <x v="64"/>
    <s v="Lebanon"/>
    <s v="Refugee Response Plan"/>
    <s v="RRP"/>
    <s v="Syria Regional 3RP"/>
    <n v="524298078"/>
    <n v="84199410"/>
    <n v="0.16059454255714437"/>
    <m/>
    <m/>
  </r>
  <r>
    <x v="21"/>
    <s v="Libya"/>
    <x v="86"/>
    <s v="Libya"/>
    <s v="Refugee Response Plan"/>
    <s v="RRP"/>
    <s v="Syria Regional 3RP"/>
    <n v="3851833"/>
    <n v="396031"/>
    <n v="0.10281624359103834"/>
    <m/>
    <m/>
  </r>
  <r>
    <x v="21"/>
    <s v="Mauritania"/>
    <x v="55"/>
    <s v="Mauritania"/>
    <s v="Refugee Response Plan"/>
    <s v="RRP"/>
    <s v="Syria Regional 3RP"/>
    <n v="338798"/>
    <n v="54506"/>
    <n v="0.16088052467842195"/>
    <m/>
    <m/>
  </r>
  <r>
    <x v="21"/>
    <s v="Morocco"/>
    <x v="101"/>
    <s v="Morocco"/>
    <s v="Refugee Response Plan"/>
    <s v="RRP"/>
    <s v="Syria Regional 3RP"/>
    <n v="683714"/>
    <n v="134583"/>
    <n v="0.19684107682452021"/>
    <m/>
    <m/>
  </r>
  <r>
    <x v="21"/>
    <s v="Regional"/>
    <x v="119"/>
    <s v="Regional"/>
    <s v="Refugee Response Plan"/>
    <s v="RRP"/>
    <s v="Syria Regional 3RP"/>
    <n v="29869515"/>
    <n v="0"/>
    <n v="0"/>
    <m/>
    <m/>
  </r>
  <r>
    <x v="21"/>
    <s v="Saudi Arabia"/>
    <x v="121"/>
    <s v="Saudi Arabia"/>
    <s v="Refugee Response Plan"/>
    <s v="RRP"/>
    <s v="Syria Regional 3RP"/>
    <n v="6311794"/>
    <n v="650726"/>
    <n v="0.10309683744431457"/>
    <m/>
    <m/>
  </r>
  <r>
    <x v="21"/>
    <s v="Sudan"/>
    <x v="10"/>
    <s v="Sudan"/>
    <s v="Refugee Response Plan"/>
    <s v="RRP"/>
    <s v="Syria Regional 3RP"/>
    <s v=""/>
    <n v="288145"/>
    <s v=""/>
    <m/>
    <m/>
  </r>
  <r>
    <x v="21"/>
    <s v="Syrian Arab Republic"/>
    <x v="80"/>
    <s v="Syrian Arab Republic"/>
    <s v="Refugee Response Plan"/>
    <s v="RRP"/>
    <s v="Syria Regional 3RP"/>
    <n v="316603743"/>
    <s v=""/>
    <s v=""/>
    <m/>
    <m/>
  </r>
  <r>
    <x v="21"/>
    <s v="Turkey"/>
    <x v="84"/>
    <s v="Turkey"/>
    <s v="Refugee Response Plan"/>
    <s v="RRP"/>
    <s v="Syria Regional 3RP"/>
    <n v="303676151"/>
    <n v="44271868"/>
    <n v="0.1457864499869797"/>
    <m/>
    <m/>
  </r>
  <r>
    <x v="21"/>
    <s v="United Arab Emirates"/>
    <x v="122"/>
    <s v="United Arab Emirates"/>
    <s v="Refugee Response Plan"/>
    <s v="RRP"/>
    <s v="Syria Regional 3RP"/>
    <s v=""/>
    <n v="253900"/>
    <s v=""/>
    <m/>
    <m/>
  </r>
  <r>
    <x v="21"/>
    <s v="Brazil"/>
    <x v="117"/>
    <s v="Brazil"/>
    <s v="Refugee Response Plan"/>
    <s v="RRP"/>
    <s v="Venezuela Regional RMRP"/>
    <n v="27569334"/>
    <s v=""/>
    <s v=""/>
    <m/>
    <m/>
  </r>
  <r>
    <x v="21"/>
    <s v="Colombia"/>
    <x v="37"/>
    <s v="Colombia"/>
    <s v="Refugee Response Plan"/>
    <s v="RRP"/>
    <s v="Venezuela Regional RMRP"/>
    <n v="68987380"/>
    <s v=""/>
    <s v=""/>
    <m/>
    <m/>
  </r>
  <r>
    <x v="21"/>
    <s v="Costa Rica"/>
    <x v="99"/>
    <s v="Costa Rica"/>
    <s v="Refugee Response Plan"/>
    <s v="RRP"/>
    <s v="Venezuela Regional RMRP"/>
    <n v="5158693"/>
    <s v=""/>
    <s v=""/>
    <m/>
    <m/>
  </r>
  <r>
    <x v="21"/>
    <s v="Ecuador"/>
    <x v="92"/>
    <s v="Ecuador"/>
    <s v="Refugee Response Plan"/>
    <s v="RRP"/>
    <s v="Venezuela Regional RMRP"/>
    <n v="39924242"/>
    <s v=""/>
    <s v=""/>
    <m/>
    <m/>
  </r>
  <r>
    <x v="21"/>
    <s v="Mexico"/>
    <x v="102"/>
    <s v="Mexico"/>
    <s v="Refugee Response Plan"/>
    <s v="RRP"/>
    <s v="Venezuela Regional RMRP"/>
    <n v="4597618"/>
    <s v=""/>
    <s v=""/>
    <m/>
    <m/>
  </r>
  <r>
    <x v="21"/>
    <s v="Panama"/>
    <x v="103"/>
    <s v="Panama"/>
    <s v="Refugee Response Plan"/>
    <s v="RRP"/>
    <s v="Venezuela Regional RMRP"/>
    <n v="20664717"/>
    <s v=""/>
    <s v=""/>
    <m/>
    <m/>
  </r>
  <r>
    <x v="21"/>
    <s v="Peru"/>
    <x v="71"/>
    <s v="Peru"/>
    <s v="Refugee Response Plan"/>
    <s v="RRP"/>
    <s v="Venezuela Regional RMRP"/>
    <n v="55000000"/>
    <s v=""/>
    <s v=""/>
    <m/>
    <m/>
  </r>
  <r>
    <x v="21"/>
    <s v="Regional"/>
    <x v="119"/>
    <s v="Regional"/>
    <s v="Refugee Response Plan"/>
    <s v="RRP"/>
    <s v="Venezuela Regional RMRP"/>
    <n v="7224323"/>
    <s v=""/>
    <s v=""/>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96E866-95D8-487E-A3CE-2C16EB12EB9F}"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3:X127" firstHeaderRow="1" firstDataRow="2" firstDataCol="1"/>
  <pivotFields count="12">
    <pivotField axis="axisCol" showAll="0">
      <items count="23">
        <item x="0"/>
        <item x="1"/>
        <item x="2"/>
        <item x="3"/>
        <item x="4"/>
        <item x="5"/>
        <item x="6"/>
        <item x="7"/>
        <item x="8"/>
        <item x="9"/>
        <item x="10"/>
        <item x="11"/>
        <item x="12"/>
        <item x="13"/>
        <item x="14"/>
        <item x="15"/>
        <item x="16"/>
        <item x="17"/>
        <item x="18"/>
        <item x="19"/>
        <item x="20"/>
        <item x="21"/>
        <item t="default"/>
      </items>
    </pivotField>
    <pivotField showAll="0"/>
    <pivotField axis="axisRow" dataField="1" showAll="0">
      <items count="124">
        <item x="17"/>
        <item x="105"/>
        <item x="106"/>
        <item x="0"/>
        <item x="1"/>
        <item x="2"/>
        <item x="39"/>
        <item x="40"/>
        <item x="3"/>
        <item x="49"/>
        <item x="107"/>
        <item x="41"/>
        <item x="117"/>
        <item x="108"/>
        <item x="98"/>
        <item x="4"/>
        <item x="31"/>
        <item x="5"/>
        <item x="32"/>
        <item x="89"/>
        <item x="37"/>
        <item x="99"/>
        <item x="78"/>
        <item x="68"/>
        <item x="23"/>
        <item x="104"/>
        <item x="69"/>
        <item x="100"/>
        <item x="92"/>
        <item x="81"/>
        <item x="18"/>
        <item x="19"/>
        <item x="93"/>
        <item x="42"/>
        <item x="73"/>
        <item x="43"/>
        <item x="50"/>
        <item x="20"/>
        <item x="95"/>
        <item x="51"/>
        <item x="52"/>
        <item x="53"/>
        <item x="74"/>
        <item x="6"/>
        <item x="38"/>
        <item x="7"/>
        <item x="54"/>
        <item x="33"/>
        <item x="44"/>
        <item x="116"/>
        <item x="82"/>
        <item x="24"/>
        <item x="75"/>
        <item x="109"/>
        <item x="8"/>
        <item x="79"/>
        <item x="64"/>
        <item x="30"/>
        <item x="21"/>
        <item x="25"/>
        <item x="86"/>
        <item x="101"/>
        <item x="110"/>
        <item x="45"/>
        <item x="9"/>
        <item x="46"/>
        <item x="76"/>
        <item x="85"/>
        <item x="55"/>
        <item x="56"/>
        <item x="26"/>
        <item x="102"/>
        <item x="94"/>
        <item x="34"/>
        <item x="83"/>
        <item x="57"/>
        <item x="58"/>
        <item x="70"/>
        <item x="65"/>
        <item x="103"/>
        <item x="71"/>
        <item x="47"/>
        <item x="59"/>
        <item x="35"/>
        <item x="96"/>
        <item x="22"/>
        <item x="36"/>
        <item x="72"/>
        <item x="60"/>
        <item x="10"/>
        <item x="97"/>
        <item x="11"/>
        <item x="61"/>
        <item x="12"/>
        <item x="87"/>
        <item x="62"/>
        <item x="63"/>
        <item x="111"/>
        <item x="80"/>
        <item x="27"/>
        <item x="112"/>
        <item x="48"/>
        <item x="66"/>
        <item x="114"/>
        <item x="13"/>
        <item x="67"/>
        <item x="88"/>
        <item x="84"/>
        <item x="14"/>
        <item x="90"/>
        <item x="15"/>
        <item x="115"/>
        <item x="118"/>
        <item x="113"/>
        <item x="91"/>
        <item x="16"/>
        <item x="77"/>
        <item x="28"/>
        <item x="29"/>
        <item h="1" x="119"/>
        <item x="120"/>
        <item x="121"/>
        <item x="122"/>
        <item t="default"/>
      </items>
    </pivotField>
    <pivotField showAll="0"/>
    <pivotField showAll="0"/>
    <pivotField showAll="0"/>
    <pivotField showAll="0"/>
    <pivotField showAll="0"/>
    <pivotField showAll="0"/>
    <pivotField showAll="0"/>
    <pivotField showAll="0"/>
    <pivotField showAll="0"/>
  </pivotFields>
  <rowFields count="1">
    <field x="2"/>
  </rowFields>
  <rowItems count="12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20"/>
    </i>
    <i>
      <x v="121"/>
    </i>
    <i>
      <x v="122"/>
    </i>
    <i t="grand">
      <x/>
    </i>
  </rowItems>
  <colFields count="1">
    <field x="0"/>
  </colFields>
  <colItems count="23">
    <i>
      <x/>
    </i>
    <i>
      <x v="1"/>
    </i>
    <i>
      <x v="2"/>
    </i>
    <i>
      <x v="3"/>
    </i>
    <i>
      <x v="4"/>
    </i>
    <i>
      <x v="5"/>
    </i>
    <i>
      <x v="6"/>
    </i>
    <i>
      <x v="7"/>
    </i>
    <i>
      <x v="8"/>
    </i>
    <i>
      <x v="9"/>
    </i>
    <i>
      <x v="10"/>
    </i>
    <i>
      <x v="11"/>
    </i>
    <i>
      <x v="12"/>
    </i>
    <i>
      <x v="13"/>
    </i>
    <i>
      <x v="14"/>
    </i>
    <i>
      <x v="15"/>
    </i>
    <i>
      <x v="16"/>
    </i>
    <i>
      <x v="17"/>
    </i>
    <i>
      <x v="18"/>
    </i>
    <i>
      <x v="19"/>
    </i>
    <i>
      <x v="20"/>
    </i>
    <i>
      <x v="21"/>
    </i>
    <i t="grand">
      <x/>
    </i>
  </colItems>
  <dataFields count="1">
    <dataField name="Count of Country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eme1">
  <a:themeElements>
    <a:clrScheme name="Custom 1">
      <a:dk1>
        <a:sysClr val="windowText" lastClr="000000"/>
      </a:dk1>
      <a:lt1>
        <a:sysClr val="window" lastClr="FFFFFF"/>
      </a:lt1>
      <a:dk2>
        <a:srgbClr val="EC652B"/>
      </a:dk2>
      <a:lt2>
        <a:srgbClr val="453F43"/>
      </a:lt2>
      <a:accent1>
        <a:srgbClr val="EC652B"/>
      </a:accent1>
      <a:accent2>
        <a:srgbClr val="F6BB9E"/>
      </a:accent2>
      <a:accent3>
        <a:srgbClr val="F28E5F"/>
      </a:accent3>
      <a:accent4>
        <a:srgbClr val="D85C32"/>
      </a:accent4>
      <a:accent5>
        <a:srgbClr val="9D3915"/>
      </a:accent5>
      <a:accent6>
        <a:srgbClr val="6B656A"/>
      </a:accent6>
      <a:hlink>
        <a:srgbClr val="EC652B"/>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pp.powerbi.com/view?r=eyJrIjoiM2M2NDMyZTgtZmQ4OC00ZDE1LWEyYWMtMTAxZDY2NzMyY2QxIiwidCI6ImU1YzM3OTgxLTY2NjQtNDEzNC04YTBjLTY1NDNkMmFmODBiZSIsImMiOjh9" TargetMode="External"/><Relationship Id="rId2" Type="http://schemas.openxmlformats.org/officeDocument/2006/relationships/hyperlink" Target="http://reporting.unhcr.org/publications" TargetMode="External"/><Relationship Id="rId1" Type="http://schemas.openxmlformats.org/officeDocument/2006/relationships/hyperlink" Target="https://fts.unocha.or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humanitarianresponse.info/sites/www.humanitarianresponse.info/files/documents/files/nepal_earthquake_2015_revised_flash_appeal_draft_as_of_11june_10h.pdf" TargetMode="External"/><Relationship Id="rId21" Type="http://schemas.openxmlformats.org/officeDocument/2006/relationships/hyperlink" Target="https://reliefweb.int/sites/reliefweb.int/files/resources/180306_Marawi%20Conflict%20Response%20and%20Resources%20Overview%20No4%206%20March%202018.pdf" TargetMode="External"/><Relationship Id="rId324" Type="http://schemas.openxmlformats.org/officeDocument/2006/relationships/hyperlink" Target="https://www.humanitarianresponse.info/sites/www.humanitarianresponse.info/files/documents/files/flash_2007_zambia.pdf" TargetMode="External"/><Relationship Id="rId531" Type="http://schemas.openxmlformats.org/officeDocument/2006/relationships/hyperlink" Target="http://reporting.unhcr.org/sites/default/files/UNHCR%20Developing%20the%20Comprehensive%20Refugee%20Response%20Framework%20Special%20Appeal%202017%20--%20September%202017.pdf" TargetMode="External"/><Relationship Id="rId170" Type="http://schemas.openxmlformats.org/officeDocument/2006/relationships/hyperlink" Target="https://www.unocha.org/sites/dms/CAP/CAP_2013_Somalia.pdf" TargetMode="External"/><Relationship Id="rId268" Type="http://schemas.openxmlformats.org/officeDocument/2006/relationships/hyperlink" Target="https://www.humanitarianresponse.info/sites/www.humanitarianresponse.info/files/documents/files/2008_afghanistan_jointemergencyappeal.pdf" TargetMode="External"/><Relationship Id="rId475" Type="http://schemas.openxmlformats.org/officeDocument/2006/relationships/hyperlink" Target="http://reporting.unhcr.org/sites/default/files/2018-03%2008%20-%20Central%20Mediterranean%20appeal_%20FINAL.pdf" TargetMode="External"/><Relationship Id="rId32" Type="http://schemas.openxmlformats.org/officeDocument/2006/relationships/hyperlink" Target="https://www.humanitarianresponse.info/sites/www.humanitarianresponse.info/files/documents/files/hrp_burundi_2017_fr_small.pdf" TargetMode="External"/><Relationship Id="rId128" Type="http://schemas.openxmlformats.org/officeDocument/2006/relationships/hyperlink" Target="https://www.unocha.org/sites/dms/CAP/SRP_2014_Afghanistan.pdf" TargetMode="External"/><Relationship Id="rId335" Type="http://schemas.openxmlformats.org/officeDocument/2006/relationships/hyperlink" Target="https://www.humanitarianresponse.info/sites/www.humanitarianresponse.info/files/documents/files/flash_2006_guineabissau.pdf" TargetMode="External"/><Relationship Id="rId542" Type="http://schemas.openxmlformats.org/officeDocument/2006/relationships/hyperlink" Target="http://reporting.unhcr.org/sites/default/files/%23IBelong%20Campaign%20to%20End%20Statelessnes%20Special%20Appeal%20-%20December%202016.pdf?v2" TargetMode="External"/><Relationship Id="rId181" Type="http://schemas.openxmlformats.org/officeDocument/2006/relationships/hyperlink" Target="https://www.unocha.org/sites/dms/CAP/CAP_2012_Djibouti.pdf" TargetMode="External"/><Relationship Id="rId402" Type="http://schemas.openxmlformats.org/officeDocument/2006/relationships/hyperlink" Target="https://www.oecd.org/countries/haiti/44826404.pdf" TargetMode="External"/><Relationship Id="rId279" Type="http://schemas.openxmlformats.org/officeDocument/2006/relationships/hyperlink" Target="https://www.humanitarianresponse.info/sites/www.humanitarianresponse.info/files/documents/files/cap_2008_iraq_vol1_0.pdf" TargetMode="External"/><Relationship Id="rId486" Type="http://schemas.openxmlformats.org/officeDocument/2006/relationships/hyperlink" Target="http://reporting.unhcr.org/sites/default/files/Syria%20Supplementary%20Appeal%20Final%20040917%20upload%20version.pdf" TargetMode="External"/><Relationship Id="rId43" Type="http://schemas.openxmlformats.org/officeDocument/2006/relationships/hyperlink" Target="https://www.humanitarianresponse.info/sites/www.humanitarianresponse.info/files/documents/files/2017_hrp_irq_final.pdf.pdf" TargetMode="External"/><Relationship Id="rId139" Type="http://schemas.openxmlformats.org/officeDocument/2006/relationships/hyperlink" Target="https://www.unocha.org/sites/dms/CAP/MYR_2014-2016_Mauritania_SRP_FR_August_2014.pdf" TargetMode="External"/><Relationship Id="rId346" Type="http://schemas.openxmlformats.org/officeDocument/2006/relationships/hyperlink" Target="https://reliefweb.int/sites/reliefweb.int/files/resources/68C3C1B3C9B1E9058525712400733197-unct-sdn-01mar.pdf" TargetMode="External"/><Relationship Id="rId553" Type="http://schemas.openxmlformats.org/officeDocument/2006/relationships/hyperlink" Target="http://reporting.unhcr.org/sites/default/files/%23IBelong%20Campaign%20to%20End%20Statelessnes%20Special%20Appeal%20-%20December%202016.pdf?v2" TargetMode="External"/><Relationship Id="rId192" Type="http://schemas.openxmlformats.org/officeDocument/2006/relationships/hyperlink" Target="https://www.unocha.org/sites/dms/CAP/CAP_2012_South_Sudan.pdf" TargetMode="External"/><Relationship Id="rId206" Type="http://schemas.openxmlformats.org/officeDocument/2006/relationships/hyperlink" Target="https://www.humanitarianresponse.info/sites/www.humanitarianresponse.info/files/documents/files/2011_mindanao_hap_screen.pdf" TargetMode="External"/><Relationship Id="rId413" Type="http://schemas.openxmlformats.org/officeDocument/2006/relationships/hyperlink" Target="https://reliefweb.int/report/lesotho/southern-africa-regional-consolidated-appeal-jul-2003-jun-2004" TargetMode="External"/><Relationship Id="rId497" Type="http://schemas.openxmlformats.org/officeDocument/2006/relationships/hyperlink" Target="http://reporting.unhcr.org/sites/default/files/UNHCR%20Central%20Mediterranean%20Route%20SB%20Jan-Dec%202017%20-%2017JUL17.pdf" TargetMode="External"/><Relationship Id="rId357" Type="http://schemas.openxmlformats.org/officeDocument/2006/relationships/hyperlink" Target="https://reliefweb.int/report/democratic-republic-congo/consolidated-appeals-process-cap-humanitarian-appeal-2005" TargetMode="External"/><Relationship Id="rId54" Type="http://schemas.openxmlformats.org/officeDocument/2006/relationships/hyperlink" Target="https://www.humanitarianresponse.info/sites/www.humanitarianresponse.info/files/documents/files/humanitarian_response_plan.pdf" TargetMode="External"/><Relationship Id="rId217" Type="http://schemas.openxmlformats.org/officeDocument/2006/relationships/hyperlink" Target="https://www.humanitarianresponse.info/sites/www.humanitarianresponse.info/files/documents/files/2011_yemen_hrp_screen.pdf" TargetMode="External"/><Relationship Id="rId564" Type="http://schemas.openxmlformats.org/officeDocument/2006/relationships/hyperlink" Target="http://reporting.unhcr.org/sites/default/files/UNHCR%20Education%2020160810.pdf" TargetMode="External"/><Relationship Id="rId424" Type="http://schemas.openxmlformats.org/officeDocument/2006/relationships/hyperlink" Target="https://reliefweb.int/report/sri-lanka/govt-sri-lanka-un-joint-strategy-meet-immediate-needs-returned-idps" TargetMode="External"/><Relationship Id="rId270" Type="http://schemas.openxmlformats.org/officeDocument/2006/relationships/hyperlink" Target="https://www.humanitarianresponse.info/sites/www.humanitarianresponse.info/files/documents/files/cap_2008_car_vol1_1.pdf" TargetMode="External"/><Relationship Id="rId65" Type="http://schemas.openxmlformats.org/officeDocument/2006/relationships/hyperlink" Target="https://reliefweb.int/sites/reliefweb.int/files/resources/afg_2016_flash_appeal_web.pdf" TargetMode="External"/><Relationship Id="rId130" Type="http://schemas.openxmlformats.org/officeDocument/2006/relationships/hyperlink" Target="https://www.unocha.org/sites/dms/CAP/SRP_2014-2016_Cameroon_FR.pdf" TargetMode="External"/><Relationship Id="rId368" Type="http://schemas.openxmlformats.org/officeDocument/2006/relationships/hyperlink" Target="https://www.humanitarianresponse.info/sites/www.humanitarianresponse.info/files/documents/files/2005_sudan_workplan_11.pdf" TargetMode="External"/><Relationship Id="rId575" Type="http://schemas.openxmlformats.org/officeDocument/2006/relationships/hyperlink" Target="http://reporting.unhcr.org/sites/default/files/UNHCR%20Regional%20Plan%20-%20Building%20resilience%20%26%20solutions%20Afghan%20refugees%20in%20SWA%201JUL16-31DEC17.pdf" TargetMode="External"/><Relationship Id="rId228" Type="http://schemas.openxmlformats.org/officeDocument/2006/relationships/hyperlink" Target="https://www.humanitarianresponse.info/sites/www.humanitarianresponse.info/files/documents/files/2010_iraq_hap_screen.pdf" TargetMode="External"/><Relationship Id="rId435" Type="http://schemas.openxmlformats.org/officeDocument/2006/relationships/hyperlink" Target="https://reliefweb.int/report/tajikistan/consolidated-inter-agency-appeal-tajikistan-2002" TargetMode="External"/><Relationship Id="rId281" Type="http://schemas.openxmlformats.org/officeDocument/2006/relationships/hyperlink" Target="https://www.humanitarianresponse.info/sites/www.humanitarianresponse.info/files/documents/files/flash_2008_kyrgyzstan_screen.pdf" TargetMode="External"/><Relationship Id="rId502" Type="http://schemas.openxmlformats.org/officeDocument/2006/relationships/hyperlink" Target="http://reporting.unhcr.org/sites/default/files/UNHCR%20South%20Sudan%20Revised%20Supplementary%20Appeal%20Jan-Dec%202017%20--%20May%202017.pdf" TargetMode="External"/><Relationship Id="rId76" Type="http://schemas.openxmlformats.org/officeDocument/2006/relationships/hyperlink" Target="https://www.humanitarianresponse.info/sites/www.humanitarianresponse.info/files/documents/files/2016_gambia_hrp_7.pdf" TargetMode="External"/><Relationship Id="rId141" Type="http://schemas.openxmlformats.org/officeDocument/2006/relationships/hyperlink" Target="https://www.unocha.org/sites/dms/CAP/SRP_2014_Niger_FR.pdf" TargetMode="External"/><Relationship Id="rId379" Type="http://schemas.openxmlformats.org/officeDocument/2006/relationships/hyperlink" Target="https://reliefweb.int/report/grenada/grenada-hurricane-ivan-flash-appeal-oct-2004-mar-2005" TargetMode="External"/><Relationship Id="rId7" Type="http://schemas.openxmlformats.org/officeDocument/2006/relationships/hyperlink" Target="https://reliefweb.int/sites/reliefweb.int/files/resources/tcd_viz_funding_en_nov_20181122.pdf" TargetMode="External"/><Relationship Id="rId183" Type="http://schemas.openxmlformats.org/officeDocument/2006/relationships/hyperlink" Target="https://www.unocha.org/sites/dms/CAP/2012_Kenya_EHRP.pdf" TargetMode="External"/><Relationship Id="rId239" Type="http://schemas.openxmlformats.org/officeDocument/2006/relationships/hyperlink" Target="https://reliefweb.int/sites/reliefweb.int/files/resources/82487A57B410A2868525775F006A82E0-Full_Report.pdf" TargetMode="External"/><Relationship Id="rId390" Type="http://schemas.openxmlformats.org/officeDocument/2006/relationships/hyperlink" Target="https://reliefweb.int/report/somalia/mid-year-review-consolidated-appeals-process-cap-humanitarian-appeal-2004-somalia" TargetMode="External"/><Relationship Id="rId404" Type="http://schemas.openxmlformats.org/officeDocument/2006/relationships/hyperlink" Target="https://reliefweb.int/report/iraq/humanitarian-appeal-iraq-revised-inter-agency-appeal-01-apr-31-dec-2003" TargetMode="External"/><Relationship Id="rId446" Type="http://schemas.openxmlformats.org/officeDocument/2006/relationships/hyperlink" Target="https://reliefweb.int/report/democratic-peoples-republic-korea/un-consolidated-inter-agency-appeal-democratic-peoples-0" TargetMode="External"/><Relationship Id="rId250" Type="http://schemas.openxmlformats.org/officeDocument/2006/relationships/hyperlink" Target="https://www.humanitarianresponse.info/sites/www.humanitarianresponse.info/files/documents/files/flash_2009_lao_pdr_screen.pdf" TargetMode="External"/><Relationship Id="rId292" Type="http://schemas.openxmlformats.org/officeDocument/2006/relationships/hyperlink" Target="https://www.humanitarianresponse.info/sites/www.humanitarianresponse.info/files/documents/files/revision_2008_tajikistan_fa.pdf" TargetMode="External"/><Relationship Id="rId306" Type="http://schemas.openxmlformats.org/officeDocument/2006/relationships/hyperlink" Target="https://reliefweb.int/report/lebanon/lebanon-crisis-appeal-update-may-2007" TargetMode="External"/><Relationship Id="rId488" Type="http://schemas.openxmlformats.org/officeDocument/2006/relationships/hyperlink" Target="http://reporting.unhcr.org/sites/default/files/Syria%20Supplementary%20Appeal%20Final%20040917%20upload%20version.pdf" TargetMode="External"/><Relationship Id="rId45" Type="http://schemas.openxmlformats.org/officeDocument/2006/relationships/hyperlink" Target="https://www.humanitarianresponse.info/sites/www.humanitarianresponse.info/files/documents/files/2017_libya_hrp_final.pdf" TargetMode="External"/><Relationship Id="rId87" Type="http://schemas.openxmlformats.org/officeDocument/2006/relationships/hyperlink" Target="https://www.humanitarianresponse.info/sites/www.humanitarianresponse.info/files/documents/files/2016_myanmar_hrp_final_0.pdf" TargetMode="External"/><Relationship Id="rId110" Type="http://schemas.openxmlformats.org/officeDocument/2006/relationships/hyperlink" Target="https://www.humanitarianresponse.info/sites/www.humanitarianresponse.info/files/documents/files/ERP%20Honduras%20Drought.%20Sept.%202014.pdf" TargetMode="External"/><Relationship Id="rId348" Type="http://schemas.openxmlformats.org/officeDocument/2006/relationships/hyperlink" Target="https://www.humanitarianresponse.info/sites/www.humanitarianresponse.info/files/documents/files/flash_2006_timorleste_v1.1.pdf" TargetMode="External"/><Relationship Id="rId513" Type="http://schemas.openxmlformats.org/officeDocument/2006/relationships/hyperlink" Target="http://reporting.unhcr.org/sites/default/files/UNHCR%20Refugee%20Emergency%20Response%20in%20Europe%20SB%20-%20January%20-%20December%202016%20-%20August%202016.pdf" TargetMode="External"/><Relationship Id="rId555" Type="http://schemas.openxmlformats.org/officeDocument/2006/relationships/hyperlink" Target="http://reporting.unhcr.org/sites/default/files/%23IBelong%20Campaign%20to%20End%20Statelessnes%20Special%20Appeal%20-%20December%202016.pdf?v2" TargetMode="External"/><Relationship Id="rId152" Type="http://schemas.openxmlformats.org/officeDocument/2006/relationships/hyperlink" Target="https://www.unocha.org/sites/dms/CAP/HRP_2014_Yemen.pdf" TargetMode="External"/><Relationship Id="rId194" Type="http://schemas.openxmlformats.org/officeDocument/2006/relationships/hyperlink" Target="https://www.humanitarianresponse.info/sites/www.humanitarianresponse.info/files/documents/files/2012_srilanka_jpa.pdf" TargetMode="External"/><Relationship Id="rId208" Type="http://schemas.openxmlformats.org/officeDocument/2006/relationships/hyperlink" Target="https://reliefweb.int/sites/reliefweb.int/files/resources/full_report_106.pdf" TargetMode="External"/><Relationship Id="rId415" Type="http://schemas.openxmlformats.org/officeDocument/2006/relationships/hyperlink" Target="https://reliefweb.int/report/sudan/consolidated-inter-agency-appeal-sudan-2003-mid-year-review" TargetMode="External"/><Relationship Id="rId457" Type="http://schemas.openxmlformats.org/officeDocument/2006/relationships/hyperlink" Target="https://reliefweb.int/sites/reliefweb.int/files/resources/2F59006CF429D15AC12568B00054897A-malukuapp.pdf" TargetMode="External"/><Relationship Id="rId261" Type="http://schemas.openxmlformats.org/officeDocument/2006/relationships/hyperlink" Target="https://www.humanitarianresponse.info/sites/www.humanitarianresponse.info/files/documents/files/2009_tajikistan_react_appeal.pdf" TargetMode="External"/><Relationship Id="rId499" Type="http://schemas.openxmlformats.org/officeDocument/2006/relationships/hyperlink" Target="http://reporting.unhcr.org/sites/default/files/UNHCR%20Central%20Mediterranean%20Route%20SB%20Jan-Dec%202017%20-%2017JUL17.pdf" TargetMode="External"/><Relationship Id="rId14" Type="http://schemas.openxmlformats.org/officeDocument/2006/relationships/hyperlink" Target="https://www.humanitarianresponse.info/sites/www.humanitarianresponse.info/files/documents/files/2018_hrp_libya_0.pdf" TargetMode="External"/><Relationship Id="rId56" Type="http://schemas.openxmlformats.org/officeDocument/2006/relationships/hyperlink" Target="https://reliefweb.int/sites/reliefweb.int/files/resources/hrp_Congo_2017_francais.pdf" TargetMode="External"/><Relationship Id="rId317" Type="http://schemas.openxmlformats.org/officeDocument/2006/relationships/hyperlink" Target="https://www.humanitarianresponse.info/sites/www.humanitarianresponse.info/files/documents/files/cap_2007_somalia_vol1_1.pdf" TargetMode="External"/><Relationship Id="rId359" Type="http://schemas.openxmlformats.org/officeDocument/2006/relationships/hyperlink" Target="https://reliefweb.int/sites/reliefweb.int/files/resources/12A6C3FB82A15DFFC12570930035F3AF-OCHA-sal-06oct.pdf" TargetMode="External"/><Relationship Id="rId524" Type="http://schemas.openxmlformats.org/officeDocument/2006/relationships/hyperlink" Target="http://reporting.unhcr.org/sites/default/files/UNHCR%20-%20NTCA%20Situation%20Supplementary%20Appeal%20-%20June%202016.pdf" TargetMode="External"/><Relationship Id="rId566" Type="http://schemas.openxmlformats.org/officeDocument/2006/relationships/hyperlink" Target="http://reporting.unhcr.org/sites/default/files/UNHCR%20Education%2020160810.pdf" TargetMode="External"/><Relationship Id="rId98" Type="http://schemas.openxmlformats.org/officeDocument/2006/relationships/hyperlink" Target="https://www.humanitarianresponse.info/sites/www.humanitarianresponse.info/files/documents/files/4_may_zim-hrp-2016_03_pm_002.pdf" TargetMode="External"/><Relationship Id="rId121" Type="http://schemas.openxmlformats.org/officeDocument/2006/relationships/hyperlink" Target="https://www.humanitarianresponse.info/sites/www.humanitarianresponse.info/files/documents/files/SOUTH%20SUDAN%20HRP%202015_FINAL_WEB_r.pdf" TargetMode="External"/><Relationship Id="rId163" Type="http://schemas.openxmlformats.org/officeDocument/2006/relationships/hyperlink" Target="https://www.unocha.org/sites/dms/CAP/CAP_2013_Mauritania.pdf" TargetMode="External"/><Relationship Id="rId219" Type="http://schemas.openxmlformats.org/officeDocument/2006/relationships/hyperlink" Target="https://www.humanitarianresponse.info/sites/www.humanitarianresponse.info/files/documents/files/myr_2011_drc_hap_fr_screen.pdf" TargetMode="External"/><Relationship Id="rId370" Type="http://schemas.openxmlformats.org/officeDocument/2006/relationships/hyperlink" Target="https://reliefweb.int/report/afghanistan/afghan-government-and-un-launch-emergency-appeal-combat-drought-usd-713m-needed" TargetMode="External"/><Relationship Id="rId426" Type="http://schemas.openxmlformats.org/officeDocument/2006/relationships/hyperlink" Target="https://reliefweb.int/report/lesotho/southern-africa-humanitarian-crisis-situation-report-19-dec-2002" TargetMode="External"/><Relationship Id="rId230" Type="http://schemas.openxmlformats.org/officeDocument/2006/relationships/hyperlink" Target="https://reliefweb.int/sites/reliefweb.int/files/resources/7B862A48095BAAEBC12577E4003612BC-Full_report.pdf" TargetMode="External"/><Relationship Id="rId468" Type="http://schemas.openxmlformats.org/officeDocument/2006/relationships/hyperlink" Target="http://reporting.unhcr.org/node/20393" TargetMode="External"/><Relationship Id="rId25" Type="http://schemas.openxmlformats.org/officeDocument/2006/relationships/hyperlink" Target="https://reliefweb.int/sites/reliefweb.int/files/resources/Sudan_2018_Humanitarian_Response_Plan.pdf" TargetMode="External"/><Relationship Id="rId67" Type="http://schemas.openxmlformats.org/officeDocument/2006/relationships/hyperlink" Target="https://www.humanitarianresponse.info/sites/www.humanitarianresponse.info/files/documents/files/bdi_2016_hrp_english_0.pdf" TargetMode="External"/><Relationship Id="rId272" Type="http://schemas.openxmlformats.org/officeDocument/2006/relationships/hyperlink" Target="https://www.humanitarianresponse.info/sites/www.humanitarianresponse.info/files/documents/files/cap_2008_cdivoire_1.pdf" TargetMode="External"/><Relationship Id="rId328" Type="http://schemas.openxmlformats.org/officeDocument/2006/relationships/hyperlink" Target="https://www.humanitarianresponse.info/sites/www.humanitarianresponse.info/files/documents/files/cap_2006_chad_eng_11.pdf" TargetMode="External"/><Relationship Id="rId535" Type="http://schemas.openxmlformats.org/officeDocument/2006/relationships/hyperlink" Target="http://reporting.unhcr.org/sites/default/files/UNHCR%20Developing%20the%20Comprehensive%20Refugee%20Response%20Framework%20Special%20Appeal%202017%20--%20September%202017.pdf" TargetMode="External"/><Relationship Id="rId577" Type="http://schemas.openxmlformats.org/officeDocument/2006/relationships/hyperlink" Target="http://reporting.unhcr.org/sites/default/files/UNHCR%20Regional%20Plan%20-%20Building%20resilience%20%26%20solutions%20Afghan%20refugees%20in%20SWA%201JUL16-31DEC17.pdf" TargetMode="External"/><Relationship Id="rId132" Type="http://schemas.openxmlformats.org/officeDocument/2006/relationships/hyperlink" Target="https://www.unocha.org/sites/dms/CAP/SRP_2014-2016_Chad.pdf" TargetMode="External"/><Relationship Id="rId174" Type="http://schemas.openxmlformats.org/officeDocument/2006/relationships/hyperlink" Target="https://www.unocha.org/sites/dms/CAP/2013_Zimbabwe_Humanitarian_Gaps.pdf" TargetMode="External"/><Relationship Id="rId381" Type="http://schemas.openxmlformats.org/officeDocument/2006/relationships/hyperlink" Target="https://reliefweb.int/report/haiti/haiti-flash-appeal-2004" TargetMode="External"/><Relationship Id="rId241" Type="http://schemas.openxmlformats.org/officeDocument/2006/relationships/hyperlink" Target="https://www.humanitarianresponse.info/sites/www.humanitarianresponse.info/files/documents/files/2009_afghanistan_hap_screen.pdf" TargetMode="External"/><Relationship Id="rId437" Type="http://schemas.openxmlformats.org/officeDocument/2006/relationships/hyperlink" Target="https://reliefweb.int/report/afghanistan/un-consolidated-inter-agency-appeal-afghanistan-2001" TargetMode="External"/><Relationship Id="rId479" Type="http://schemas.openxmlformats.org/officeDocument/2006/relationships/hyperlink" Target="http://reporting.unhcr.org/sites/default/files/2018-03%2008%20-%20Central%20Mediterranean%20appeal_%20FINAL.pdf" TargetMode="External"/><Relationship Id="rId36" Type="http://schemas.openxmlformats.org/officeDocument/2006/relationships/hyperlink" Target="https://reliefweb.int/sites/reliefweb.int/files/resources/CUB_ActionPlan_ENG_20170918%20%282%29.pdf" TargetMode="External"/><Relationship Id="rId283" Type="http://schemas.openxmlformats.org/officeDocument/2006/relationships/hyperlink" Target="https://www.humanitarianresponse.info/sites/www.humanitarianresponse.info/files/documents/files/2008_liberia_chg.pdf" TargetMode="External"/><Relationship Id="rId339" Type="http://schemas.openxmlformats.org/officeDocument/2006/relationships/hyperlink" Target="https://www.humanitarianresponse.info/sites/www.humanitarianresponse.info/files/documents/files/cap_2006_liberia_11.pdf" TargetMode="External"/><Relationship Id="rId490" Type="http://schemas.openxmlformats.org/officeDocument/2006/relationships/hyperlink" Target="http://reporting.unhcr.org/sites/default/files/Syria%20Supplementary%20Appeal%20Final%20040917%20upload%20version.pdf" TargetMode="External"/><Relationship Id="rId504" Type="http://schemas.openxmlformats.org/officeDocument/2006/relationships/hyperlink" Target="http://reporting.unhcr.org/sites/default/files/UNHCR%20Somalia%20Situation%20Supplementary%20Appeal%20-%20Jan-Dec%202017%20--%20May%202017.pdf" TargetMode="External"/><Relationship Id="rId546" Type="http://schemas.openxmlformats.org/officeDocument/2006/relationships/hyperlink" Target="http://reporting.unhcr.org/sites/default/files/%23IBelong%20Campaign%20to%20End%20Statelessnes%20Special%20Appeal%20-%20December%202016.pdf?v2" TargetMode="External"/><Relationship Id="rId78" Type="http://schemas.openxmlformats.org/officeDocument/2006/relationships/hyperlink" Target="https://www.humanitarianresponse.info/sites/www.humanitarianresponse.info/files/documents/files/hti_hrp_060416_final_0.pdf" TargetMode="External"/><Relationship Id="rId101" Type="http://schemas.openxmlformats.org/officeDocument/2006/relationships/hyperlink" Target="https://www.unocha.org/sites/dms/ROWCA/Coordination/SRP/2015/Cameroun_SRP_2015.pdf" TargetMode="External"/><Relationship Id="rId143" Type="http://schemas.openxmlformats.org/officeDocument/2006/relationships/hyperlink" Target="https://www.unocha.org/sites/dms/CAP/SRP_2014_oPt.pdf" TargetMode="External"/><Relationship Id="rId185" Type="http://schemas.openxmlformats.org/officeDocument/2006/relationships/hyperlink" Target="https://reliefweb.int/sites/reliefweb.int/files/resources/Flash_2012_Lesotho_0.pdf" TargetMode="External"/><Relationship Id="rId350" Type="http://schemas.openxmlformats.org/officeDocument/2006/relationships/hyperlink" Target="https://www.humanitarianresponse.info/sites/www.humanitarianresponse.info/files/documents/files/cap_2006_zimbabwe.pdf" TargetMode="External"/><Relationship Id="rId406" Type="http://schemas.openxmlformats.org/officeDocument/2006/relationships/hyperlink" Target="https://reliefweb.int/report/liberia/consolidated-inter-agency-appeal-liberia-2003-mid-year-review" TargetMode="External"/><Relationship Id="rId9" Type="http://schemas.openxmlformats.org/officeDocument/2006/relationships/hyperlink" Target="https://reliefweb.int/sites/reliefweb.int/files/resources/DPRK%20NP%202018%20110418%20FINAL.pdf" TargetMode="External"/><Relationship Id="rId210" Type="http://schemas.openxmlformats.org/officeDocument/2006/relationships/hyperlink" Target="https://reliefweb.int/sites/reliefweb.int/files/resources/Pakistan_RRP_Floods2011.pdf" TargetMode="External"/><Relationship Id="rId392" Type="http://schemas.openxmlformats.org/officeDocument/2006/relationships/hyperlink" Target="https://reliefweb.int/report/tajikistan/consolidated-appeals-process-cap-humanitarian-appeal-2004-tajikistan" TargetMode="External"/><Relationship Id="rId448" Type="http://schemas.openxmlformats.org/officeDocument/2006/relationships/hyperlink" Target="https://reliefweb.int/report/somalia/un-consolidated-inter-agency-appeal-somalia-2001" TargetMode="External"/><Relationship Id="rId252" Type="http://schemas.openxmlformats.org/officeDocument/2006/relationships/hyperlink" Target="https://www.humanitarianresponse.info/sites/www.humanitarianresponse.info/files/documents/files/flash_2009_namibia_screen.pdf" TargetMode="External"/><Relationship Id="rId294" Type="http://schemas.openxmlformats.org/officeDocument/2006/relationships/hyperlink" Target="https://www.humanitarianresponse.info/sites/www.humanitarianresponse.info/files/documents/files/cap_2008_uganda_vol1_0.pdf" TargetMode="External"/><Relationship Id="rId308" Type="http://schemas.openxmlformats.org/officeDocument/2006/relationships/hyperlink" Target="https://www.humanitarianresponse.info/sites/www.humanitarianresponse.info/files/documents/files/chap_2007_liberia_11.pdf" TargetMode="External"/><Relationship Id="rId515" Type="http://schemas.openxmlformats.org/officeDocument/2006/relationships/hyperlink" Target="http://reporting.unhcr.org/sites/default/files/UNHCR%20Refugee%20Emergency%20Response%20in%20Europe%20SB%20-%20January%20-%20December%202016%20-%20August%202016.pdf" TargetMode="External"/><Relationship Id="rId47" Type="http://schemas.openxmlformats.org/officeDocument/2006/relationships/hyperlink" Target="https://www.humanitarianresponse.info/sites/www.humanitarianresponse.info/files/documents/files/2017_mali_hrp_v4.pdf" TargetMode="External"/><Relationship Id="rId89" Type="http://schemas.openxmlformats.org/officeDocument/2006/relationships/hyperlink" Target="https://reliefweb.int/sites/reliefweb.int/files/resources/nigeria_2016_hrp_11012016.pdf" TargetMode="External"/><Relationship Id="rId112" Type="http://schemas.openxmlformats.org/officeDocument/2006/relationships/hyperlink" Target="https://reliefweb.int/sites/reliefweb.int/files/resources/2015-Iraq-Humanitarian-Response-Plan%20%281%29.pdf" TargetMode="External"/><Relationship Id="rId154" Type="http://schemas.openxmlformats.org/officeDocument/2006/relationships/hyperlink" Target="https://www.unocha.org/sites/dms/CAP/CAP_2013_Burkina_Faso.pdf" TargetMode="External"/><Relationship Id="rId361" Type="http://schemas.openxmlformats.org/officeDocument/2006/relationships/hyperlink" Target="https://www.humanitarianresponse.info/sites/www.humanitarianresponse.info/files/documents/files/flash_2005_guatemala.pdf" TargetMode="External"/><Relationship Id="rId557" Type="http://schemas.openxmlformats.org/officeDocument/2006/relationships/hyperlink" Target="http://reporting.unhcr.org/sites/default/files/UNHCR%20Education%2020160810.pdf" TargetMode="External"/><Relationship Id="rId196" Type="http://schemas.openxmlformats.org/officeDocument/2006/relationships/hyperlink" Target="https://www.humanitarianresponse.info/sites/www.humanitarianresponse.info/files/documents/files/sharp_september_2012.pdf" TargetMode="External"/><Relationship Id="rId417" Type="http://schemas.openxmlformats.org/officeDocument/2006/relationships/hyperlink" Target="https://reliefweb.int/report/uganda/consolidated-inter-agency-appeal-uganda-2003" TargetMode="External"/><Relationship Id="rId459" Type="http://schemas.openxmlformats.org/officeDocument/2006/relationships/hyperlink" Target="https://reliefweb.int/report/congo/snapshot-consolidated-appeal-republic-congo-2000" TargetMode="External"/><Relationship Id="rId16" Type="http://schemas.openxmlformats.org/officeDocument/2006/relationships/hyperlink" Target="https://reliefweb.int/sites/reliefweb.int/files/resources/2018%20Interim%20Humanitarian%20Response%20Plan_%20Myanmar.pdf" TargetMode="External"/><Relationship Id="rId221" Type="http://schemas.openxmlformats.org/officeDocument/2006/relationships/hyperlink" Target="https://reliefweb.int/sites/reliefweb.int/files/resources/463D3BB7D074D82D4925779700028EAD-Full_Report.pdf" TargetMode="External"/><Relationship Id="rId263" Type="http://schemas.openxmlformats.org/officeDocument/2006/relationships/hyperlink" Target="https://www.humanitarianresponse.info/sites/www.humanitarianresponse.info/files/documents/files/cap_2009_uganda_1.pdf" TargetMode="External"/><Relationship Id="rId319" Type="http://schemas.openxmlformats.org/officeDocument/2006/relationships/hyperlink" Target="https://www.humanitarianresponse.info/sites/www.humanitarianresponse.info/files/documents/files/flash_2007_sudan.pdf" TargetMode="External"/><Relationship Id="rId470" Type="http://schemas.openxmlformats.org/officeDocument/2006/relationships/hyperlink" Target="http://reporting.unhcr.org/node/20393" TargetMode="External"/><Relationship Id="rId526" Type="http://schemas.openxmlformats.org/officeDocument/2006/relationships/hyperlink" Target="http://reporting.unhcr.org/sites/default/files/DRC%202019-2020%20Country%20RRP%20%28February%202019%29.pdf" TargetMode="External"/><Relationship Id="rId58" Type="http://schemas.openxmlformats.org/officeDocument/2006/relationships/hyperlink" Target="https://www.humanitarianresponse.info/sites/www.humanitarianresponse.info/files/documents/files/hwp_2017_senegal_0.pdf" TargetMode="External"/><Relationship Id="rId123" Type="http://schemas.openxmlformats.org/officeDocument/2006/relationships/hyperlink" Target="https://www.humanitarianresponse.info/sites/www.humanitarianresponse.info/files/documents/files/2015_HRP_%20Somalia.pdf" TargetMode="External"/><Relationship Id="rId330" Type="http://schemas.openxmlformats.org/officeDocument/2006/relationships/hyperlink" Target="https://www.humanitarianresponse.info/sites/www.humanitarianresponse.info/files/documents/files/2006_drc_actionplan_11.pdf" TargetMode="External"/><Relationship Id="rId568" Type="http://schemas.openxmlformats.org/officeDocument/2006/relationships/hyperlink" Target="http://reporting.unhcr.org/sites/default/files/UNHCR%20Education%2020160810.pdf" TargetMode="External"/><Relationship Id="rId165" Type="http://schemas.openxmlformats.org/officeDocument/2006/relationships/hyperlink" Target="https://reliefweb.int/sites/reliefweb.int/files/resources/Snapshot_Rakhine_UNOCHA_12_Aug2013.pdf" TargetMode="External"/><Relationship Id="rId372" Type="http://schemas.openxmlformats.org/officeDocument/2006/relationships/hyperlink" Target="https://reliefweb.int/report/bolivia/consolidated-appeals-process-cap-flash-appeal-2004-bolivia-el-chaco-drought" TargetMode="External"/><Relationship Id="rId428" Type="http://schemas.openxmlformats.org/officeDocument/2006/relationships/hyperlink" Target="https://reliefweb.int/report/lesotho/southern-africa-humanitarian-crisis-situation-report-19-dec-2002" TargetMode="External"/><Relationship Id="rId232" Type="http://schemas.openxmlformats.org/officeDocument/2006/relationships/hyperlink" Target="https://www.humanitarianresponse.info/sites/www.humanitarianresponse.info/files/documents/files/2010_nepal_hta_screen.pdf" TargetMode="External"/><Relationship Id="rId274" Type="http://schemas.openxmlformats.org/officeDocument/2006/relationships/hyperlink" Target="https://www.humanitarianresponse.info/sites/www.humanitarianresponse.info/files/documents/files/2008_drc_actionplan_fr_10.pdf" TargetMode="External"/><Relationship Id="rId481" Type="http://schemas.openxmlformats.org/officeDocument/2006/relationships/hyperlink" Target="http://reporting.unhcr.org/sites/default/files/2018-03%2008%20-%20Central%20Mediterranean%20appeal_%20FINAL.pdf" TargetMode="External"/><Relationship Id="rId27" Type="http://schemas.openxmlformats.org/officeDocument/2006/relationships/hyperlink" Target="https://www.humanitarianresponse.info/sites/www.humanitarianresponse.info/files/documents/files/ukraine_humanitarian_response_plan_2018.pdf" TargetMode="External"/><Relationship Id="rId69" Type="http://schemas.openxmlformats.org/officeDocument/2006/relationships/hyperlink" Target="http://earlyrecovery.global/sites/default/files/car_viz_160412_ocha_hrp_fr_0.pdf" TargetMode="External"/><Relationship Id="rId134" Type="http://schemas.openxmlformats.org/officeDocument/2006/relationships/hyperlink" Target="https://www.unocha.org/sites/dms/CAP/SRP_2014-2015_Djibouti_FR.pdf" TargetMode="External"/><Relationship Id="rId537" Type="http://schemas.openxmlformats.org/officeDocument/2006/relationships/hyperlink" Target="http://reporting.unhcr.org/sites/default/files/%23IBelong%20Campaign%20to%20End%20Statelessnes%20Special%20Appeal%20-%20December%202016.pdf?v2" TargetMode="External"/><Relationship Id="rId579" Type="http://schemas.openxmlformats.org/officeDocument/2006/relationships/hyperlink" Target="https://reliefweb.int/sites/reliefweb.int/files/resources/Ebola%20Regional%20Response%20Plan%20Jan-Dec%202015%20-%20March%202015.pdf" TargetMode="External"/><Relationship Id="rId80" Type="http://schemas.openxmlformats.org/officeDocument/2006/relationships/hyperlink" Target="https://www.humanitarianresponse.info/sites/www.humanitarianresponse.info/files/documents/files/hrp_ca_final_web-2016.pdf" TargetMode="External"/><Relationship Id="rId176" Type="http://schemas.openxmlformats.org/officeDocument/2006/relationships/hyperlink" Target="https://www.unocha.org/sites/dms/CAP/CAP_2012_Burkina_Faso.pdf" TargetMode="External"/><Relationship Id="rId341" Type="http://schemas.openxmlformats.org/officeDocument/2006/relationships/hyperlink" Target="https://www.humanitarianresponse.info/sites/www.humanitarianresponse.info/files/documents/files/cap_2006_opt_1.pdf" TargetMode="External"/><Relationship Id="rId383" Type="http://schemas.openxmlformats.org/officeDocument/2006/relationships/hyperlink" Target="https://reliefweb.int/report/liberia/mid-year-review-consolidated-appeals-process-cap-humanitarian-appeal-2004-liberia" TargetMode="External"/><Relationship Id="rId439" Type="http://schemas.openxmlformats.org/officeDocument/2006/relationships/hyperlink" Target="https://reliefweb.int/report/burundi/un-consolidated-inter-agency-appeal-burundi-2001" TargetMode="External"/><Relationship Id="rId201" Type="http://schemas.openxmlformats.org/officeDocument/2006/relationships/hyperlink" Target="https://reliefweb.int/sites/reliefweb.int/files/resources/8BCDA253B314D0E2852577FF007C7A7A-Full_Report.pdf" TargetMode="External"/><Relationship Id="rId243" Type="http://schemas.openxmlformats.org/officeDocument/2006/relationships/hyperlink" Target="https://www.humanitarianresponse.info/sites/www.humanitarianresponse.info/files/documents/files/cap_2009_chad_vol1_screen_11.pdf" TargetMode="External"/><Relationship Id="rId285" Type="http://schemas.openxmlformats.org/officeDocument/2006/relationships/hyperlink" Target="https://www.humanitarianresponse.info/sites/www.humanitarianresponse.info/files/documents/files/revision_2008_myanmar_fa_vol1.pdf" TargetMode="External"/><Relationship Id="rId450" Type="http://schemas.openxmlformats.org/officeDocument/2006/relationships/hyperlink" Target="https://reliefweb.int/report/tajikistan/un-consolidated-inter-agency-appeal-tajikistan-2001" TargetMode="External"/><Relationship Id="rId506" Type="http://schemas.openxmlformats.org/officeDocument/2006/relationships/hyperlink" Target="http://reporting.unhcr.org/sites/default/files/UNHCR%20Somalia%20Situation%20Supplementary%20Appeal%20-%20Jan-Dec%202017%20--%20May%202017.pdf" TargetMode="External"/><Relationship Id="rId38" Type="http://schemas.openxmlformats.org/officeDocument/2006/relationships/hyperlink" Target="https://reliefweb.int/sites/reliefweb.int/files/resources/HRP%20Djib%202017.pdf" TargetMode="External"/><Relationship Id="rId103" Type="http://schemas.openxmlformats.org/officeDocument/2006/relationships/hyperlink" Target="https://www.humanitarianresponse.info/sites/www.humanitarianresponse.info/files/documents/files/chad_srp_20150520.pdf" TargetMode="External"/><Relationship Id="rId310" Type="http://schemas.openxmlformats.org/officeDocument/2006/relationships/hyperlink" Target="https://www.humanitarianresponse.info/sites/www.humanitarianresponse.info/files/documents/files/flash_2007_mozambique.pdf" TargetMode="External"/><Relationship Id="rId492" Type="http://schemas.openxmlformats.org/officeDocument/2006/relationships/hyperlink" Target="http://reporting.unhcr.org/sites/default/files/UNHCR%20Central%20Mediterranean%20Route%20SB%20Jan-Dec%202017%20-%2017JUL17.pdf" TargetMode="External"/><Relationship Id="rId548" Type="http://schemas.openxmlformats.org/officeDocument/2006/relationships/hyperlink" Target="http://reporting.unhcr.org/sites/default/files/%23IBelong%20Campaign%20to%20End%20Statelessnes%20Special%20Appeal%20-%20December%202016.pdf?v2" TargetMode="External"/><Relationship Id="rId91" Type="http://schemas.openxmlformats.org/officeDocument/2006/relationships/hyperlink" Target="https://www.humanitarianresponse.info/sites/www.humanitarianresponse.info/files/documents/files/south_sudan_hrp_2016r.pdf" TargetMode="External"/><Relationship Id="rId145" Type="http://schemas.openxmlformats.org/officeDocument/2006/relationships/hyperlink" Target="https://www.unocha.org/sites/dms/CAP/2013_Philippines_Bohol_Earthquake_Action_Plan.pdf" TargetMode="External"/><Relationship Id="rId187" Type="http://schemas.openxmlformats.org/officeDocument/2006/relationships/hyperlink" Target="https://www.unocha.org/sites/dms/CAP/CAP_2012_Mali.pdf" TargetMode="External"/><Relationship Id="rId352" Type="http://schemas.openxmlformats.org/officeDocument/2006/relationships/hyperlink" Target="https://www.humanitarianresponse.info/sites/www.humanitarianresponse.info/files/documents/files/myr_2005_burundi.pdf" TargetMode="External"/><Relationship Id="rId394" Type="http://schemas.openxmlformats.org/officeDocument/2006/relationships/hyperlink" Target="https://reliefweb.int/report/sudan/consolidated-appeals-process-cap-humanitarian-appeal-2004-uganda" TargetMode="External"/><Relationship Id="rId408" Type="http://schemas.openxmlformats.org/officeDocument/2006/relationships/hyperlink" Target="https://reliefweb.int/report/lesotho/southern-africa-regional-consolidated-appeal-jul-2003-jun-2004" TargetMode="External"/><Relationship Id="rId212" Type="http://schemas.openxmlformats.org/officeDocument/2006/relationships/hyperlink" Target="https://reliefweb.int/sites/reliefweb.int/files/resources/Full_report_124.pdf" TargetMode="External"/><Relationship Id="rId254" Type="http://schemas.openxmlformats.org/officeDocument/2006/relationships/hyperlink" Target="https://www.humanitarianresponse.info/sites/www.humanitarianresponse.info/files/documents/files/revisionmay_2008-2009_pakistan_hrp_screen.pdf" TargetMode="External"/><Relationship Id="rId49" Type="http://schemas.openxmlformats.org/officeDocument/2006/relationships/hyperlink" Target="https://reliefweb.int/sites/reliefweb.int/files/resources/Mozambique%20Flash%20Appeal_FINAL.pdf" TargetMode="External"/><Relationship Id="rId114" Type="http://schemas.openxmlformats.org/officeDocument/2006/relationships/hyperlink" Target="https://reliefweb.int/sites/reliefweb.int/files/resources/mali_0.pdf" TargetMode="External"/><Relationship Id="rId296" Type="http://schemas.openxmlformats.org/officeDocument/2006/relationships/hyperlink" Target="https://www.humanitarianresponse.info/sites/www.humanitarianresponse.info/files/documents/files/cap_2008_zimbabwe_vol1.pdf" TargetMode="External"/><Relationship Id="rId461" Type="http://schemas.openxmlformats.org/officeDocument/2006/relationships/hyperlink" Target="https://reliefweb.int/sites/reliefweb.int/files/resources/SOMALIAFINALDOC.pdf" TargetMode="External"/><Relationship Id="rId517" Type="http://schemas.openxmlformats.org/officeDocument/2006/relationships/hyperlink" Target="http://reporting.unhcr.org/sites/default/files/UNHCR%20Somalia%20Situation%20SB%20Appeal%20Jan-Dec2016%20-%20July%202016.pdf" TargetMode="External"/><Relationship Id="rId559" Type="http://schemas.openxmlformats.org/officeDocument/2006/relationships/hyperlink" Target="http://reporting.unhcr.org/sites/default/files/UNHCR%20Education%2020160810.pdf" TargetMode="External"/><Relationship Id="rId60" Type="http://schemas.openxmlformats.org/officeDocument/2006/relationships/hyperlink" Target="https://reliefweb.int/sites/reliefweb.int/files/resources/Sudan_2017_Humanitarian_Response_Plan.pdf" TargetMode="External"/><Relationship Id="rId156" Type="http://schemas.openxmlformats.org/officeDocument/2006/relationships/hyperlink" Target="https://www.unocha.org/sites/dms/CAP/CAP_2013_Chad.pdf" TargetMode="External"/><Relationship Id="rId198" Type="http://schemas.openxmlformats.org/officeDocument/2006/relationships/hyperlink" Target="https://www.unocha.org/sites/dms/CAP/CAP_2012_Zimbabwe.pdf" TargetMode="External"/><Relationship Id="rId321" Type="http://schemas.openxmlformats.org/officeDocument/2006/relationships/hyperlink" Target="https://www.humanitarianresponse.info/sites/www.humanitarianresponse.info/files/documents/files/cap_2007_timor-leste_1.pdf" TargetMode="External"/><Relationship Id="rId363" Type="http://schemas.openxmlformats.org/officeDocument/2006/relationships/hyperlink" Target="https://www.humanitarianresponse.info/sites/www.humanitarianresponse.info/files/documents/files/flash_2005_guyana.pdf" TargetMode="External"/><Relationship Id="rId419" Type="http://schemas.openxmlformats.org/officeDocument/2006/relationships/hyperlink" Target="https://reliefweb.int/report/angola/consolidated-inter-agency-appeal-angola-2002" TargetMode="External"/><Relationship Id="rId570" Type="http://schemas.openxmlformats.org/officeDocument/2006/relationships/hyperlink" Target="http://reporting.unhcr.org/sites/default/files/UNHCR%20Education%2020160810.pdf" TargetMode="External"/><Relationship Id="rId223" Type="http://schemas.openxmlformats.org/officeDocument/2006/relationships/hyperlink" Target="https://reliefweb.int/sites/reliefweb.int/files/resources/3FB25E92C2CED2984925775E000432EF-Full_Report.pdf" TargetMode="External"/><Relationship Id="rId430" Type="http://schemas.openxmlformats.org/officeDocument/2006/relationships/hyperlink" Target="https://reliefweb.int/report/lesotho/southern-africa-humanitarian-crisis-situation-report-19-dec-2002" TargetMode="External"/><Relationship Id="rId18" Type="http://schemas.openxmlformats.org/officeDocument/2006/relationships/hyperlink" Target="https://reliefweb.int/sites/reliefweb.int/files/resources/F_NRE_HRP_2018_FINAL_LR.pdf" TargetMode="External"/><Relationship Id="rId265" Type="http://schemas.openxmlformats.org/officeDocument/2006/relationships/hyperlink" Target="https://www.humanitarianresponse.info/sites/www.humanitarianresponse.info/files/documents/files/cap_2009_zimbabwe_vol1.pdf" TargetMode="External"/><Relationship Id="rId472" Type="http://schemas.openxmlformats.org/officeDocument/2006/relationships/hyperlink" Target="http://reporting.unhcr.org/node/20393" TargetMode="External"/><Relationship Id="rId528" Type="http://schemas.openxmlformats.org/officeDocument/2006/relationships/hyperlink" Target="http://reporting.unhcr.org/sites/default/files/DRC%202019-2020%20Country%20RRP%20%28February%202019%29.pdf" TargetMode="External"/><Relationship Id="rId125" Type="http://schemas.openxmlformats.org/officeDocument/2006/relationships/hyperlink" Target="https://reliefweb.int/sites/reliefweb.int/files/resources/RM_Syria_20141217_Final_1830.pdf" TargetMode="External"/><Relationship Id="rId167" Type="http://schemas.openxmlformats.org/officeDocument/2006/relationships/hyperlink" Target="https://www.unocha.org/sites/dms/CAP/CAP_2013_oPt.pdf" TargetMode="External"/><Relationship Id="rId332" Type="http://schemas.openxmlformats.org/officeDocument/2006/relationships/hyperlink" Target="https://www.who.int/hac/crises/eth/sitreps/Ethiopia_floods_JointFloodFlashAppeal_August2006.pdf" TargetMode="External"/><Relationship Id="rId374" Type="http://schemas.openxmlformats.org/officeDocument/2006/relationships/hyperlink" Target="https://reliefweb.int/report/central-african-republic/consolidated-appeals-process-cap-humanitarian-appeal-2004-central" TargetMode="External"/><Relationship Id="rId581" Type="http://schemas.openxmlformats.org/officeDocument/2006/relationships/hyperlink" Target="https://reliefweb.int/sites/reliefweb.int/files/resources/Ebola%20Regional%20Response%20Plan%20Jan-Dec%202015%20-%20March%202015.pdf" TargetMode="External"/><Relationship Id="rId71" Type="http://schemas.openxmlformats.org/officeDocument/2006/relationships/hyperlink" Target="https://www.humanitarianresponse.info/sites/www.humanitarianresponse.info/files/documents/files/HRP%202015%20DRC%20Final%2020150209.pdf" TargetMode="External"/><Relationship Id="rId234" Type="http://schemas.openxmlformats.org/officeDocument/2006/relationships/hyperlink" Target="https://reliefweb.int/sites/reliefweb.int/files/resources/011824370C2FB1AD852577700053A536-Full_Report.pdf" TargetMode="External"/><Relationship Id="rId2" Type="http://schemas.openxmlformats.org/officeDocument/2006/relationships/hyperlink" Target="https://reliefweb.int/sites/reliefweb.int/files/resources/JRP%20for%20Rohingya%20Humanitarian%20Crisis%20-%20FOR%20DISTRIBUTION.PDF" TargetMode="External"/><Relationship Id="rId29" Type="http://schemas.openxmlformats.org/officeDocument/2006/relationships/hyperlink" Target="https://www.humanitarianresponse.info/sites/www.humanitarianresponse.info/files/documents/files/afg_2017_humanitarian_response_plan_english.pdf" TargetMode="External"/><Relationship Id="rId276" Type="http://schemas.openxmlformats.org/officeDocument/2006/relationships/hyperlink" Target="https://reliefweb.int/report/georgia/consolidated-appeals-process-cap-revision-georgia-crisis-flash-appeal-2008" TargetMode="External"/><Relationship Id="rId441" Type="http://schemas.openxmlformats.org/officeDocument/2006/relationships/hyperlink" Target="https://reliefweb.int/report/djibouti/un-inter-agency-donor-alert-drought-djibouti-2001" TargetMode="External"/><Relationship Id="rId483" Type="http://schemas.openxmlformats.org/officeDocument/2006/relationships/hyperlink" Target="http://reporting.unhcr.org/sites/default/files/2018-03%2008%20-%20Central%20Mediterranean%20appeal_%20FINAL.pdf" TargetMode="External"/><Relationship Id="rId539" Type="http://schemas.openxmlformats.org/officeDocument/2006/relationships/hyperlink" Target="http://reporting.unhcr.org/sites/default/files/%23IBelong%20Campaign%20to%20End%20Statelessnes%20Special%20Appeal%20-%20December%202016.pdf?v2" TargetMode="External"/><Relationship Id="rId40" Type="http://schemas.openxmlformats.org/officeDocument/2006/relationships/hyperlink" Target="https://reliefweb.int/sites/reliefweb.int/files/resources/DPRK%20Needs%20and%20Priorities%202017.pdf" TargetMode="External"/><Relationship Id="rId136" Type="http://schemas.openxmlformats.org/officeDocument/2006/relationships/hyperlink" Target="https://www.unocha.org/sites/dms/CAP/HAP_2014_Haiti_FR.pdf" TargetMode="External"/><Relationship Id="rId178" Type="http://schemas.openxmlformats.org/officeDocument/2006/relationships/hyperlink" Target="https://www.unocha.org/sites/dms/CAP/CAP_2012_Chad.pdf" TargetMode="External"/><Relationship Id="rId301" Type="http://schemas.openxmlformats.org/officeDocument/2006/relationships/hyperlink" Target="https://reliefweb.int/report/burundi/humanitarian-action-plan-2007-democratic-republic-congo" TargetMode="External"/><Relationship Id="rId343" Type="http://schemas.openxmlformats.org/officeDocument/2006/relationships/hyperlink" Target="https://www.humanitarianresponse.info/sites/www.humanitarianresponse.info/files/documents/files/cap_2006_somalia_0.pdf" TargetMode="External"/><Relationship Id="rId550" Type="http://schemas.openxmlformats.org/officeDocument/2006/relationships/hyperlink" Target="http://reporting.unhcr.org/sites/default/files/%23IBelong%20Campaign%20to%20End%20Statelessnes%20Special%20Appeal%20-%20December%202016.pdf?v2" TargetMode="External"/><Relationship Id="rId82" Type="http://schemas.openxmlformats.org/officeDocument/2006/relationships/hyperlink" Target="https://www.humanitarianresponse.info/sites/www.humanitarianresponse.info/files/documents/files/libya_hrp_final_19_11_2015.pdf" TargetMode="External"/><Relationship Id="rId203" Type="http://schemas.openxmlformats.org/officeDocument/2006/relationships/hyperlink" Target="https://reliefweb.int/sites/reliefweb.int/files/resources/Flash_2011_El_Salvador_SCREEN.pdf" TargetMode="External"/><Relationship Id="rId385" Type="http://schemas.openxmlformats.org/officeDocument/2006/relationships/hyperlink" Target="https://reliefweb.int/report/israel/consolidated-appeals-process-cap-humanitarian-appeal-2004-occupied-palestinian" TargetMode="External"/><Relationship Id="rId245" Type="http://schemas.openxmlformats.org/officeDocument/2006/relationships/hyperlink" Target="https://reliefweb.int/sites/reliefweb.int/files/resources/A237AA87955662E5852576B20066775E-Full_Report.pdf" TargetMode="External"/><Relationship Id="rId287" Type="http://schemas.openxmlformats.org/officeDocument/2006/relationships/hyperlink" Target="https://www.humanitarianresponse.info/sites/www.humanitarianresponse.info/files/documents/files/cap_2008_opt_vol1_1.pdf" TargetMode="External"/><Relationship Id="rId410" Type="http://schemas.openxmlformats.org/officeDocument/2006/relationships/hyperlink" Target="https://reliefweb.int/report/liberia/sierra-leone-humanitarian-situation-report-jul-2003" TargetMode="External"/><Relationship Id="rId452" Type="http://schemas.openxmlformats.org/officeDocument/2006/relationships/hyperlink" Target="https://reliefweb.int/report/united-republic-tanzania/united-nations-emergency-consolidated-appeal-drought-tanzania-2001" TargetMode="External"/><Relationship Id="rId494" Type="http://schemas.openxmlformats.org/officeDocument/2006/relationships/hyperlink" Target="http://reporting.unhcr.org/sites/default/files/UNHCR%20Central%20Mediterranean%20Route%20SB%20Jan-Dec%202017%20-%2017JUL17.pdf" TargetMode="External"/><Relationship Id="rId508" Type="http://schemas.openxmlformats.org/officeDocument/2006/relationships/hyperlink" Target="http://reporting.unhcr.org/sites/default/files/UNHCR%20Repatriation%20of%20Afghan%20Refugees%20from%20Pakistan%20Revised%20SB%20-%20Sept-Dec.%202016%20--%2028OCT16.pdf" TargetMode="External"/><Relationship Id="rId105" Type="http://schemas.openxmlformats.org/officeDocument/2006/relationships/hyperlink" Target="https://www.humanitarianresponse.info/sites/www.humanitarianresponse.info/files/documents/files/SRP_2014-2015_Djibouti_EN-Abridged_Version.pdf" TargetMode="External"/><Relationship Id="rId147" Type="http://schemas.openxmlformats.org/officeDocument/2006/relationships/hyperlink" Target="https://www.unocha.org/sites/dms/CAP/Revision_2014_South_Sudan_CRP_June_2014.pdf" TargetMode="External"/><Relationship Id="rId312" Type="http://schemas.openxmlformats.org/officeDocument/2006/relationships/hyperlink" Target="https://www.humanitarianresponse.info/sites/www.humanitarianresponse.info/files/documents/files/flash_2007_nicaragua.pdf" TargetMode="External"/><Relationship Id="rId354" Type="http://schemas.openxmlformats.org/officeDocument/2006/relationships/hyperlink" Target="https://www.humanitarianresponse.info/sites/www.humanitarianresponse.info/files/documents/files/cap_2005_chad_eng_11.pdf" TargetMode="External"/><Relationship Id="rId51" Type="http://schemas.openxmlformats.org/officeDocument/2006/relationships/hyperlink" Target="https://reliefweb.int/sites/reliefweb.int/files/resources/ner_hrp_2017_09122016.pdf" TargetMode="External"/><Relationship Id="rId93" Type="http://schemas.openxmlformats.org/officeDocument/2006/relationships/hyperlink" Target="https://reliefweb.int/sites/reliefweb.int/files/resources/2016%20Somalia_HRP_FINAL.pdf" TargetMode="External"/><Relationship Id="rId189" Type="http://schemas.openxmlformats.org/officeDocument/2006/relationships/hyperlink" Target="https://www.unocha.org/sites/dms/CAP/CAP_2012_Niger_FR.pdf" TargetMode="External"/><Relationship Id="rId396" Type="http://schemas.openxmlformats.org/officeDocument/2006/relationships/hyperlink" Target="https://reliefweb.int/report/afghanistan/transitional-assistance-programme-afghanistan-2003" TargetMode="External"/><Relationship Id="rId561" Type="http://schemas.openxmlformats.org/officeDocument/2006/relationships/hyperlink" Target="http://reporting.unhcr.org/sites/default/files/UNHCR%20Education%2020160810.pdf" TargetMode="External"/><Relationship Id="rId214" Type="http://schemas.openxmlformats.org/officeDocument/2006/relationships/hyperlink" Target="https://reliefweb.int/sites/reliefweb.int/files/resources/3ADECA4A8FFBB03B8525785E0063CC87-Full_report.pdf" TargetMode="External"/><Relationship Id="rId256" Type="http://schemas.openxmlformats.org/officeDocument/2006/relationships/hyperlink" Target="https://www.humanitarianresponse.info/sites/www.humanitarianresponse.info/files/documents/files/flash_2009_philippines_screen.pdf" TargetMode="External"/><Relationship Id="rId298" Type="http://schemas.openxmlformats.org/officeDocument/2006/relationships/hyperlink" Target="https://www.humanitarianresponse.info/sites/www.humanitarianresponse.info/files/documents/files/cap_2007_burundi_vol1_11.pdf" TargetMode="External"/><Relationship Id="rId421" Type="http://schemas.openxmlformats.org/officeDocument/2006/relationships/hyperlink" Target="https://reliefweb.int/report/democratic-republic-congo/consolidated-inter-agency-appeal-democratic-republic-congo-2002" TargetMode="External"/><Relationship Id="rId463" Type="http://schemas.openxmlformats.org/officeDocument/2006/relationships/hyperlink" Target="https://reliefweb.int/sites/reliefweb.int/files/resources/tajikfinaldoc.pdf" TargetMode="External"/><Relationship Id="rId519" Type="http://schemas.openxmlformats.org/officeDocument/2006/relationships/hyperlink" Target="http://reporting.unhcr.org/sites/default/files/UNHCR%20Burundi%20Situation%20Revised%20SB%20Appeal%20Jan-Dec2016%20-%20July%202016.pdf" TargetMode="External"/><Relationship Id="rId116" Type="http://schemas.openxmlformats.org/officeDocument/2006/relationships/hyperlink" Target="https://www.humanitarianresponse.info/sites/www.humanitarianresponse.info/files/documents/files/HRP%20Myanmar_FINAL.pdf" TargetMode="External"/><Relationship Id="rId158" Type="http://schemas.openxmlformats.org/officeDocument/2006/relationships/hyperlink" Target="https://www.unocha.org/sites/dms/CAP/2013_DRC_HAP_FR.pdf" TargetMode="External"/><Relationship Id="rId323" Type="http://schemas.openxmlformats.org/officeDocument/2006/relationships/hyperlink" Target="https://www.humanitarianresponse.info/sites/www.humanitarianresponse.info/files/documents/files/flash_2007_uganda.pdf" TargetMode="External"/><Relationship Id="rId530" Type="http://schemas.openxmlformats.org/officeDocument/2006/relationships/hyperlink" Target="http://reporting.unhcr.org/sites/default/files/DRC%202019-2020%20Country%20RRP%20%28February%202019%29.pdf" TargetMode="External"/><Relationship Id="rId20" Type="http://schemas.openxmlformats.org/officeDocument/2006/relationships/hyperlink" Target="https://www.ochaopt.org/sites/default/files/2017_hrp_draft5_20_12_2017_v2.pdf" TargetMode="External"/><Relationship Id="rId62" Type="http://schemas.openxmlformats.org/officeDocument/2006/relationships/hyperlink" Target="https://www.humanitarianresponse.info/sites/www.humanitarianresponse.info/files/documents/files/humanitarian_response_plan_2017_eng.pdf" TargetMode="External"/><Relationship Id="rId365" Type="http://schemas.openxmlformats.org/officeDocument/2006/relationships/hyperlink" Target="https://www.humanitarianresponse.info/sites/www.humanitarianresponse.info/files/documents/files/flash_2005_niger_0.pdf" TargetMode="External"/><Relationship Id="rId572" Type="http://schemas.openxmlformats.org/officeDocument/2006/relationships/hyperlink" Target="http://reporting.unhcr.org/sites/default/files/UNHCR%20Education%2020160810.pdf" TargetMode="External"/><Relationship Id="rId225" Type="http://schemas.openxmlformats.org/officeDocument/2006/relationships/hyperlink" Target="https://reliefweb.int/sites/reliefweb.int/files/resources/88DB1DFC068AAF808525779E00715947-Full_Appeal.pdf" TargetMode="External"/><Relationship Id="rId267" Type="http://schemas.openxmlformats.org/officeDocument/2006/relationships/hyperlink" Target="https://www.humanitarianresponse.info/sites/www.humanitarianresponse.info/files/documents/files/flash_2009_burkinafaso_screen.pdf" TargetMode="External"/><Relationship Id="rId432" Type="http://schemas.openxmlformats.org/officeDocument/2006/relationships/hyperlink" Target="https://reliefweb.int/report/sierra-leone/final-report-consolidated-interagency-appeal-sierra-leone-2002" TargetMode="External"/><Relationship Id="rId474" Type="http://schemas.openxmlformats.org/officeDocument/2006/relationships/hyperlink" Target="http://reporting.unhcr.org/node/20393" TargetMode="External"/><Relationship Id="rId127" Type="http://schemas.openxmlformats.org/officeDocument/2006/relationships/hyperlink" Target="https://www.humanitarianresponse.info/sites/www.humanitarianresponse.info/files/documents/files/yemen_hrp_revised_2015.pdf" TargetMode="External"/><Relationship Id="rId31" Type="http://schemas.openxmlformats.org/officeDocument/2006/relationships/hyperlink" Target="https://reliefweb.int/sites/reliefweb.int/files/resources/HWP_2017_Burkina.pdf" TargetMode="External"/><Relationship Id="rId73" Type="http://schemas.openxmlformats.org/officeDocument/2006/relationships/hyperlink" Target="https://reliefweb.int/sites/reliefweb.int/files/resources/2016%20DPRK%20Needs%20and%20Priorities%20FINAL%20DRAFT%20140416.pdf" TargetMode="External"/><Relationship Id="rId169" Type="http://schemas.openxmlformats.org/officeDocument/2006/relationships/hyperlink" Target="https://www.unocha.org/sites/dms/CAP/CAP_2013_South_Sudan.pdf" TargetMode="External"/><Relationship Id="rId334" Type="http://schemas.openxmlformats.org/officeDocument/2006/relationships/hyperlink" Target="https://www.humanitarianlibrary.org/sites/default/files/2014/02/CAP_ConsolidatedAppealForGuinea.pdf" TargetMode="External"/><Relationship Id="rId376" Type="http://schemas.openxmlformats.org/officeDocument/2006/relationships/hyperlink" Target="https://reliefweb.int/report/c%C3%B4te-divoire/mid-year-review-consolidated-appeals-process-cap-humanitarian-appeal-2004-c%C3%B4te" TargetMode="External"/><Relationship Id="rId541" Type="http://schemas.openxmlformats.org/officeDocument/2006/relationships/hyperlink" Target="http://reporting.unhcr.org/sites/default/files/%23IBelong%20Campaign%20to%20End%20Statelessnes%20Special%20Appeal%20-%20December%202016.pdf?v2" TargetMode="External"/><Relationship Id="rId583" Type="http://schemas.openxmlformats.org/officeDocument/2006/relationships/printerSettings" Target="../printerSettings/printerSettings5.bin"/><Relationship Id="rId4" Type="http://schemas.openxmlformats.org/officeDocument/2006/relationships/hyperlink" Target="https://reliefweb.int/sites/reliefweb.int/files/resources/hrp_burundi_2018_fr.pdf" TargetMode="External"/><Relationship Id="rId180" Type="http://schemas.openxmlformats.org/officeDocument/2006/relationships/hyperlink" Target="https://www.unocha.org/sites/dms/CAP/2012_DRC_HAP_FR.pdf" TargetMode="External"/><Relationship Id="rId236" Type="http://schemas.openxmlformats.org/officeDocument/2006/relationships/hyperlink" Target="https://reliefweb.int/sites/reliefweb.int/files/resources/E2CBDD3D06B8B7848525775E0077203D-Full_Report.pdf" TargetMode="External"/><Relationship Id="rId278" Type="http://schemas.openxmlformats.org/officeDocument/2006/relationships/hyperlink" Target="https://www.humanitarianresponse.info/sites/www.humanitarianresponse.info/files/documents/files/flash_2008_honduras.pdf" TargetMode="External"/><Relationship Id="rId401" Type="http://schemas.openxmlformats.org/officeDocument/2006/relationships/hyperlink" Target="https://reliefweb.int/report/eritrea/consolidated-inter-agency-appeal-eritrea-2003" TargetMode="External"/><Relationship Id="rId443" Type="http://schemas.openxmlformats.org/officeDocument/2006/relationships/hyperlink" Target="https://reliefweb.int/report/eritrea/un-consolidated-inter-agency-appeal-ethiopia-2001" TargetMode="External"/><Relationship Id="rId303" Type="http://schemas.openxmlformats.org/officeDocument/2006/relationships/hyperlink" Target="https://www.humanitarianresponse.info/sites/www.humanitarianresponse.info/files/documents/files/flash_2007_ghana.pdf" TargetMode="External"/><Relationship Id="rId485" Type="http://schemas.openxmlformats.org/officeDocument/2006/relationships/hyperlink" Target="http://reporting.unhcr.org/sites/default/files/Syria%20Supplementary%20Appeal%20Final%20040917%20upload%20version.pdf" TargetMode="External"/><Relationship Id="rId42" Type="http://schemas.openxmlformats.org/officeDocument/2006/relationships/hyperlink" Target="https://www.humanitarianresponse.info/sites/www.humanitarianresponse.info/files/documents/files/haiti_hrp_2017_2018.pdf" TargetMode="External"/><Relationship Id="rId84" Type="http://schemas.openxmlformats.org/officeDocument/2006/relationships/hyperlink" Target="https://www.humanitarianresponse.info/sites/www.humanitarianresponse.info/files/documents/files/hrp_mali_final.pdf" TargetMode="External"/><Relationship Id="rId138" Type="http://schemas.openxmlformats.org/officeDocument/2006/relationships/hyperlink" Target="https://www.unocha.org/sites/dms/CAP/Revision_2014-2016_Mali_FR_Aout2014.pdf" TargetMode="External"/><Relationship Id="rId345" Type="http://schemas.openxmlformats.org/officeDocument/2006/relationships/hyperlink" Target="https://www.humanitarianresponse.info/sites/www.humanitarianresponse.info/files/documents/files/chap_2006_sri_lanka.pdf" TargetMode="External"/><Relationship Id="rId387" Type="http://schemas.openxmlformats.org/officeDocument/2006/relationships/hyperlink" Target="https://reliefweb.int/report/philippines/consolidated-appeals-process-cap-flash-appeal-2004-philippines-floods" TargetMode="External"/><Relationship Id="rId510" Type="http://schemas.openxmlformats.org/officeDocument/2006/relationships/hyperlink" Target="http://reporting.unhcr.org/sites/default/files/UNHCR%202016%20South%20Sudan%20Supplementary%20Appeal.pdf" TargetMode="External"/><Relationship Id="rId552" Type="http://schemas.openxmlformats.org/officeDocument/2006/relationships/hyperlink" Target="http://reporting.unhcr.org/sites/default/files/%23IBelong%20Campaign%20to%20End%20Statelessnes%20Special%20Appeal%20-%20December%202016.pdf?v2" TargetMode="External"/><Relationship Id="rId191" Type="http://schemas.openxmlformats.org/officeDocument/2006/relationships/hyperlink" Target="https://www.unocha.org/sites/dms/CAP/2012_Philippines_HAP.pdf" TargetMode="External"/><Relationship Id="rId205" Type="http://schemas.openxmlformats.org/officeDocument/2006/relationships/hyperlink" Target="https://www.humanitarianresponse.info/sites/www.humanitarianresponse.info/files/documents/files/2011_kenya_ehrp.pdf" TargetMode="External"/><Relationship Id="rId247" Type="http://schemas.openxmlformats.org/officeDocument/2006/relationships/hyperlink" Target="https://reliefweb.int/sites/reliefweb.int/files/resources/F5431821471F5ADC852576720055BC76-Full_Appeal.pdf" TargetMode="External"/><Relationship Id="rId412" Type="http://schemas.openxmlformats.org/officeDocument/2006/relationships/hyperlink" Target="https://reliefweb.int/report/lesotho/southern-africa-regional-consolidated-appeal-jul-2003-jun-2004" TargetMode="External"/><Relationship Id="rId107" Type="http://schemas.openxmlformats.org/officeDocument/2006/relationships/hyperlink" Target="https://www.unocha.org/sites/dms/ROWCA/Coordination/SRP/2015/Gambia_SRP_2015.pdf" TargetMode="External"/><Relationship Id="rId289" Type="http://schemas.openxmlformats.org/officeDocument/2006/relationships/hyperlink" Target="https://www.humanitarianresponse.info/sites/www.humanitarianresponse.info/files/documents/files/chap_2008_sri_lanka_vol1_11.pdf" TargetMode="External"/><Relationship Id="rId454" Type="http://schemas.openxmlformats.org/officeDocument/2006/relationships/hyperlink" Target="https://reliefweb.int/sites/reliefweb.int/files/resources/finalang.pdf" TargetMode="External"/><Relationship Id="rId496" Type="http://schemas.openxmlformats.org/officeDocument/2006/relationships/hyperlink" Target="http://reporting.unhcr.org/sites/default/files/UNHCR%20Central%20Mediterranean%20Route%20SB%20Jan-Dec%202017%20-%2017JUL17.pdf" TargetMode="External"/><Relationship Id="rId11" Type="http://schemas.openxmlformats.org/officeDocument/2006/relationships/hyperlink" Target="https://reliefweb.int/sites/reliefweb.int/files/resources/2018_haiti_hrp_summary_en_0.pdf" TargetMode="External"/><Relationship Id="rId53" Type="http://schemas.openxmlformats.org/officeDocument/2006/relationships/hyperlink" Target="https://reliefweb.int/sites/reliefweb.int/files/resources/ocha_pakistan_idp_returns_snapshot_2016_0.pdf" TargetMode="External"/><Relationship Id="rId149" Type="http://schemas.openxmlformats.org/officeDocument/2006/relationships/hyperlink" Target="https://www.unocha.org/sites/dms/CAP/SRP_2014_Somalia.pdf" TargetMode="External"/><Relationship Id="rId314" Type="http://schemas.openxmlformats.org/officeDocument/2006/relationships/hyperlink" Target="https://www.humanitarianresponse.info/sites/www.humanitarianresponse.info/files/documents/files/cap_2007_opt_vol1_1.pdf" TargetMode="External"/><Relationship Id="rId356" Type="http://schemas.openxmlformats.org/officeDocument/2006/relationships/hyperlink" Target="https://reliefweb.int/report/congo/consolidated-appeals-process-cap-humanitarian-appeal-2005-republic-congo" TargetMode="External"/><Relationship Id="rId398" Type="http://schemas.openxmlformats.org/officeDocument/2006/relationships/hyperlink" Target="https://reliefweb.int/sites/reliefweb.int/files/resources/44415ECD671E9485C1256CD4005BB47B-unct-col-18feb.pdf" TargetMode="External"/><Relationship Id="rId521" Type="http://schemas.openxmlformats.org/officeDocument/2006/relationships/hyperlink" Target="http://reporting.unhcr.org/sites/default/files/UNHCR%20-%20NTCA%20Situation%20Supplementary%20Appeal%20-%20June%202016.pdf" TargetMode="External"/><Relationship Id="rId563" Type="http://schemas.openxmlformats.org/officeDocument/2006/relationships/hyperlink" Target="http://reporting.unhcr.org/sites/default/files/UNHCR%20Education%2020160810.pdf" TargetMode="External"/><Relationship Id="rId95" Type="http://schemas.openxmlformats.org/officeDocument/2006/relationships/hyperlink" Target="https://www.humanitarianresponse.info/sites/www.humanitarianresponse.info/files/documents/files/2016_hrp_syrian_arab_republic.pdf" TargetMode="External"/><Relationship Id="rId160" Type="http://schemas.openxmlformats.org/officeDocument/2006/relationships/hyperlink" Target="https://www.unocha.org/sites/dms/CAP/2013_Haiti_HAP.pdf" TargetMode="External"/><Relationship Id="rId216" Type="http://schemas.openxmlformats.org/officeDocument/2006/relationships/hyperlink" Target="https://reliefweb.int/sites/reliefweb.int/files/resources/63E70B189E8395D3852577FF007F49CF-Full_Report.pdf" TargetMode="External"/><Relationship Id="rId423" Type="http://schemas.openxmlformats.org/officeDocument/2006/relationships/hyperlink" Target="https://m.reliefweb.int/report/90798" TargetMode="External"/><Relationship Id="rId258" Type="http://schemas.openxmlformats.org/officeDocument/2006/relationships/hyperlink" Target="https://www.humanitarianresponse.info/sites/www.humanitarianresponse.info/files/documents/files/chap_2009_sri_lanka_11.pdf" TargetMode="External"/><Relationship Id="rId465" Type="http://schemas.openxmlformats.org/officeDocument/2006/relationships/hyperlink" Target="http://reporting.unhcr.org/sites/default/files/UNHCR%20South%20Sudan%202018%20Supplementary%20Appeal_March%202018.pdf" TargetMode="External"/><Relationship Id="rId22" Type="http://schemas.openxmlformats.org/officeDocument/2006/relationships/hyperlink" Target="https://reliefweb.int/sites/reliefweb.int/files/resources/SS_2018_HumanitarianResponsePlan.pdf" TargetMode="External"/><Relationship Id="rId64" Type="http://schemas.openxmlformats.org/officeDocument/2006/relationships/hyperlink" Target="https://www.humanitarianresponse.info/sites/www.humanitarianresponse.info/files/documents/files/afg_hrp_2016_english.pdf" TargetMode="External"/><Relationship Id="rId118" Type="http://schemas.openxmlformats.org/officeDocument/2006/relationships/hyperlink" Target="https://www.unocha.org/sites/dms/ROWCA/Coordination/SRP/2015/Niger_SRP_2015.pdf" TargetMode="External"/><Relationship Id="rId325" Type="http://schemas.openxmlformats.org/officeDocument/2006/relationships/hyperlink" Target="https://www.humanitarianresponse.info/sites/www.humanitarianresponse.info/files/documents/files/cap_2007_zimbabwe_vol1.pdf" TargetMode="External"/><Relationship Id="rId367" Type="http://schemas.openxmlformats.org/officeDocument/2006/relationships/hyperlink" Target="https://www.humanitarianresponse.info/sites/www.humanitarianresponse.info/files/documents/files/myr_2005_somalia.pdf" TargetMode="External"/><Relationship Id="rId532" Type="http://schemas.openxmlformats.org/officeDocument/2006/relationships/hyperlink" Target="http://reporting.unhcr.org/sites/default/files/UNHCR%20Developing%20the%20Comprehensive%20Refugee%20Response%20Framework%20Special%20Appeal%202017%20--%20September%202017.pdf" TargetMode="External"/><Relationship Id="rId574" Type="http://schemas.openxmlformats.org/officeDocument/2006/relationships/hyperlink" Target="http://reporting.unhcr.org/sites/default/files/UNHCR%20Regional%20Plan%20-%20Building%20resilience%20%26%20solutions%20Afghan%20refugees%20in%20SWA%201JUL16-31DEC17.pdf" TargetMode="External"/><Relationship Id="rId171" Type="http://schemas.openxmlformats.org/officeDocument/2006/relationships/hyperlink" Target="https://www.unocha.org/sites/dms/CAP/2013_Sudan_Workplan.pdf" TargetMode="External"/><Relationship Id="rId227" Type="http://schemas.openxmlformats.org/officeDocument/2006/relationships/hyperlink" Target="https://reliefweb.int/sites/reliefweb.int/files/resources/MYR_2010_Haiti_CAP%20R.pdf" TargetMode="External"/><Relationship Id="rId269" Type="http://schemas.openxmlformats.org/officeDocument/2006/relationships/hyperlink" Target="https://www.humanitarianresponse.info/sites/www.humanitarianresponse.info/files/documents/files/flash_2008_bolivia_11.pdf" TargetMode="External"/><Relationship Id="rId434" Type="http://schemas.openxmlformats.org/officeDocument/2006/relationships/hyperlink" Target="https://reliefweb.int/report/sudan/consolidated-inter-agency-appeal-sudan-2002" TargetMode="External"/><Relationship Id="rId476" Type="http://schemas.openxmlformats.org/officeDocument/2006/relationships/hyperlink" Target="http://reporting.unhcr.org/sites/default/files/2018-03%2008%20-%20Central%20Mediterranean%20appeal_%20FINAL.pdf" TargetMode="External"/><Relationship Id="rId33" Type="http://schemas.openxmlformats.org/officeDocument/2006/relationships/hyperlink" Target="https://www.humanitarianresponse.info/sites/www.humanitarianresponse.info/files/documents/files/2017_hrp_cmr_2.pdf" TargetMode="External"/><Relationship Id="rId129" Type="http://schemas.openxmlformats.org/officeDocument/2006/relationships/hyperlink" Target="https://www.unocha.org/sites/dms/CAP/Revision_2014-2016_Burkina_Faso_SRP_Aug2014.pdf" TargetMode="External"/><Relationship Id="rId280" Type="http://schemas.openxmlformats.org/officeDocument/2006/relationships/hyperlink" Target="https://www.humanitarianresponse.info/sites/www.humanitarianresponse.info/files/documents/files/revision_2008_kenya_ehrp_vol1.pdf" TargetMode="External"/><Relationship Id="rId336" Type="http://schemas.openxmlformats.org/officeDocument/2006/relationships/hyperlink" Target="https://www.humanitarianresponse.info/sites/www.humanitarianresponse.info/files/documents/files/2006_indonesia_earthquake_rp.pdf" TargetMode="External"/><Relationship Id="rId501" Type="http://schemas.openxmlformats.org/officeDocument/2006/relationships/hyperlink" Target="http://reporting.unhcr.org/sites/default/files/UNHCR%20Central%20Mediterranean%20Route%20SB%20Jan-Dec%202017%20-%2017JUL17.pdf" TargetMode="External"/><Relationship Id="rId543" Type="http://schemas.openxmlformats.org/officeDocument/2006/relationships/hyperlink" Target="http://reporting.unhcr.org/sites/default/files/%23IBelong%20Campaign%20to%20End%20Statelessnes%20Special%20Appeal%20-%20December%202016.pdf?v2" TargetMode="External"/><Relationship Id="rId75" Type="http://schemas.openxmlformats.org/officeDocument/2006/relationships/hyperlink" Target="https://www.humanitarianresponse.info/sites/www.humanitarianresponse.info/files/documents/files/fiji_tc_winston_flash_appeal_final.pdf" TargetMode="External"/><Relationship Id="rId140" Type="http://schemas.openxmlformats.org/officeDocument/2006/relationships/hyperlink" Target="https://www.unocha.org/sites/dms/CAP/SRP_2014_Myanmar.pdf" TargetMode="External"/><Relationship Id="rId182" Type="http://schemas.openxmlformats.org/officeDocument/2006/relationships/hyperlink" Target="https://www.unocha.org/sites/dms/CAP/CAP_2012_Haiti.pdf" TargetMode="External"/><Relationship Id="rId378" Type="http://schemas.openxmlformats.org/officeDocument/2006/relationships/hyperlink" Target="https://reliefweb.int/report/eritrea/mid-year-review-consolidated-appeals-process-cap-humanitarian-appeal-2004-eritrea" TargetMode="External"/><Relationship Id="rId403" Type="http://schemas.openxmlformats.org/officeDocument/2006/relationships/hyperlink" Target="https://reliefweb.int/report/indonesia/consolidated-inter-agency-appeal-indonesia-revised-feb-2003" TargetMode="External"/><Relationship Id="rId6" Type="http://schemas.openxmlformats.org/officeDocument/2006/relationships/hyperlink" Target="https://www.humanitarianresponse.info/sites/www.humanitarianresponse.info/files/2019/03/Rapport-annuel-2018_final-08032019_2.pdf" TargetMode="External"/><Relationship Id="rId238" Type="http://schemas.openxmlformats.org/officeDocument/2006/relationships/hyperlink" Target="https://reliefweb.int/sites/reliefweb.int/files/resources/49C41BDC931FD809C1257758004122B8-Full_Report.pdf" TargetMode="External"/><Relationship Id="rId445" Type="http://schemas.openxmlformats.org/officeDocument/2006/relationships/hyperlink" Target="https://reliefweb.int/report/kenya/un-inter-agency-donor-alert-drought-kenya-2001" TargetMode="External"/><Relationship Id="rId487" Type="http://schemas.openxmlformats.org/officeDocument/2006/relationships/hyperlink" Target="http://reporting.unhcr.org/sites/default/files/Syria%20Supplementary%20Appeal%20Final%20040917%20upload%20version.pdf" TargetMode="External"/><Relationship Id="rId291" Type="http://schemas.openxmlformats.org/officeDocument/2006/relationships/hyperlink" Target="https://www.humanitarianresponse.info/sites/www.humanitarianresponse.info/files/documents/files/2008_droughtappeal_syria.pdf" TargetMode="External"/><Relationship Id="rId305" Type="http://schemas.openxmlformats.org/officeDocument/2006/relationships/hyperlink" Target="https://reliefweb.int/sites/reliefweb.int/files/resources/2F01D63EDF757963492573450002DA29-Full_Report.pdf" TargetMode="External"/><Relationship Id="rId347" Type="http://schemas.openxmlformats.org/officeDocument/2006/relationships/hyperlink" Target="https://www.humanitarianresponse.info/sites/www.humanitarianresponse.info/files/documents/files/2006_tajikistan_earthquake.pdf" TargetMode="External"/><Relationship Id="rId512" Type="http://schemas.openxmlformats.org/officeDocument/2006/relationships/hyperlink" Target="http://reporting.unhcr.org/sites/default/files/UNHCR%20Refugee%20Emergency%20Response%20in%20Europe%20SB%20-%20January%20-%20December%202016%20-%20August%202016.pdf" TargetMode="External"/><Relationship Id="rId44" Type="http://schemas.openxmlformats.org/officeDocument/2006/relationships/hyperlink" Target="https://www.humanitarianresponse.info/sites/www.humanitarianresponse.info/files/documents/files/kenyan_flash_appeal_15march2017_final.pdf" TargetMode="External"/><Relationship Id="rId86" Type="http://schemas.openxmlformats.org/officeDocument/2006/relationships/hyperlink" Target="https://reliefweb.int/sites/reliefweb.int/files/resources/mosul_flash_appeal_final_web.pdf" TargetMode="External"/><Relationship Id="rId151" Type="http://schemas.openxmlformats.org/officeDocument/2006/relationships/hyperlink" Target="https://www.unocha.org/sites/dms/CAP/2014_Syria_SHARP.pdf" TargetMode="External"/><Relationship Id="rId389" Type="http://schemas.openxmlformats.org/officeDocument/2006/relationships/hyperlink" Target="https://reliefweb.int/report/kenya/kenya-flash-appeal-2004" TargetMode="External"/><Relationship Id="rId554" Type="http://schemas.openxmlformats.org/officeDocument/2006/relationships/hyperlink" Target="http://reporting.unhcr.org/sites/default/files/%23IBelong%20Campaign%20to%20End%20Statelessnes%20Special%20Appeal%20-%20December%202016.pdf?v2" TargetMode="External"/><Relationship Id="rId193" Type="http://schemas.openxmlformats.org/officeDocument/2006/relationships/hyperlink" Target="https://www.unocha.org/sites/dms/CAP/CAP_2012_Somalia.pdf" TargetMode="External"/><Relationship Id="rId207" Type="http://schemas.openxmlformats.org/officeDocument/2006/relationships/hyperlink" Target="https://www.humanitarianresponse.info/sites/www.humanitarianresponse.info/files/documents/files/flash_2011_namibia_screen.pdf" TargetMode="External"/><Relationship Id="rId249" Type="http://schemas.openxmlformats.org/officeDocument/2006/relationships/hyperlink" Target="https://www.humanitarianresponse.info/sites/www.humanitarianresponse.info/files/documents/files/2009_kenya_ehrp_vol1_screen.pdf" TargetMode="External"/><Relationship Id="rId414" Type="http://schemas.openxmlformats.org/officeDocument/2006/relationships/hyperlink" Target="https://reliefweb.int/report/lesotho/southern-africa-regional-consolidated-appeal-jul-2003-jun-2004" TargetMode="External"/><Relationship Id="rId456" Type="http://schemas.openxmlformats.org/officeDocument/2006/relationships/hyperlink" Target="https://reliefweb.int/report/democratic-republic-congo/snapshot-consolidated-appeal-democratic-republic-congo-2000" TargetMode="External"/><Relationship Id="rId498" Type="http://schemas.openxmlformats.org/officeDocument/2006/relationships/hyperlink" Target="http://reporting.unhcr.org/sites/default/files/UNHCR%20Central%20Mediterranean%20Route%20SB%20Jan-Dec%202017%20-%2017JUL17.pdf" TargetMode="External"/><Relationship Id="rId13" Type="http://schemas.openxmlformats.org/officeDocument/2006/relationships/hyperlink" Target="https://reliefweb.int/sites/reliefweb.int/files/resources/IRQ_2018_Full_HRP_0.pdf" TargetMode="External"/><Relationship Id="rId109" Type="http://schemas.openxmlformats.org/officeDocument/2006/relationships/hyperlink" Target="https://www.humanitarianresponse.info/sites/www.humanitarianresponse.info/files/documents/files/haiti_urgent_request_for_hum_funding_final140815.13h30.pdf" TargetMode="External"/><Relationship Id="rId260" Type="http://schemas.openxmlformats.org/officeDocument/2006/relationships/hyperlink" Target="https://reliefweb.int/sites/reliefweb.int/files/resources/20E00ADAF9F3C153852576D20068E86B-Full_Report.pdf" TargetMode="External"/><Relationship Id="rId316" Type="http://schemas.openxmlformats.org/officeDocument/2006/relationships/hyperlink" Target="https://reliefweb.int/sites/reliefweb.int/files/resources/1403592670A7204C492572DF002326B1-Full_Report.pdf" TargetMode="External"/><Relationship Id="rId523" Type="http://schemas.openxmlformats.org/officeDocument/2006/relationships/hyperlink" Target="http://reporting.unhcr.org/sites/default/files/UNHCR%20-%20NTCA%20Situation%20Supplementary%20Appeal%20-%20June%202016.pdf" TargetMode="External"/><Relationship Id="rId55" Type="http://schemas.openxmlformats.org/officeDocument/2006/relationships/hyperlink" Target="https://reliefweb.int/sites/reliefweb.int/files/resources/-PE-Flash_Appeal_ENG_1000_hrs_%28PUBLIC%29-20170410-CV-20519.pdf" TargetMode="External"/><Relationship Id="rId97" Type="http://schemas.openxmlformats.org/officeDocument/2006/relationships/hyperlink" Target="https://reliefweb.int/sites/reliefweb.int/files/resources/2016%20Yemen%20Humanitarian%20Response%20Plan.pdf" TargetMode="External"/><Relationship Id="rId120" Type="http://schemas.openxmlformats.org/officeDocument/2006/relationships/hyperlink" Target="https://reliefweb.int/sites/reliefweb.int/files/resources/srp_2015.pdf" TargetMode="External"/><Relationship Id="rId358" Type="http://schemas.openxmlformats.org/officeDocument/2006/relationships/hyperlink" Target="https://www.humanitarianresponse.info/sites/www.humanitarianresponse.info/files/documents/files/flash_2005_djibouti.pdf" TargetMode="External"/><Relationship Id="rId565" Type="http://schemas.openxmlformats.org/officeDocument/2006/relationships/hyperlink" Target="http://reporting.unhcr.org/sites/default/files/UNHCR%20Education%2020160810.pdf" TargetMode="External"/><Relationship Id="rId162" Type="http://schemas.openxmlformats.org/officeDocument/2006/relationships/hyperlink" Target="https://www.unocha.org/sites/dms/CAP/CAP_2013_Mali.pdf" TargetMode="External"/><Relationship Id="rId218" Type="http://schemas.openxmlformats.org/officeDocument/2006/relationships/hyperlink" Target="https://www.humanitarianresponse.info/sites/www.humanitarianresponse.info/files/documents/files/cap_2011_zimbabwe_screen.pdf" TargetMode="External"/><Relationship Id="rId425" Type="http://schemas.openxmlformats.org/officeDocument/2006/relationships/hyperlink" Target="https://reliefweb.int/report/kenya/consolidated-inter-agency-appeal-2002-kenya-donor-alert" TargetMode="External"/><Relationship Id="rId467" Type="http://schemas.openxmlformats.org/officeDocument/2006/relationships/hyperlink" Target="http://reporting.unhcr.org/node/20393" TargetMode="External"/><Relationship Id="rId271" Type="http://schemas.openxmlformats.org/officeDocument/2006/relationships/hyperlink" Target="https://www.humanitarianresponse.info/sites/www.humanitarianresponse.info/files/documents/files/cap_2008_chad_fr_vol1_11.pdf" TargetMode="External"/><Relationship Id="rId24" Type="http://schemas.openxmlformats.org/officeDocument/2006/relationships/hyperlink" Target="https://reliefweb.int/sites/reliefweb.int/files/resources/2018_somalia_hrp_final_draft_18122017_0.pdf" TargetMode="External"/><Relationship Id="rId66" Type="http://schemas.openxmlformats.org/officeDocument/2006/relationships/hyperlink" Target="https://www.humanitarianresponse.info/sites/www.humanitarianresponse.info/files/documents/files/2016_burkina_hrp_1.pdf" TargetMode="External"/><Relationship Id="rId131" Type="http://schemas.openxmlformats.org/officeDocument/2006/relationships/hyperlink" Target="https://www.unocha.org/sites/dms/CAP/SRP_2014_CAR.pdf" TargetMode="External"/><Relationship Id="rId327" Type="http://schemas.openxmlformats.org/officeDocument/2006/relationships/hyperlink" Target="https://www.humanitarianresponse.info/sites/www.humanitarianresponse.info/files/documents/files/cap_2006_burundi_11.pdf" TargetMode="External"/><Relationship Id="rId369" Type="http://schemas.openxmlformats.org/officeDocument/2006/relationships/hyperlink" Target="https://www.humanitarianresponse.info/sites/www.humanitarianresponse.info/files/documents/files/myr_2005_uganda.pdf" TargetMode="External"/><Relationship Id="rId534" Type="http://schemas.openxmlformats.org/officeDocument/2006/relationships/hyperlink" Target="http://reporting.unhcr.org/sites/default/files/UNHCR%20Developing%20the%20Comprehensive%20Refugee%20Response%20Framework%20Special%20Appeal%202017%20--%20September%202017.pdf" TargetMode="External"/><Relationship Id="rId576" Type="http://schemas.openxmlformats.org/officeDocument/2006/relationships/hyperlink" Target="http://reporting.unhcr.org/sites/default/files/UNHCR%20Regional%20Plan%20-%20Building%20resilience%20%26%20solutions%20Afghan%20refugees%20in%20SWA%201JUL16-31DEC17.pdf" TargetMode="External"/><Relationship Id="rId173" Type="http://schemas.openxmlformats.org/officeDocument/2006/relationships/hyperlink" Target="https://reliefweb.int/sites/reliefweb.int/files/resources/2013_Yemen_HRP.pdf" TargetMode="External"/><Relationship Id="rId229" Type="http://schemas.openxmlformats.org/officeDocument/2006/relationships/hyperlink" Target="https://www.humanitarianresponse.info/sites/www.humanitarianresponse.info/files/documents/files/2010_kenya_ehrp_screen.pdf" TargetMode="External"/><Relationship Id="rId380" Type="http://schemas.openxmlformats.org/officeDocument/2006/relationships/hyperlink" Target="https://reliefweb.int/report/haiti/consolidated-appeals-process-cap-flash-appeal-2004-haiti" TargetMode="External"/><Relationship Id="rId436" Type="http://schemas.openxmlformats.org/officeDocument/2006/relationships/hyperlink" Target="https://reliefweb.int/report/uganda/consolidated-inter-agency-appeal-uganda-2002" TargetMode="External"/><Relationship Id="rId240" Type="http://schemas.openxmlformats.org/officeDocument/2006/relationships/hyperlink" Target="https://reliefweb.int/sites/reliefweb.int/files/resources/DE4385BAC07D1E6F852577610057F48D-Full_Report.pdf" TargetMode="External"/><Relationship Id="rId478" Type="http://schemas.openxmlformats.org/officeDocument/2006/relationships/hyperlink" Target="http://reporting.unhcr.org/sites/default/files/2018-03%2008%20-%20Central%20Mediterranean%20appeal_%20FINAL.pdf" TargetMode="External"/><Relationship Id="rId35" Type="http://schemas.openxmlformats.org/officeDocument/2006/relationships/hyperlink" Target="https://www.humanitarianresponse.info/sites/www.humanitarianresponse.info/files/documents/files/tcd_str_hrp2017_fr_20161228_0.pdf" TargetMode="External"/><Relationship Id="rId77" Type="http://schemas.openxmlformats.org/officeDocument/2006/relationships/hyperlink" Target="https://www.humanitarianresponse.info/sites/www.humanitarianresponse.info/files/documents/files/hrp_ca_final_web-2016.pdf" TargetMode="External"/><Relationship Id="rId100" Type="http://schemas.openxmlformats.org/officeDocument/2006/relationships/hyperlink" Target="https://www.unocha.org/sites/dms/ROWCA/Coordination/SRP/2015/BurkinaFaso_SRP_2015.pdf" TargetMode="External"/><Relationship Id="rId282" Type="http://schemas.openxmlformats.org/officeDocument/2006/relationships/hyperlink" Target="https://reliefweb.int/sites/reliefweb.int/files/resources/C192F886DC2B4B3D492574CC00081CFC-Full_Report.pdf" TargetMode="External"/><Relationship Id="rId338" Type="http://schemas.openxmlformats.org/officeDocument/2006/relationships/hyperlink" Target="https://reliefweb.int/sites/reliefweb.int/files/resources/1286B6954D6FE132492571EE001E3786-ocha-lbn-14sep.pdf" TargetMode="External"/><Relationship Id="rId503" Type="http://schemas.openxmlformats.org/officeDocument/2006/relationships/hyperlink" Target="http://reporting.unhcr.org/sites/default/files/UNHCR%20Burundi%20Situation%20Supplementary%20Appeal%20-%20Jan-Dec%202017%20--%20May%202017.pdf" TargetMode="External"/><Relationship Id="rId545" Type="http://schemas.openxmlformats.org/officeDocument/2006/relationships/hyperlink" Target="http://reporting.unhcr.org/sites/default/files/%23IBelong%20Campaign%20to%20End%20Statelessnes%20Special%20Appeal%20-%20December%202016.pdf?v2" TargetMode="External"/><Relationship Id="rId8" Type="http://schemas.openxmlformats.org/officeDocument/2006/relationships/hyperlink" Target="https://www.humanitarianresponse.info/sites/www.humanitarianresponse.info/files/documents/files/maj_drc_hrp_2018_fr.pdf" TargetMode="External"/><Relationship Id="rId142" Type="http://schemas.openxmlformats.org/officeDocument/2006/relationships/hyperlink" Target="https://www.unocha.org/sites/dms/CAP/SRP_2014-2016_Nigeria.pdf" TargetMode="External"/><Relationship Id="rId184" Type="http://schemas.openxmlformats.org/officeDocument/2006/relationships/hyperlink" Target="https://www.researchgate.net/publication/270016387_Current_status_and_prospects_of_exchange_of_health_officials_from_South_and_North_Korea_through_non-governmental_organizations/fulltext/55d6626708aec156b9a85a8a/Current-status-and-prospects-of-exchange-of-health-officials-from-South-and-North-Korea-through-non-governmental-organizations.pdf" TargetMode="External"/><Relationship Id="rId391" Type="http://schemas.openxmlformats.org/officeDocument/2006/relationships/hyperlink" Target="https://reliefweb.int/report/sudan/consolidated-appeals-process-cap-humanitarian-appeal-2004-sudan" TargetMode="External"/><Relationship Id="rId405" Type="http://schemas.openxmlformats.org/officeDocument/2006/relationships/hyperlink" Target="https://reliefweb.int/report/lesotho/southern-africa-regional-consolidated-appeal-jul-2003-jun-2004" TargetMode="External"/><Relationship Id="rId447" Type="http://schemas.openxmlformats.org/officeDocument/2006/relationships/hyperlink" Target="https://reliefweb.int/report/sierra-leone/un-consolidated-inter-agency-appeal-sierra-leone-2001" TargetMode="External"/><Relationship Id="rId251" Type="http://schemas.openxmlformats.org/officeDocument/2006/relationships/hyperlink" Target="https://reliefweb.int/sites/reliefweb.int/files/resources/0ECEDF184957B23CC1257591003FB8D8-Full_Report.pdf" TargetMode="External"/><Relationship Id="rId489" Type="http://schemas.openxmlformats.org/officeDocument/2006/relationships/hyperlink" Target="http://reporting.unhcr.org/sites/default/files/Syria%20Supplementary%20Appeal%20Final%20040917%20upload%20version.pdf" TargetMode="External"/><Relationship Id="rId46" Type="http://schemas.openxmlformats.org/officeDocument/2006/relationships/hyperlink" Target="https://www.humanitarianresponse.info/sites/www.humanitarianresponse.info/files/documents/files/2017_flash_appeal_mg_eng.pdf" TargetMode="External"/><Relationship Id="rId293" Type="http://schemas.openxmlformats.org/officeDocument/2006/relationships/hyperlink" Target="https://www.humanitarianresponse.info/sites/www.humanitarianresponse.info/files/documents/files/2008_timorleste_tsa.pdf" TargetMode="External"/><Relationship Id="rId307" Type="http://schemas.openxmlformats.org/officeDocument/2006/relationships/hyperlink" Target="https://www.humanitarianresponse.info/sites/www.humanitarianresponse.info/files/documents/files/flash_2007_lesotho.pdf" TargetMode="External"/><Relationship Id="rId349" Type="http://schemas.openxmlformats.org/officeDocument/2006/relationships/hyperlink" Target="https://www.humanitarianresponse.info/sites/www.humanitarianresponse.info/files/documents/files/cap_2006_uganda_1.pdf" TargetMode="External"/><Relationship Id="rId514" Type="http://schemas.openxmlformats.org/officeDocument/2006/relationships/hyperlink" Target="http://reporting.unhcr.org/sites/default/files/UNHCR%20Refugee%20Emergency%20Response%20in%20Europe%20SB%20-%20January%20-%20December%202016%20-%20August%202016.pdf" TargetMode="External"/><Relationship Id="rId556" Type="http://schemas.openxmlformats.org/officeDocument/2006/relationships/hyperlink" Target="http://reporting.unhcr.org/sites/default/files/%23IBelong%20Campaign%20to%20End%20Statelessnes%20Special%20Appeal%20-%20December%202016.pdf?v2" TargetMode="External"/><Relationship Id="rId88" Type="http://schemas.openxmlformats.org/officeDocument/2006/relationships/hyperlink" Target="http://earlyrecovery.global/sites/default/files/hrp_niger_print_final_fev_2016_1.pdf" TargetMode="External"/><Relationship Id="rId111" Type="http://schemas.openxmlformats.org/officeDocument/2006/relationships/hyperlink" Target="https://www.humanitarianresponse.info/sites/www.humanitarianresponse.info/files/documents/files/vanuatu_tc_pam_hap.pdf" TargetMode="External"/><Relationship Id="rId153" Type="http://schemas.openxmlformats.org/officeDocument/2006/relationships/hyperlink" Target="https://www.unocha.org/sites/dms/CAP/2013_Afghanistan_CHAP.pdf" TargetMode="External"/><Relationship Id="rId195" Type="http://schemas.openxmlformats.org/officeDocument/2006/relationships/hyperlink" Target="https://www.unocha.org/sites/dms/CAP/2012_Sudan_Workplan.pdf" TargetMode="External"/><Relationship Id="rId209" Type="http://schemas.openxmlformats.org/officeDocument/2006/relationships/hyperlink" Target="https://www.humanitarianresponse.info/sites/www.humanitarianresponse.info/files/documents/files/cap_2011_niger_fr_screen_0.pdf" TargetMode="External"/><Relationship Id="rId360" Type="http://schemas.openxmlformats.org/officeDocument/2006/relationships/hyperlink" Target="https://www.humanitarianresponse.info/sites/www.humanitarianresponse.info/files/documents/files/myr_2005_eritrea.pdf" TargetMode="External"/><Relationship Id="rId416" Type="http://schemas.openxmlformats.org/officeDocument/2006/relationships/hyperlink" Target="https://reliefweb.int/report/tajikistan/consolidated-inter-agency-appeal-tajikistan-2003" TargetMode="External"/><Relationship Id="rId220" Type="http://schemas.openxmlformats.org/officeDocument/2006/relationships/hyperlink" Target="https://www.humanitarianresponse.info/sites/www.humanitarianresponse.info/files/documents/files/2010_afghanistan_hap_screen.pdf" TargetMode="External"/><Relationship Id="rId458" Type="http://schemas.openxmlformats.org/officeDocument/2006/relationships/hyperlink" Target="https://reliefweb.int/sites/reliefweb.int/files/resources/DPRK%20FINAL%20MTR%2016%20JULY%202000.pdf" TargetMode="External"/><Relationship Id="rId15" Type="http://schemas.openxmlformats.org/officeDocument/2006/relationships/hyperlink" Target="https://www.humanitarianresponse.info/sites/www.humanitarianresponse.info/files/documents/files/hrp-2018_mali_en_20180222_vf_0.pdf" TargetMode="External"/><Relationship Id="rId57" Type="http://schemas.openxmlformats.org/officeDocument/2006/relationships/hyperlink" Target="https://reliefweb.int/sites/reliefweb.int/files/resources/South_Sudan_2017_Humanitarian_Response_Plan.pdf" TargetMode="External"/><Relationship Id="rId262" Type="http://schemas.openxmlformats.org/officeDocument/2006/relationships/hyperlink" Target="https://www.humanitarianresponse.info/sites/www.humanitarianresponse.info/files/documents/files/2008_tajikistan_hfsa.pdf" TargetMode="External"/><Relationship Id="rId318" Type="http://schemas.openxmlformats.org/officeDocument/2006/relationships/hyperlink" Target="https://www.humanitarianresponse.info/sites/www.humanitarianresponse.info/files/documents/files/chap_2007_sri_lanka_10.pdf" TargetMode="External"/><Relationship Id="rId525" Type="http://schemas.openxmlformats.org/officeDocument/2006/relationships/hyperlink" Target="http://reporting.unhcr.org/sites/default/files/UNHCR%20Yemen%20Situation%202016%20Supplementary%20Appeal%20Feb%202016.pdf" TargetMode="External"/><Relationship Id="rId567" Type="http://schemas.openxmlformats.org/officeDocument/2006/relationships/hyperlink" Target="http://reporting.unhcr.org/sites/default/files/UNHCR%20Education%2020160810.pdf" TargetMode="External"/><Relationship Id="rId99" Type="http://schemas.openxmlformats.org/officeDocument/2006/relationships/hyperlink" Target="https://www.humanitarianresponse.info/sites/www.humanitarianresponse.info/files/documents/files/Afghanistan%20HRP%202015%20SRP%20Final%2024Dec2014.pdf" TargetMode="External"/><Relationship Id="rId122" Type="http://schemas.openxmlformats.org/officeDocument/2006/relationships/hyperlink" Target="https://www.unocha.org/sites/dms/ROWCA/Coordination/SRP/2015/Senegal_SRP_2015.pdf" TargetMode="External"/><Relationship Id="rId164" Type="http://schemas.openxmlformats.org/officeDocument/2006/relationships/hyperlink" Target="https://reliefweb.int/sites/reliefweb.int/files/resources/UNOCHA_Kachin_Response_Plan_2013.pdf" TargetMode="External"/><Relationship Id="rId371" Type="http://schemas.openxmlformats.org/officeDocument/2006/relationships/hyperlink" Target="https://reliefweb.int/report/bangladesh/bangladesh-flash-appeal-2004" TargetMode="External"/><Relationship Id="rId427" Type="http://schemas.openxmlformats.org/officeDocument/2006/relationships/hyperlink" Target="https://reliefweb.int/report/lesotho/southern-africa-humanitarian-crisis-situation-report-19-dec-2002" TargetMode="External"/><Relationship Id="rId469" Type="http://schemas.openxmlformats.org/officeDocument/2006/relationships/hyperlink" Target="http://reporting.unhcr.org/node/20393" TargetMode="External"/><Relationship Id="rId26" Type="http://schemas.openxmlformats.org/officeDocument/2006/relationships/hyperlink" Target="https://data2.unhcr.org/en/documents/download/66135" TargetMode="External"/><Relationship Id="rId231" Type="http://schemas.openxmlformats.org/officeDocument/2006/relationships/hyperlink" Target="https://reliefweb.int/sites/reliefweb.int/files/resources/B116C168D22EBC9CC1257720004C8A4D-Full_Appeal.pdf" TargetMode="External"/><Relationship Id="rId273" Type="http://schemas.openxmlformats.org/officeDocument/2006/relationships/hyperlink" Target="https://reliefweb.int/sites/reliefweb.int/files/resources/9FFB8BBC011DCDE6C12574F00039D99F-Full_Report.pdf" TargetMode="External"/><Relationship Id="rId329" Type="http://schemas.openxmlformats.org/officeDocument/2006/relationships/hyperlink" Target="https://www.humanitarianresponse.info/sites/www.humanitarianresponse.info/files/documents/files/cap_2006_cdivoire_1.pdf" TargetMode="External"/><Relationship Id="rId480" Type="http://schemas.openxmlformats.org/officeDocument/2006/relationships/hyperlink" Target="http://reporting.unhcr.org/sites/default/files/2018-03%2008%20-%20Central%20Mediterranean%20appeal_%20FINAL.pdf" TargetMode="External"/><Relationship Id="rId536" Type="http://schemas.openxmlformats.org/officeDocument/2006/relationships/hyperlink" Target="http://reporting.unhcr.org/sites/default/files/%23IBelong%20Campaign%20to%20End%20Statelessnes%20Special%20Appeal%20-%20December%202016.pdf?v2" TargetMode="External"/><Relationship Id="rId68" Type="http://schemas.openxmlformats.org/officeDocument/2006/relationships/hyperlink" Target="https://www.humanitarianresponse.info/sites/www.humanitarianresponse.info/files/documents/files/2016_cameroun_hrp.pdf" TargetMode="External"/><Relationship Id="rId133" Type="http://schemas.openxmlformats.org/officeDocument/2006/relationships/hyperlink" Target="https://www.unocha.org/sites/dms/CAP/SRP_2014_DRC_FR.pdf" TargetMode="External"/><Relationship Id="rId175" Type="http://schemas.openxmlformats.org/officeDocument/2006/relationships/hyperlink" Target="https://www.unocha.org/sites/dms/CAP/CAP_2012_Afghanistan.pdf" TargetMode="External"/><Relationship Id="rId340" Type="http://schemas.openxmlformats.org/officeDocument/2006/relationships/hyperlink" Target="https://www.humanitarianresponse.info/sites/www.humanitarianresponse.info/files/documents/files/cap_2005-2006_nepal_1.pdf" TargetMode="External"/><Relationship Id="rId578" Type="http://schemas.openxmlformats.org/officeDocument/2006/relationships/hyperlink" Target="https://reliefweb.int/sites/reliefweb.int/files/resources/Afghanistan%20Refugee%20Response%20Plan%20July%20December%202014.pdf" TargetMode="External"/><Relationship Id="rId200" Type="http://schemas.openxmlformats.org/officeDocument/2006/relationships/hyperlink" Target="https://reliefweb.int/sites/reliefweb.int/files/resources/MYR_2011_CAR_SCREEN.pdf" TargetMode="External"/><Relationship Id="rId382" Type="http://schemas.openxmlformats.org/officeDocument/2006/relationships/hyperlink" Target="https://reliefweb.int/report/indonesia/consolidated-appeals-process-cap-appeal-2004-indonesia" TargetMode="External"/><Relationship Id="rId438" Type="http://schemas.openxmlformats.org/officeDocument/2006/relationships/hyperlink" Target="https://reliefweb.int/report/angola/un-consolidated-inter-agency-appeal-angola-2001" TargetMode="External"/><Relationship Id="rId242" Type="http://schemas.openxmlformats.org/officeDocument/2006/relationships/hyperlink" Target="https://www.humanitarianresponse.info/sites/www.humanitarianresponse.info/files/documents/files/cap_2009_car_vol1_screen_1.pdf" TargetMode="External"/><Relationship Id="rId284" Type="http://schemas.openxmlformats.org/officeDocument/2006/relationships/hyperlink" Target="https://www.humanitarianresponse.info/sites/www.humanitarianresponse.info/files/documents/files/flash_2008_madagascar.pdf" TargetMode="External"/><Relationship Id="rId491" Type="http://schemas.openxmlformats.org/officeDocument/2006/relationships/hyperlink" Target="http://reporting.unhcr.org/sites/default/files/Syria%20Supplementary%20Appeal%20Final%20040917%20upload%20version.pdf" TargetMode="External"/><Relationship Id="rId505" Type="http://schemas.openxmlformats.org/officeDocument/2006/relationships/hyperlink" Target="http://reporting.unhcr.org/sites/default/files/UNHCR%20Somalia%20Situation%20Supplementary%20Appeal%20-%20Jan-Dec%202017%20--%20May%202017.pdf" TargetMode="External"/><Relationship Id="rId37" Type="http://schemas.openxmlformats.org/officeDocument/2006/relationships/hyperlink" Target="https://www.humanitarianresponse.info/sites/www.humanitarianresponse.info/files/documents/files/drc_hrp_2017.pdf" TargetMode="External"/><Relationship Id="rId79" Type="http://schemas.openxmlformats.org/officeDocument/2006/relationships/hyperlink" Target="https://reliefweb.int/sites/reliefweb.int/files/resources/Haiti%20Flash%20Appeal%20-Hurricane%20Matthew%20Oct%202016.pdf" TargetMode="External"/><Relationship Id="rId102" Type="http://schemas.openxmlformats.org/officeDocument/2006/relationships/hyperlink" Target="https://www.humanitarianresponse.info/sites/www.humanitarianresponse.info/files/documents/files/2015_car_srp_eng_0.pdf" TargetMode="External"/><Relationship Id="rId144" Type="http://schemas.openxmlformats.org/officeDocument/2006/relationships/hyperlink" Target="https://www.unocha.org/sites/dms/CAP/Revision_2014_Philippines_Zamboanga_Action_Plan.pdf" TargetMode="External"/><Relationship Id="rId547" Type="http://schemas.openxmlformats.org/officeDocument/2006/relationships/hyperlink" Target="http://reporting.unhcr.org/sites/default/files/%23IBelong%20Campaign%20to%20End%20Statelessnes%20Special%20Appeal%20-%20December%202016.pdf?v2" TargetMode="External"/><Relationship Id="rId90" Type="http://schemas.openxmlformats.org/officeDocument/2006/relationships/hyperlink" Target="https://www.humanitarianresponse.info/sites/www.humanitarianresponse.info/files/documents/files/2016_hrp_22_january_2016.pdf" TargetMode="External"/><Relationship Id="rId186" Type="http://schemas.openxmlformats.org/officeDocument/2006/relationships/hyperlink" Target="https://www.unocha.org/sites/dms/CAP/CAP_2012_Liberia.pdf" TargetMode="External"/><Relationship Id="rId351" Type="http://schemas.openxmlformats.org/officeDocument/2006/relationships/hyperlink" Target="https://www.humanitarianresponse.info/sites/www.humanitarianresponse.info/files/documents/files/flash_2005_angola.pdf" TargetMode="External"/><Relationship Id="rId393" Type="http://schemas.openxmlformats.org/officeDocument/2006/relationships/hyperlink" Target="https://reliefweb.int/report/burundi/consolidated-appeals-process-cap-humanitarian-appeal-2004-tanzania" TargetMode="External"/><Relationship Id="rId407" Type="http://schemas.openxmlformats.org/officeDocument/2006/relationships/hyperlink" Target="https://reliefweb.int/report/lesotho/southern-africa-regional-consolidated-appeal-jul-2003-jun-2004" TargetMode="External"/><Relationship Id="rId449" Type="http://schemas.openxmlformats.org/officeDocument/2006/relationships/hyperlink" Target="https://reliefweb.int/report/sudan/un-consolidated-inter-agency-appeal-sudan-2001" TargetMode="External"/><Relationship Id="rId211" Type="http://schemas.openxmlformats.org/officeDocument/2006/relationships/hyperlink" Target="https://reliefweb.int/sites/reliefweb.int/files/resources/CE0900286C723C17C12577F900494FD7-Full_Report.pdf" TargetMode="External"/><Relationship Id="rId253" Type="http://schemas.openxmlformats.org/officeDocument/2006/relationships/hyperlink" Target="https://www.humanitarianresponse.info/sites/www.humanitarianresponse.info/files/documents/files/2009_nepal_hta_vol1_screen.pdf" TargetMode="External"/><Relationship Id="rId295" Type="http://schemas.openxmlformats.org/officeDocument/2006/relationships/hyperlink" Target="https://www.humanitarianresponse.info/sites/www.humanitarianresponse.info/files/documents/files/2008_yemen_floodsresponseplan.pdf" TargetMode="External"/><Relationship Id="rId309" Type="http://schemas.openxmlformats.org/officeDocument/2006/relationships/hyperlink" Target="https://www.humanitarianresponse.info/sites/www.humanitarianresponse.info/files/documents/files/flash_2007_madagascar.pdf" TargetMode="External"/><Relationship Id="rId460" Type="http://schemas.openxmlformats.org/officeDocument/2006/relationships/hyperlink" Target="https://reliefweb.int/sites/reliefweb.int/files/resources/FINAL%20SIERRA%20LEONE%20MTR%2020%20JULY%202000.pdf" TargetMode="External"/><Relationship Id="rId516" Type="http://schemas.openxmlformats.org/officeDocument/2006/relationships/hyperlink" Target="http://reporting.unhcr.org/sites/default/files/UNHCR%20Refugee%20Emergency%20Response%20in%20Europe%20SB%20-%20January%20-%20December%202016%20-%20August%202016.pdf" TargetMode="External"/><Relationship Id="rId48" Type="http://schemas.openxmlformats.org/officeDocument/2006/relationships/hyperlink" Target="https://www.who.int/health-cluster/countries/mauritania/hwp_2017_mauritania.pdf?ua=1" TargetMode="External"/><Relationship Id="rId113" Type="http://schemas.openxmlformats.org/officeDocument/2006/relationships/hyperlink" Target="https://www.unocha.org/sites/dms/CAP/2014_Libya_Humanitarian_Appeal.pdf" TargetMode="External"/><Relationship Id="rId320" Type="http://schemas.openxmlformats.org/officeDocument/2006/relationships/hyperlink" Target="https://www.humanitarianresponse.info/sites/www.humanitarianresponse.info/files/documents/files/flash_2007_swaziland.pdf" TargetMode="External"/><Relationship Id="rId558" Type="http://schemas.openxmlformats.org/officeDocument/2006/relationships/hyperlink" Target="http://reporting.unhcr.org/sites/default/files/UNHCR%20Education%2020160810.pdf" TargetMode="External"/><Relationship Id="rId155" Type="http://schemas.openxmlformats.org/officeDocument/2006/relationships/hyperlink" Target="https://www.unocha.org/sites/dms/CAP/CAP_2013_CAR.pdf" TargetMode="External"/><Relationship Id="rId197" Type="http://schemas.openxmlformats.org/officeDocument/2006/relationships/hyperlink" Target="https://www.unocha.org/sites/dms/CAP/2012_Yemen_HRP.pdf" TargetMode="External"/><Relationship Id="rId362" Type="http://schemas.openxmlformats.org/officeDocument/2006/relationships/hyperlink" Target="https://www.humanitarianresponse.info/sites/www.humanitarianresponse.info/files/documents/files/myr_2005_guinea.pdf" TargetMode="External"/><Relationship Id="rId418" Type="http://schemas.openxmlformats.org/officeDocument/2006/relationships/hyperlink" Target="https://reliefweb.int/sites/reliefweb.int/files/resources/CF736586916A179CC1256B6F0031E3C0-un-afg-28feb.pdf" TargetMode="External"/><Relationship Id="rId222" Type="http://schemas.openxmlformats.org/officeDocument/2006/relationships/hyperlink" Target="https://reliefweb.int/sites/reliefweb.int/files/resources/EBEB1FC2663AFF1885257770005572C4-Full_Report.pdf" TargetMode="External"/><Relationship Id="rId264" Type="http://schemas.openxmlformats.org/officeDocument/2006/relationships/hyperlink" Target="https://reliefweb.int/report/yemen/consolidated-appeals-process-cap-yemen-flash-appeal-2009-revision" TargetMode="External"/><Relationship Id="rId471" Type="http://schemas.openxmlformats.org/officeDocument/2006/relationships/hyperlink" Target="http://reporting.unhcr.org/node/20393" TargetMode="External"/><Relationship Id="rId17" Type="http://schemas.openxmlformats.org/officeDocument/2006/relationships/hyperlink" Target="https://www.humanitarianresponse.info/sites/www.humanitarianresponse.info/files/documents/files/sahel_hnro_2018_0.pdf" TargetMode="External"/><Relationship Id="rId59" Type="http://schemas.openxmlformats.org/officeDocument/2006/relationships/hyperlink" Target="https://reliefweb.int/sites/reliefweb.int/files/resources/2017_somalia_humanitarian_response_plan_final.pdf" TargetMode="External"/><Relationship Id="rId124" Type="http://schemas.openxmlformats.org/officeDocument/2006/relationships/hyperlink" Target="https://www.humanitarianresponse.info/sites/www.humanitarianresponse.info/files/documents/files/sudan_2015_humanitarian_response_plan_16_apr_2015.pdf" TargetMode="External"/><Relationship Id="rId527" Type="http://schemas.openxmlformats.org/officeDocument/2006/relationships/hyperlink" Target="http://reporting.unhcr.org/sites/default/files/DRC%202019-2020%20Country%20RRP%20%28February%202019%29.pdf" TargetMode="External"/><Relationship Id="rId569" Type="http://schemas.openxmlformats.org/officeDocument/2006/relationships/hyperlink" Target="http://reporting.unhcr.org/sites/default/files/UNHCR%20Education%2020160810.pdf" TargetMode="External"/><Relationship Id="rId70" Type="http://schemas.openxmlformats.org/officeDocument/2006/relationships/hyperlink" Target="https://www.humanitarianresponse.info/sites/www.humanitarianresponse.info/files/documents/files/tchad_hrp_2016_final_0.pdf" TargetMode="External"/><Relationship Id="rId166" Type="http://schemas.openxmlformats.org/officeDocument/2006/relationships/hyperlink" Target="https://www.unocha.org/sites/dms/CAP/CAP_2013_Niger_FR.pdf" TargetMode="External"/><Relationship Id="rId331" Type="http://schemas.openxmlformats.org/officeDocument/2006/relationships/hyperlink" Target="https://www.humanitarianresponse.info/sites/www.humanitarianresponse.info/files/documents/files/cap_2006_ethiopia.pdf" TargetMode="External"/><Relationship Id="rId373" Type="http://schemas.openxmlformats.org/officeDocument/2006/relationships/hyperlink" Target="https://reliefweb.int/report/burundi/consolidated-appeals-process-cap-humanitarian-appeal-2004-burundi" TargetMode="External"/><Relationship Id="rId429" Type="http://schemas.openxmlformats.org/officeDocument/2006/relationships/hyperlink" Target="https://reliefweb.int/report/lesotho/southern-africa-humanitarian-crisis-situation-report-19-dec-2002" TargetMode="External"/><Relationship Id="rId580" Type="http://schemas.openxmlformats.org/officeDocument/2006/relationships/hyperlink" Target="https://reliefweb.int/sites/reliefweb.int/files/resources/Ebola%20Regional%20Response%20Plan%20Jan-Dec%202015%20-%20March%202015.pdf" TargetMode="External"/><Relationship Id="rId1" Type="http://schemas.openxmlformats.org/officeDocument/2006/relationships/hyperlink" Target="https://reliefweb.int/sites/reliefweb.int/files/resources/afg_2018_humanitarian_response_plan_3.pdf" TargetMode="External"/><Relationship Id="rId233" Type="http://schemas.openxmlformats.org/officeDocument/2006/relationships/hyperlink" Target="https://reliefweb.int/sites/reliefweb.int/files/resources/Full_Report_12.pdf" TargetMode="External"/><Relationship Id="rId440" Type="http://schemas.openxmlformats.org/officeDocument/2006/relationships/hyperlink" Target="https://reliefweb.int/report/democratic-republic-congo/un-consolidated-inter-agency-appeal-democratic-republic-congo-2001" TargetMode="External"/><Relationship Id="rId28" Type="http://schemas.openxmlformats.org/officeDocument/2006/relationships/hyperlink" Target="https://reliefweb.int/sites/reliefweb.int/files/resources/20180120_HRP_YEMEN_Final.pdf" TargetMode="External"/><Relationship Id="rId275" Type="http://schemas.openxmlformats.org/officeDocument/2006/relationships/hyperlink" Target="https://reliefweb.int/sites/reliefweb.int/files/resources/B86D25046A2BB76D8525749700592A8A-Full_Appeal.pdf" TargetMode="External"/><Relationship Id="rId300" Type="http://schemas.openxmlformats.org/officeDocument/2006/relationships/hyperlink" Target="https://www.humanitarianresponse.info/sites/www.humanitarianresponse.info/files/documents/files/cap_2007_chad_vol1_13.pdf" TargetMode="External"/><Relationship Id="rId482" Type="http://schemas.openxmlformats.org/officeDocument/2006/relationships/hyperlink" Target="http://reporting.unhcr.org/sites/default/files/2018-03%2008%20-%20Central%20Mediterranean%20appeal_%20FINAL.pdf" TargetMode="External"/><Relationship Id="rId538" Type="http://schemas.openxmlformats.org/officeDocument/2006/relationships/hyperlink" Target="http://reporting.unhcr.org/sites/default/files/%23IBelong%20Campaign%20to%20End%20Statelessnes%20Special%20Appeal%20-%20December%202016.pdf?v2" TargetMode="External"/><Relationship Id="rId81" Type="http://schemas.openxmlformats.org/officeDocument/2006/relationships/hyperlink" Target="https://www.humanitarianresponse.info/sites/www.humanitarianresponse.info/files/documents/files/final_iraq_2016_hrp_0.pdf" TargetMode="External"/><Relationship Id="rId135" Type="http://schemas.openxmlformats.org/officeDocument/2006/relationships/hyperlink" Target="https://www.unocha.org/sites/dms/CAP/Revision_2014-2016_Gambia_SRP_August2014.pdf" TargetMode="External"/><Relationship Id="rId177" Type="http://schemas.openxmlformats.org/officeDocument/2006/relationships/hyperlink" Target="https://www.unocha.org/sites/dms/CAP/CAP_2012_CAR.pdf" TargetMode="External"/><Relationship Id="rId342" Type="http://schemas.openxmlformats.org/officeDocument/2006/relationships/hyperlink" Target="https://www.humanitarianresponse.info/sites/www.humanitarianresponse.info/files/documents/files/2006_philippines_typhoon.pdf" TargetMode="External"/><Relationship Id="rId384" Type="http://schemas.openxmlformats.org/officeDocument/2006/relationships/hyperlink" Target="https://reliefweb.int/sites/reliefweb.int/files/resources/DPRK_Consolidated_Appeal_2004.pdf" TargetMode="External"/><Relationship Id="rId202" Type="http://schemas.openxmlformats.org/officeDocument/2006/relationships/hyperlink" Target="https://www.humanitarianresponse.info/sites/www.humanitarianresponse.info/files/documents/files/2011_djibouti_drought_screen.pdf" TargetMode="External"/><Relationship Id="rId244" Type="http://schemas.openxmlformats.org/officeDocument/2006/relationships/hyperlink" Target="https://reliefweb.int/report/c%C3%B4te-divoire/consolidated-appeals-process-cap-c%C3%B4te-divoire-2009-critical-humanitarian-needs" TargetMode="External"/><Relationship Id="rId39" Type="http://schemas.openxmlformats.org/officeDocument/2006/relationships/hyperlink" Target="https://reliefweb.int/sites/reliefweb.int/files/resources/Dominica_FlashAppeal_EN_20170929%20%281%29.pdf" TargetMode="External"/><Relationship Id="rId286" Type="http://schemas.openxmlformats.org/officeDocument/2006/relationships/hyperlink" Target="https://www.humanitarianresponse.info/sites/www.humanitarianresponse.info/files/documents/files/2008_nepal_common_appeal_supplement.pdf" TargetMode="External"/><Relationship Id="rId451" Type="http://schemas.openxmlformats.org/officeDocument/2006/relationships/hyperlink" Target="https://reliefweb.int/report/united-republic-tanzania/united-nations-emergency-consolidated-appeal-drought-tanzania-2001" TargetMode="External"/><Relationship Id="rId493" Type="http://schemas.openxmlformats.org/officeDocument/2006/relationships/hyperlink" Target="http://reporting.unhcr.org/sites/default/files/UNHCR%20Central%20Mediterranean%20Route%20SB%20Jan-Dec%202017%20-%2017JUL17.pdf" TargetMode="External"/><Relationship Id="rId507" Type="http://schemas.openxmlformats.org/officeDocument/2006/relationships/hyperlink" Target="http://reporting.unhcr.org/sites/default/files/UNHCR%20Somalia%20Situation%20Supplementary%20Appeal%20-%20Jan-Dec%202017%20--%20May%202017.pdf" TargetMode="External"/><Relationship Id="rId549" Type="http://schemas.openxmlformats.org/officeDocument/2006/relationships/hyperlink" Target="http://reporting.unhcr.org/sites/default/files/%23IBelong%20Campaign%20to%20End%20Statelessnes%20Special%20Appeal%20-%20December%202016.pdf?v2" TargetMode="External"/><Relationship Id="rId50" Type="http://schemas.openxmlformats.org/officeDocument/2006/relationships/hyperlink" Target="https://www.humanitarianresponse.info/sites/www.humanitarianresponse.info/files/documents/files/2017_myanmar_hrp_final.002.pdf" TargetMode="External"/><Relationship Id="rId104" Type="http://schemas.openxmlformats.org/officeDocument/2006/relationships/hyperlink" Target="https://www.humanitarianresponse.info/sites/www.humanitarianresponse.info/files/documents/files/HRP%202015%20DRC%20Final%2020150209.pdf" TargetMode="External"/><Relationship Id="rId146" Type="http://schemas.openxmlformats.org/officeDocument/2006/relationships/hyperlink" Target="https://www.unocha.org/sites/dms/CAP/2013_Philippines_Typhoon_Haiyan_Action_Plan.pdf" TargetMode="External"/><Relationship Id="rId188" Type="http://schemas.openxmlformats.org/officeDocument/2006/relationships/hyperlink" Target="https://www.unocha.org/sites/dms/CAP/CAP_2012_Mauritania.pdf" TargetMode="External"/><Relationship Id="rId311" Type="http://schemas.openxmlformats.org/officeDocument/2006/relationships/hyperlink" Target="https://www.humanitarianresponse.info/sites/www.humanitarianresponse.info/files/documents/files/2007_nepal_common_appeal.pdf" TargetMode="External"/><Relationship Id="rId353" Type="http://schemas.openxmlformats.org/officeDocument/2006/relationships/hyperlink" Target="https://reliefweb.int/report/central-african-republic/consolidated-appeals-process-cap-humanitarian-appeal-2005-central" TargetMode="External"/><Relationship Id="rId395" Type="http://schemas.openxmlformats.org/officeDocument/2006/relationships/hyperlink" Target="https://reliefweb.int/report/zimbabwe/consolidated-appeals-process-cap-humanitarian-appeal-2004-zimbabwe" TargetMode="External"/><Relationship Id="rId409" Type="http://schemas.openxmlformats.org/officeDocument/2006/relationships/hyperlink" Target="https://reliefweb.int/report/democratic-peoples-republic-korea/consolidated-inter-agency-appeal-democratic-peoples-0" TargetMode="External"/><Relationship Id="rId560" Type="http://schemas.openxmlformats.org/officeDocument/2006/relationships/hyperlink" Target="http://reporting.unhcr.org/sites/default/files/UNHCR%20Education%2020160810.pdf" TargetMode="External"/><Relationship Id="rId92" Type="http://schemas.openxmlformats.org/officeDocument/2006/relationships/hyperlink" Target="https://www.humanitarianresponse.info/sites/www.humanitarianresponse.info/files/documents/files/2016_senegal_hrp_2.pdf" TargetMode="External"/><Relationship Id="rId213" Type="http://schemas.openxmlformats.org/officeDocument/2006/relationships/hyperlink" Target="https://www.humanitarianresponse.info/sites/www.humanitarianresponse.info/files/documents/files/cap_2011_somalia_screen_1.pdf" TargetMode="External"/><Relationship Id="rId420" Type="http://schemas.openxmlformats.org/officeDocument/2006/relationships/hyperlink" Target="https://reliefweb.int/report/burundi/consolidated-inter-agency-appeal-burundi-2002" TargetMode="External"/><Relationship Id="rId255" Type="http://schemas.openxmlformats.org/officeDocument/2006/relationships/hyperlink" Target="https://www.humanitarianresponse.info/sites/www.humanitarianresponse.info/files/documents/files/cap_2009_opt_vol1_screen_1.pdf" TargetMode="External"/><Relationship Id="rId297" Type="http://schemas.openxmlformats.org/officeDocument/2006/relationships/hyperlink" Target="https://www.humanitarianresponse.info/sites/www.humanitarianresponse.info/files/documents/files/flash_2007_burkinafaso_11.pdf" TargetMode="External"/><Relationship Id="rId462" Type="http://schemas.openxmlformats.org/officeDocument/2006/relationships/hyperlink" Target="https://reliefweb.int/sites/reliefweb.int/files/resources/sudanfinaldoc.pdf" TargetMode="External"/><Relationship Id="rId518" Type="http://schemas.openxmlformats.org/officeDocument/2006/relationships/hyperlink" Target="http://reporting.unhcr.org/sites/default/files/UNHCR%20Somalia%20Situation%20SB%20Appeal%20Jan-Dec2016%20-%20July%202016.pdf" TargetMode="External"/><Relationship Id="rId115" Type="http://schemas.openxmlformats.org/officeDocument/2006/relationships/hyperlink" Target="https://www.unocha.org/sites/dms/ROWCA/Coordination/SRP/2015/Mauritania_SRP_2015.pdf" TargetMode="External"/><Relationship Id="rId157" Type="http://schemas.openxmlformats.org/officeDocument/2006/relationships/hyperlink" Target="https://www.unocha.org/sites/dms/CAP/2012_Cuba_PoA.pdf" TargetMode="External"/><Relationship Id="rId322" Type="http://schemas.openxmlformats.org/officeDocument/2006/relationships/hyperlink" Target="https://www.humanitarianresponse.info/sites/www.humanitarianresponse.info/files/documents/files/cap_2007_uganda_vol1_1.pdf" TargetMode="External"/><Relationship Id="rId364" Type="http://schemas.openxmlformats.org/officeDocument/2006/relationships/hyperlink" Target="https://www.humanitarianresponse.info/sites/www.humanitarianresponse.info/files/documents/files/flash_2005_malawi.pdf" TargetMode="External"/><Relationship Id="rId61" Type="http://schemas.openxmlformats.org/officeDocument/2006/relationships/hyperlink" Target="https://reliefweb.int/sites/reliefweb.int/files/resources/syr_wos_operational_plan_hrp_2017.pdf" TargetMode="External"/><Relationship Id="rId199" Type="http://schemas.openxmlformats.org/officeDocument/2006/relationships/hyperlink" Target="https://reliefweb.int/sites/reliefweb.int/files/resources/C50A72831232EC19852577EE007A56CF-Full_Report.pdf" TargetMode="External"/><Relationship Id="rId571" Type="http://schemas.openxmlformats.org/officeDocument/2006/relationships/hyperlink" Target="http://reporting.unhcr.org/sites/default/files/UNHCR%20Education%2020160810.pdf" TargetMode="External"/><Relationship Id="rId19" Type="http://schemas.openxmlformats.org/officeDocument/2006/relationships/hyperlink" Target="https://www.humanitarianresponse.info/sites/www.humanitarianresponse.info/files/documents/files/02082018_ocha_nigeria_humanitarian_response_plan.pdf" TargetMode="External"/><Relationship Id="rId224" Type="http://schemas.openxmlformats.org/officeDocument/2006/relationships/hyperlink" Target="https://www.humanitarianresponse.info/sites/www.humanitarianresponse.info/files/documents/files/cap_2010_roc_screen_1.pdf" TargetMode="External"/><Relationship Id="rId266" Type="http://schemas.openxmlformats.org/officeDocument/2006/relationships/hyperlink" Target="https://www.humanitarianresponse.info/en/programme-cycle/space/document/consolidated-appeal-central-african-republic-2010" TargetMode="External"/><Relationship Id="rId431" Type="http://schemas.openxmlformats.org/officeDocument/2006/relationships/hyperlink" Target="https://reliefweb.int/report/democratic-peoples-republic-korea/consolidated-inter-agency-appeal-democratic-peoples" TargetMode="External"/><Relationship Id="rId473" Type="http://schemas.openxmlformats.org/officeDocument/2006/relationships/hyperlink" Target="http://reporting.unhcr.org/node/20393" TargetMode="External"/><Relationship Id="rId529" Type="http://schemas.openxmlformats.org/officeDocument/2006/relationships/hyperlink" Target="http://reporting.unhcr.org/sites/default/files/DRC%202019-2020%20Country%20RRP%20%28February%202019%29.pdf" TargetMode="External"/><Relationship Id="rId30" Type="http://schemas.openxmlformats.org/officeDocument/2006/relationships/hyperlink" Target="https://reliefweb.int/sites/reliefweb.int/files/resources/2017_HRP_Bangladesh_041017_2.pdf" TargetMode="External"/><Relationship Id="rId126" Type="http://schemas.openxmlformats.org/officeDocument/2006/relationships/hyperlink" Target="https://www.humanitarianresponse.info/sites/www.humanitarianresponse.info/files/documents/files/SRP_2015_Ukraine.pdf" TargetMode="External"/><Relationship Id="rId168" Type="http://schemas.openxmlformats.org/officeDocument/2006/relationships/hyperlink" Target="https://www.unocha.org/sites/dms/CAP/2013_Philippines_HAP.pdf" TargetMode="External"/><Relationship Id="rId333" Type="http://schemas.openxmlformats.org/officeDocument/2006/relationships/hyperlink" Target="https://www.humanitarianresponse.info/sites/www.humanitarianresponse.info/files/documents/files/un-jefa_2006_somali_regional_state.pdf" TargetMode="External"/><Relationship Id="rId540" Type="http://schemas.openxmlformats.org/officeDocument/2006/relationships/hyperlink" Target="http://reporting.unhcr.org/sites/default/files/%23IBelong%20Campaign%20to%20End%20Statelessnes%20Special%20Appeal%20-%20December%202016.pdf?v2" TargetMode="External"/><Relationship Id="rId72" Type="http://schemas.openxmlformats.org/officeDocument/2006/relationships/hyperlink" Target="https://www.humanitarianresponse.info/sites/www.humanitarianresponse.info/files/documents/files/ocha_hrp_djibouti_hr_250416.pdf" TargetMode="External"/><Relationship Id="rId375" Type="http://schemas.openxmlformats.org/officeDocument/2006/relationships/hyperlink" Target="https://reliefweb.int/report/chad/consolidated-appeals-process-cap-humanitarian-appeal-2004-chad" TargetMode="External"/><Relationship Id="rId582" Type="http://schemas.openxmlformats.org/officeDocument/2006/relationships/hyperlink" Target="http://reporting.unhcr.org/sites/default/files/2018-03%2008%20-%20Central%20Mediterranean%20appeal_%20FINAL.pdf" TargetMode="External"/><Relationship Id="rId3" Type="http://schemas.openxmlformats.org/officeDocument/2006/relationships/hyperlink" Target="https://www.humanitarianresponse.info/sites/www.humanitarianresponse.info/files/documents/files/bfa-hwp-20180409-lowres.pdf" TargetMode="External"/><Relationship Id="rId235" Type="http://schemas.openxmlformats.org/officeDocument/2006/relationships/hyperlink" Target="https://unispal.un.org/pdfs/CAP10review-mdyr_OPT.pdf" TargetMode="External"/><Relationship Id="rId277" Type="http://schemas.openxmlformats.org/officeDocument/2006/relationships/hyperlink" Target="https://www.humanitarianresponse.info/sites/www.humanitarianresponse.info/files/documents/files/revision_2008_haiti.pdf" TargetMode="External"/><Relationship Id="rId400" Type="http://schemas.openxmlformats.org/officeDocument/2006/relationships/hyperlink" Target="https://reliefweb.int/report/democratic-republic-congo/consolidated-inter-agency-appeal-democratic-republic-congo-2003" TargetMode="External"/><Relationship Id="rId442" Type="http://schemas.openxmlformats.org/officeDocument/2006/relationships/hyperlink" Target="https://reliefweb.int/report/eritrea/consolidated-inter-agency-appeals-process-strategy-paper-eritrea-2001" TargetMode="External"/><Relationship Id="rId484" Type="http://schemas.openxmlformats.org/officeDocument/2006/relationships/hyperlink" Target="http://reporting.unhcr.org/sites/default/files/UNHCR%20Myanmar%20Refugee%20Emergency%20Response%20in%20Bangladesh%20Supplementary%20Appeal%20-%20Sept2017-Feb2018%20%28September%202017%29.pdf" TargetMode="External"/><Relationship Id="rId137" Type="http://schemas.openxmlformats.org/officeDocument/2006/relationships/hyperlink" Target="https://www.unocha.org/sites/dms/CAP/SRP_2014_Iraq.pdf" TargetMode="External"/><Relationship Id="rId302" Type="http://schemas.openxmlformats.org/officeDocument/2006/relationships/hyperlink" Target="https://www.humanitarianresponse.info/sites/www.humanitarianresponse.info/files/documents/files/flash_2007_dominicanrepublic.pdf" TargetMode="External"/><Relationship Id="rId344" Type="http://schemas.openxmlformats.org/officeDocument/2006/relationships/hyperlink" Target="https://www.humanitarianresponse.info/sites/www.humanitarianresponse.info/files/documents/files/somalia_2006_floodsresponseplan.pdf" TargetMode="External"/><Relationship Id="rId41" Type="http://schemas.openxmlformats.org/officeDocument/2006/relationships/hyperlink" Target="https://www.humanitarianresponse.info/sites/www.humanitarianresponse.info/files/documents/files/ethiopia_hrd_31jan2017.pdf" TargetMode="External"/><Relationship Id="rId83" Type="http://schemas.openxmlformats.org/officeDocument/2006/relationships/hyperlink" Target="https://reliefweb.int/sites/reliefweb.int/files/resources/SIRT%20Flash%20Appeal_16Sept_En.pdf" TargetMode="External"/><Relationship Id="rId179" Type="http://schemas.openxmlformats.org/officeDocument/2006/relationships/hyperlink" Target="https://www.unocha.org/sites/dms/CAP/CAP_2012_CDI.pdf" TargetMode="External"/><Relationship Id="rId386" Type="http://schemas.openxmlformats.org/officeDocument/2006/relationships/hyperlink" Target="https://reliefweb.int/report/liberia/consolidated-appeals-process-cap-humanitarian-appeal-2004-sierra-leone" TargetMode="External"/><Relationship Id="rId551" Type="http://schemas.openxmlformats.org/officeDocument/2006/relationships/hyperlink" Target="http://reporting.unhcr.org/sites/default/files/%23IBelong%20Campaign%20to%20End%20Statelessnes%20Special%20Appeal%20-%20December%202016.pdf?v2" TargetMode="External"/><Relationship Id="rId190" Type="http://schemas.openxmlformats.org/officeDocument/2006/relationships/hyperlink" Target="https://www.unocha.org/sites/dms/CAP/CAP_2012_oPt.pdf" TargetMode="External"/><Relationship Id="rId204" Type="http://schemas.openxmlformats.org/officeDocument/2006/relationships/hyperlink" Target="https://www.humanitarianresponse.info/sites/www.humanitarianresponse.info/files/documents/files/cap_2011_haiti_screen_1.pdf" TargetMode="External"/><Relationship Id="rId246" Type="http://schemas.openxmlformats.org/officeDocument/2006/relationships/hyperlink" Target="https://reliefweb.int/sites/reliefweb.int/files/resources/3311DCEA5C5DEEFB852576B4007449E4-Full_Report.pdf" TargetMode="External"/><Relationship Id="rId288" Type="http://schemas.openxmlformats.org/officeDocument/2006/relationships/hyperlink" Target="https://www.humanitarianresponse.info/sites/www.humanitarianresponse.info/files/documents/files/cap_2008_somalia_vol1_1.pdf" TargetMode="External"/><Relationship Id="rId411" Type="http://schemas.openxmlformats.org/officeDocument/2006/relationships/hyperlink" Target="https://reliefweb.int/report/somalia/consolidated-inter-agency-appeal-somalia-2003-mid-year-review" TargetMode="External"/><Relationship Id="rId453" Type="http://schemas.openxmlformats.org/officeDocument/2006/relationships/hyperlink" Target="https://reliefweb.int/report/uganda/un-consolidated-inter-agency-appeal-uganda-2001" TargetMode="External"/><Relationship Id="rId509" Type="http://schemas.openxmlformats.org/officeDocument/2006/relationships/hyperlink" Target="http://reporting.unhcr.org/sites/default/files/UNHCR%20Scale-up%20Response%20Plan%20for%20Northeast%20Nigeria%20SB%20-%20Aug-Dec.%202016%20--%20September%202016.pdf" TargetMode="External"/><Relationship Id="rId106" Type="http://schemas.openxmlformats.org/officeDocument/2006/relationships/hyperlink" Target="https://www.humanitarianresponse.info/sites/www.humanitarianresponse.info/files/documents/files/20150401%20DPR_Korea_NP_FINAL.pdf" TargetMode="External"/><Relationship Id="rId313" Type="http://schemas.openxmlformats.org/officeDocument/2006/relationships/hyperlink" Target="https://www.humanitarianresponse.info/sites/www.humanitarianresponse.info/files/documents/files/flash_2007_pakistan.pdf" TargetMode="External"/><Relationship Id="rId495" Type="http://schemas.openxmlformats.org/officeDocument/2006/relationships/hyperlink" Target="http://reporting.unhcr.org/sites/default/files/UNHCR%20Central%20Mediterranean%20Route%20SB%20Jan-Dec%202017%20-%2017JUL17.pdf" TargetMode="External"/><Relationship Id="rId10" Type="http://schemas.openxmlformats.org/officeDocument/2006/relationships/hyperlink" Target="https://www.humanitarianresponse.info/sites/www.humanitarianresponse.info/files/documents/files/ethiopia_2018_humanitarian_and_disaster_resilience_plan_2.pdf" TargetMode="External"/><Relationship Id="rId52" Type="http://schemas.openxmlformats.org/officeDocument/2006/relationships/hyperlink" Target="https://www.humanitarianresponse.info/sites/www.humanitarianresponse.info/files/documents/files/ocha_nga_hrp_2017_19122016.pdf" TargetMode="External"/><Relationship Id="rId94" Type="http://schemas.openxmlformats.org/officeDocument/2006/relationships/hyperlink" Target="https://reliefweb.int/sites/reliefweb.int/files/resources/Sudan_2016_Humanitarian_Response_Plan.pdf" TargetMode="External"/><Relationship Id="rId148" Type="http://schemas.openxmlformats.org/officeDocument/2006/relationships/hyperlink" Target="https://www.unocha.org/sites/dms/CAP/SRP_2014-2016_Senegal_FR.pdf" TargetMode="External"/><Relationship Id="rId355" Type="http://schemas.openxmlformats.org/officeDocument/2006/relationships/hyperlink" Target="https://www.humanitarianresponse.info/sites/www.humanitarianresponse.info/files/documents/files/cap_2005_cdivoire_addendum_11.pdf" TargetMode="External"/><Relationship Id="rId397" Type="http://schemas.openxmlformats.org/officeDocument/2006/relationships/hyperlink" Target="https://reliefweb.int/report/burundi/consolidated-inter-agency-appeal-burundi-2003" TargetMode="External"/><Relationship Id="rId520" Type="http://schemas.openxmlformats.org/officeDocument/2006/relationships/hyperlink" Target="http://reporting.unhcr.org/sites/default/files/UNHCR%20Burundi%20Situation%20Revised%20SB%20Appeal%20Jan-Dec2016%20-%20July%202016.pdf" TargetMode="External"/><Relationship Id="rId562" Type="http://schemas.openxmlformats.org/officeDocument/2006/relationships/hyperlink" Target="http://reporting.unhcr.org/sites/default/files/UNHCR%20Education%2020160810.pdf" TargetMode="External"/><Relationship Id="rId215" Type="http://schemas.openxmlformats.org/officeDocument/2006/relationships/hyperlink" Target="https://www.humanitarianresponse.info/sites/www.humanitarianresponse.info/files/documents/files/2011_srilanka_jpfanp_screen.pdf" TargetMode="External"/><Relationship Id="rId257" Type="http://schemas.openxmlformats.org/officeDocument/2006/relationships/hyperlink" Target="https://www.humanitarianresponse.info/sites/www.humanitarianresponse.info/files/documents/files/cap_2009_somalia_vol1_0.pdf" TargetMode="External"/><Relationship Id="rId422" Type="http://schemas.openxmlformats.org/officeDocument/2006/relationships/hyperlink" Target="https://reliefweb.int/report/eritrea/eritrea-consolidated-appeal-2002-launched" TargetMode="External"/><Relationship Id="rId464" Type="http://schemas.openxmlformats.org/officeDocument/2006/relationships/hyperlink" Target="https://reliefweb.int/sites/reliefweb.int/files/resources/FINAL%20UGANDA%20MTR%2018%20JULY%202000.pdf" TargetMode="External"/><Relationship Id="rId299" Type="http://schemas.openxmlformats.org/officeDocument/2006/relationships/hyperlink" Target="https://www.humanitarianresponse.info/sites/www.humanitarianresponse.info/files/documents/files/cap_2007_car_1.pdf" TargetMode="External"/><Relationship Id="rId63" Type="http://schemas.openxmlformats.org/officeDocument/2006/relationships/hyperlink" Target="https://reliefweb.int/sites/reliefweb.int/files/resources/2017_HRP_YEMEN.pdf" TargetMode="External"/><Relationship Id="rId159" Type="http://schemas.openxmlformats.org/officeDocument/2006/relationships/hyperlink" Target="https://www.unocha.org/sites/dms/CAP/CAP_2013_Djibouti.pdf" TargetMode="External"/><Relationship Id="rId366" Type="http://schemas.openxmlformats.org/officeDocument/2006/relationships/hyperlink" Target="https://www.humanitarianresponse.info/sites/www.humanitarianresponse.info/files/documents/files/myr_2005_opt.pdf" TargetMode="External"/><Relationship Id="rId573" Type="http://schemas.openxmlformats.org/officeDocument/2006/relationships/hyperlink" Target="http://reporting.unhcr.org/sites/default/files/UNHCR%20Regional%20Plan%20-%20Building%20resilience%20%26%20solutions%20Afghan%20refugees%20in%20SWA%201JUL16-31DEC17.pdf" TargetMode="External"/><Relationship Id="rId226" Type="http://schemas.openxmlformats.org/officeDocument/2006/relationships/hyperlink" Target="https://reliefweb.int/sites/reliefweb.int/files/resources/73911374588F3137492576DF00034024-Full_Report.pdf" TargetMode="External"/><Relationship Id="rId433" Type="http://schemas.openxmlformats.org/officeDocument/2006/relationships/hyperlink" Target="https://reliefweb.int/report/somalia/consolidated-inter-agency-appeal-somalia-2002" TargetMode="External"/><Relationship Id="rId74" Type="http://schemas.openxmlformats.org/officeDocument/2006/relationships/hyperlink" Target="https://www.humanitarianresponse.info/sites/www.humanitarianresponse.info/files/documents/files/ecuador_eq_flash_appeal_with_projects_1_0.pdf" TargetMode="External"/><Relationship Id="rId377" Type="http://schemas.openxmlformats.org/officeDocument/2006/relationships/hyperlink" Target="https://reliefweb.int/report/democratic-republic-congo/consolidated-appeals-process-cap-humanitarian-appeal-2004" TargetMode="External"/><Relationship Id="rId500" Type="http://schemas.openxmlformats.org/officeDocument/2006/relationships/hyperlink" Target="http://reporting.unhcr.org/sites/default/files/UNHCR%20Central%20Mediterranean%20Route%20SB%20Jan-Dec%202017%20-%2017JUL17.pdf" TargetMode="External"/><Relationship Id="rId5" Type="http://schemas.openxmlformats.org/officeDocument/2006/relationships/hyperlink" Target="https://www.humanitarianresponse.info/sites/www.humanitarianresponse.info/files/documents/files/cmr_hrp18_v1.4_light.pdf" TargetMode="External"/><Relationship Id="rId237" Type="http://schemas.openxmlformats.org/officeDocument/2006/relationships/hyperlink" Target="https://www.humanitarianresponse.info/sites/www.humanitarianresponse.info/files/documents/files/2010_sri_lanka_chap_11.pdf" TargetMode="External"/><Relationship Id="rId444" Type="http://schemas.openxmlformats.org/officeDocument/2006/relationships/hyperlink" Target="https://reliefweb.int/report/indonesia/un-consolidated-inter-agency-appeal-maluku-crisis-2001" TargetMode="External"/><Relationship Id="rId290" Type="http://schemas.openxmlformats.org/officeDocument/2006/relationships/hyperlink" Target="https://reliefweb.int/sites/reliefweb.int/files/resources/535E521B86D80FF5492573DB0000C511-Full_Report.pdf" TargetMode="External"/><Relationship Id="rId304" Type="http://schemas.openxmlformats.org/officeDocument/2006/relationships/hyperlink" Target="https://reliefweb.int/sites/reliefweb.int/files/resources/2F36EDA55EDCF660C125735A004999B0-Full_Report.pdf" TargetMode="External"/><Relationship Id="rId388" Type="http://schemas.openxmlformats.org/officeDocument/2006/relationships/hyperlink" Target="https://reliefweb.int/report/madagascar/flash-appeal-cyclone-gafilo-madagascar" TargetMode="External"/><Relationship Id="rId511" Type="http://schemas.openxmlformats.org/officeDocument/2006/relationships/hyperlink" Target="http://reporting.unhcr.org/sites/default/files/UNHCR%20Refugee%20Emergency%20Response%20in%20Europe%20SB%20-%20January%20-%20December%202016%20-%20August%202016.pdf" TargetMode="External"/><Relationship Id="rId85" Type="http://schemas.openxmlformats.org/officeDocument/2006/relationships/hyperlink" Target="https://www.humanitarianresponse.info/sites/www.humanitarianresponse.info/files/documents/files/hrp_2016_mauritanie.pdf" TargetMode="External"/><Relationship Id="rId150" Type="http://schemas.openxmlformats.org/officeDocument/2006/relationships/hyperlink" Target="https://www.unocha.org/sites/dms/CAP/SRP_2014_Sudan.pdf" TargetMode="External"/><Relationship Id="rId248" Type="http://schemas.openxmlformats.org/officeDocument/2006/relationships/hyperlink" Target="https://reliefweb.int/sites/reliefweb.int/files/resources/5861452846C359DD8525764A0073063D-Full_Appeal.pdf" TargetMode="External"/><Relationship Id="rId455" Type="http://schemas.openxmlformats.org/officeDocument/2006/relationships/hyperlink" Target="https://reliefweb.int/sites/reliefweb.int/files/resources/finalburundi.pdf" TargetMode="External"/><Relationship Id="rId12" Type="http://schemas.openxmlformats.org/officeDocument/2006/relationships/hyperlink" Target="https://reliefweb.int/sites/reliefweb.int/files/resources/SULAWESI%20RP%20051018%20FINAL.PDF" TargetMode="External"/><Relationship Id="rId108" Type="http://schemas.openxmlformats.org/officeDocument/2006/relationships/hyperlink" Target="https://www.humanitarianresponse.info/sites/www.humanitarianresponse.info/files/documents/files/Response_Plan_Dry_Spell_2014_Guatemala_English_v_FINAL2.pdf" TargetMode="External"/><Relationship Id="rId315" Type="http://schemas.openxmlformats.org/officeDocument/2006/relationships/hyperlink" Target="https://www.humanitarianresponse.info/sites/www.humanitarianresponse.info/files/documents/files/flash_2007_peru.pdf" TargetMode="External"/><Relationship Id="rId522" Type="http://schemas.openxmlformats.org/officeDocument/2006/relationships/hyperlink" Target="http://reporting.unhcr.org/sites/default/files/UNHCR%20-%20NTCA%20Situation%20Supplementary%20Appeal%20-%20June%202016.pdf" TargetMode="External"/><Relationship Id="rId96" Type="http://schemas.openxmlformats.org/officeDocument/2006/relationships/hyperlink" Target="https://reliefweb.int/sites/reliefweb.int/files/resources/2016_hrp_ukraine_english.pdf" TargetMode="External"/><Relationship Id="rId161" Type="http://schemas.openxmlformats.org/officeDocument/2006/relationships/hyperlink" Target="https://www.unocha.org/sites/dms/CAP/2013_Kenya_EHRP.pdf" TargetMode="External"/><Relationship Id="rId399" Type="http://schemas.openxmlformats.org/officeDocument/2006/relationships/hyperlink" Target="https://reliefweb.int/report/c%C3%B4te-divoire/consolidated-inter-agency-appeal-c%C3%B4te-divoire-plus-five-apr-dec-2003" TargetMode="External"/><Relationship Id="rId259" Type="http://schemas.openxmlformats.org/officeDocument/2006/relationships/hyperlink" Target="https://www.humanitarianresponse.info/sites/www.humanitarianresponse.info/files/documents/files/myr_2009_sudan_workplan.pdf" TargetMode="External"/><Relationship Id="rId466" Type="http://schemas.openxmlformats.org/officeDocument/2006/relationships/hyperlink" Target="http://reporting.unhcr.org/sites/default/files/UNHCR%202018%20Supplementary%20Appeal%20Bangladesh_1.pdf" TargetMode="External"/><Relationship Id="rId23" Type="http://schemas.openxmlformats.org/officeDocument/2006/relationships/hyperlink" Target="https://www.humanitarianresponse.info/sites/www.humanitarianresponse.info/files/documents/files/senegal-hrwp-20180208.pdf" TargetMode="External"/><Relationship Id="rId119" Type="http://schemas.openxmlformats.org/officeDocument/2006/relationships/hyperlink" Target="https://www.humanitarianresponse.info/sites/www.humanitarianresponse.info/files/documents/files/NGA_SRP_150323_EN.pdf" TargetMode="External"/><Relationship Id="rId326" Type="http://schemas.openxmlformats.org/officeDocument/2006/relationships/hyperlink" Target="https://www.humanitarianresponse.info/sites/www.humanitarianresponse.info/files/documents/files/drought_2006_afghanistan_11.pdf" TargetMode="External"/><Relationship Id="rId533" Type="http://schemas.openxmlformats.org/officeDocument/2006/relationships/hyperlink" Target="http://reporting.unhcr.org/sites/default/files/UNHCR%20Developing%20the%20Comprehensive%20Refugee%20Response%20Framework%20Special%20Appeal%202017%20--%20September%202017.pdf" TargetMode="External"/><Relationship Id="rId172" Type="http://schemas.openxmlformats.org/officeDocument/2006/relationships/hyperlink" Target="https://www.unocha.org/sites/dms/CAP/2013_Syria_HARP.pdf" TargetMode="External"/><Relationship Id="rId477" Type="http://schemas.openxmlformats.org/officeDocument/2006/relationships/hyperlink" Target="http://reporting.unhcr.org/sites/default/files/2018-03%2008%20-%20Central%20Mediterranean%20appeal_%20FINAL.pdf" TargetMode="External"/><Relationship Id="rId337" Type="http://schemas.openxmlformats.org/officeDocument/2006/relationships/hyperlink" Target="https://www.humanitarianresponse.info/sites/www.humanitarianresponse.info/files/documents/files/flash_2006_kenya.pdf" TargetMode="External"/><Relationship Id="rId34" Type="http://schemas.openxmlformats.org/officeDocument/2006/relationships/hyperlink" Target="https://www.humanitarianresponse.info/sites/www.humanitarianresponse.info/files/documents/files/rca_ocha_2016_hrp.pdf" TargetMode="External"/><Relationship Id="rId544" Type="http://schemas.openxmlformats.org/officeDocument/2006/relationships/hyperlink" Target="http://reporting.unhcr.org/sites/default/files/%23IBelong%20Campaign%20to%20End%20Statelessnes%20Special%20Appeal%20-%20December%202016.pdf?v2"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humanitarianresponse.info/sites/www.humanitarianresponse.info/files/documents/files/cap_2007_westafrica_vol1.pdf" TargetMode="External"/><Relationship Id="rId21" Type="http://schemas.openxmlformats.org/officeDocument/2006/relationships/hyperlink" Target="https://reliefweb.int/report/burundi/consolidated-appeals-process-cap-humanitarian-appeal-2005-great-lakes" TargetMode="External"/><Relationship Id="rId42" Type="http://schemas.openxmlformats.org/officeDocument/2006/relationships/hyperlink" Target="https://reliefweb.int/report/russian-federation/consolidated-inter-agency-appeal-chechnya-and-neighbouring-republics-0" TargetMode="External"/><Relationship Id="rId63" Type="http://schemas.openxmlformats.org/officeDocument/2006/relationships/hyperlink" Target="https://www.humanitarianresponse.info/sites/www.humanitarianresponse.info/files/documents/files/cap_2009_iraq_vol1_0.pdf" TargetMode="External"/><Relationship Id="rId84" Type="http://schemas.openxmlformats.org/officeDocument/2006/relationships/hyperlink" Target="https://www.humanitarianresponse.info/sites/www.humanitarianresponse.info/files/documents/files/sahel_hrp_2016_-_en_5.pdf" TargetMode="External"/><Relationship Id="rId138" Type="http://schemas.openxmlformats.org/officeDocument/2006/relationships/hyperlink" Target="https://www.humanitarianresponse.info/sites/www.humanitarianresponse.info/files/documents/files/cap_2009_westafrica_vol1.pdf" TargetMode="External"/><Relationship Id="rId159" Type="http://schemas.openxmlformats.org/officeDocument/2006/relationships/hyperlink" Target="https://www.unocha.org/sites/dms/CAP/CAP_2010_WestAfrica_SCREEN.pdf" TargetMode="External"/><Relationship Id="rId170" Type="http://schemas.openxmlformats.org/officeDocument/2006/relationships/hyperlink" Target="https://reliefweb.int/sites/reliefweb.int/files/resources/CC24219E6B969A6C852577EB0057CB57-Full_Report.pdf" TargetMode="External"/><Relationship Id="rId107" Type="http://schemas.openxmlformats.org/officeDocument/2006/relationships/hyperlink" Target="https://www.humanitarianresponse.info/sites/www.humanitarianresponse.info/files/documents/files/cap_2007_westafrica_vol1.pdf" TargetMode="External"/><Relationship Id="rId11" Type="http://schemas.openxmlformats.org/officeDocument/2006/relationships/hyperlink" Target="https://www.humanitarianresponse.info/sites/www.humanitarianresponse.info/files/documents/files/cap_2009_westafrica_vol1.pdf" TargetMode="External"/><Relationship Id="rId32" Type="http://schemas.openxmlformats.org/officeDocument/2006/relationships/hyperlink" Target="https://reliefweb.int/report/indonesia/joint-appeal-solutions-east-timorese-refugees-jan-dec-2002" TargetMode="External"/><Relationship Id="rId53" Type="http://schemas.openxmlformats.org/officeDocument/2006/relationships/hyperlink" Target="https://reliefweb.int/report/burundi/consolidated-appeals-process-cap-appeal-2007-great-lakes-region" TargetMode="External"/><Relationship Id="rId74" Type="http://schemas.openxmlformats.org/officeDocument/2006/relationships/hyperlink" Target="https://reliefweb.int/sites/reliefweb.int/files/resources/8121FA46BAB9FA51852576AA007F5E3E-Full_Report.pdf" TargetMode="External"/><Relationship Id="rId128" Type="http://schemas.openxmlformats.org/officeDocument/2006/relationships/hyperlink" Target="https://www.humanitarianresponse.info/sites/www.humanitarianresponse.info/files/documents/files/myr_2008_westafrica.pdf" TargetMode="External"/><Relationship Id="rId149" Type="http://schemas.openxmlformats.org/officeDocument/2006/relationships/hyperlink" Target="https://www.unocha.org/sites/dms/CAP/CAP_2010_WestAfrica_SCREEN.pdf" TargetMode="External"/><Relationship Id="rId5" Type="http://schemas.openxmlformats.org/officeDocument/2006/relationships/hyperlink" Target="https://www.unocha.org/sites/dms/CAP/SRP_2014-2016_Sahel.pdf" TargetMode="External"/><Relationship Id="rId95" Type="http://schemas.openxmlformats.org/officeDocument/2006/relationships/hyperlink" Target="https://reliefweb.int/report/c%C3%B4te-divoire/consolidated-inter-agency-appeal-sierra-leone-2002" TargetMode="External"/><Relationship Id="rId160" Type="http://schemas.openxmlformats.org/officeDocument/2006/relationships/hyperlink" Target="https://www.unocha.org/sites/dms/CAP/CAP_2010_WestAfrica_SCREEN.pdf" TargetMode="External"/><Relationship Id="rId181" Type="http://schemas.openxmlformats.org/officeDocument/2006/relationships/hyperlink" Target="https://www.humanitarianresponse.info/sites/www.humanitarianresponse.info/files/documents/files/flash_2005_west_and_central_africa.pdf" TargetMode="External"/><Relationship Id="rId22" Type="http://schemas.openxmlformats.org/officeDocument/2006/relationships/hyperlink" Target="https://www.humanitarianresponse.info/sites/www.humanitarianresponse.info/files/documents/files/flash_2005_indianoceantsunami.pdf" TargetMode="External"/><Relationship Id="rId43" Type="http://schemas.openxmlformats.org/officeDocument/2006/relationships/hyperlink" Target="https://reliefweb.int/report/russian-federation/mid-year-review-consolidated-appeals-process-cap-humanitarian-appeal-2004" TargetMode="External"/><Relationship Id="rId64" Type="http://schemas.openxmlformats.org/officeDocument/2006/relationships/hyperlink" Target="https://reliefweb.int/report/russian-federation/consolidated-inter-agency-appeal-north-caucasus-russian-federation-2002" TargetMode="External"/><Relationship Id="rId118" Type="http://schemas.openxmlformats.org/officeDocument/2006/relationships/hyperlink" Target="https://www.humanitarianresponse.info/sites/www.humanitarianresponse.info/files/documents/files/cap_2007_westafrica_vol1.pdf" TargetMode="External"/><Relationship Id="rId139" Type="http://schemas.openxmlformats.org/officeDocument/2006/relationships/hyperlink" Target="https://www.humanitarianresponse.info/sites/www.humanitarianresponse.info/files/documents/files/cap_2009_westafrica_vol1.pdf" TargetMode="External"/><Relationship Id="rId85" Type="http://schemas.openxmlformats.org/officeDocument/2006/relationships/hyperlink" Target="https://www.humanitarianresponse.info/sites/www.humanitarianresponse.info/files/documents/files/sahel_hrp_2016_-_en_5.pdf" TargetMode="External"/><Relationship Id="rId150" Type="http://schemas.openxmlformats.org/officeDocument/2006/relationships/hyperlink" Target="https://www.unocha.org/sites/dms/CAP/CAP_2010_WestAfrica_SCREEN.pdf" TargetMode="External"/><Relationship Id="rId171" Type="http://schemas.openxmlformats.org/officeDocument/2006/relationships/hyperlink" Target="https://reliefweb.int/sites/reliefweb.int/files/resources/CC24219E6B969A6C852577EB0057CB57-Full_Report.pdf" TargetMode="External"/><Relationship Id="rId12" Type="http://schemas.openxmlformats.org/officeDocument/2006/relationships/hyperlink" Target="https://www.humanitarianresponse.info/sites/www.humanitarianresponse.info/files/documents/files/myr_2008_westafrica.pdf" TargetMode="External"/><Relationship Id="rId33" Type="http://schemas.openxmlformats.org/officeDocument/2006/relationships/hyperlink" Target="https://reliefweb.int/report/lesotho/southern-africa-humanitarian-crisis-situation-report-19-dec-2002" TargetMode="External"/><Relationship Id="rId108" Type="http://schemas.openxmlformats.org/officeDocument/2006/relationships/hyperlink" Target="https://www.humanitarianresponse.info/sites/www.humanitarianresponse.info/files/documents/files/cap_2007_westafrica_vol1.pdf" TargetMode="External"/><Relationship Id="rId129" Type="http://schemas.openxmlformats.org/officeDocument/2006/relationships/hyperlink" Target="https://www.humanitarianresponse.info/sites/www.humanitarianresponse.info/files/documents/files/myr_2008_westafrica.pdf" TargetMode="External"/><Relationship Id="rId54" Type="http://schemas.openxmlformats.org/officeDocument/2006/relationships/hyperlink" Target="https://reliefweb.int/sites/reliefweb.int/files/resources/finalgreatlakes.pdf" TargetMode="External"/><Relationship Id="rId75" Type="http://schemas.openxmlformats.org/officeDocument/2006/relationships/hyperlink" Target="https://reliefweb.int/sites/reliefweb.int/files/resources/8121FA46BAB9FA51852576AA007F5E3E-Full_Report.pdf" TargetMode="External"/><Relationship Id="rId96" Type="http://schemas.openxmlformats.org/officeDocument/2006/relationships/hyperlink" Target="https://reliefweb.int/report/c%C3%B4te-divoire/consolidated-inter-agency-appeal-sierra-leone-2002" TargetMode="External"/><Relationship Id="rId140" Type="http://schemas.openxmlformats.org/officeDocument/2006/relationships/hyperlink" Target="https://www.humanitarianresponse.info/sites/www.humanitarianresponse.info/files/documents/files/cap_2009_westafrica_vol1.pdf" TargetMode="External"/><Relationship Id="rId161" Type="http://schemas.openxmlformats.org/officeDocument/2006/relationships/hyperlink" Target="https://www.unocha.org/sites/dms/CAP/CAP_2010_WestAfrica_SCREEN.pdf" TargetMode="External"/><Relationship Id="rId182" Type="http://schemas.openxmlformats.org/officeDocument/2006/relationships/hyperlink" Target="https://www.humanitarianresponse.info/sites/www.humanitarianresponse.info/files/documents/files/flash_2005_west_and_central_africa.pdf" TargetMode="External"/><Relationship Id="rId6" Type="http://schemas.openxmlformats.org/officeDocument/2006/relationships/hyperlink" Target="https://www.humanitarianresponse.info/sites/www.humanitarianresponse.info/files/documents/files/flash_2011_libyan_crisis_screen.pdf" TargetMode="External"/><Relationship Id="rId23" Type="http://schemas.openxmlformats.org/officeDocument/2006/relationships/hyperlink" Target="https://www.humanitarianresponse.info/sites/www.humanitarianresponse.info/files/documents/files/flash_2005_southasia.pdf" TargetMode="External"/><Relationship Id="rId119" Type="http://schemas.openxmlformats.org/officeDocument/2006/relationships/hyperlink" Target="https://www.humanitarianresponse.info/sites/www.humanitarianresponse.info/files/documents/files/cap_2007_westafrica_vol1.pdf" TargetMode="External"/><Relationship Id="rId44" Type="http://schemas.openxmlformats.org/officeDocument/2006/relationships/hyperlink" Target="https://reliefweb.int/report/russian-federation/consolidated-appeals-process-cap-humanitarian-appeal-2005-chechnya-north" TargetMode="External"/><Relationship Id="rId65" Type="http://schemas.openxmlformats.org/officeDocument/2006/relationships/hyperlink" Target="https://reliefweb.int/report/indonesia/joint-appeal-solutions-east-timorese-refugees-jan-dec-2002" TargetMode="External"/><Relationship Id="rId86" Type="http://schemas.openxmlformats.org/officeDocument/2006/relationships/hyperlink" Target="https://www.unocha.org/sites/dms/CAP/SRP_2014-2016_Sahel.pdf" TargetMode="External"/><Relationship Id="rId130" Type="http://schemas.openxmlformats.org/officeDocument/2006/relationships/hyperlink" Target="https://www.humanitarianresponse.info/sites/www.humanitarianresponse.info/files/documents/files/myr_2008_westafrica.pdf" TargetMode="External"/><Relationship Id="rId151" Type="http://schemas.openxmlformats.org/officeDocument/2006/relationships/hyperlink" Target="https://www.unocha.org/sites/dms/CAP/CAP_2010_WestAfrica_SCREEN.pdf" TargetMode="External"/><Relationship Id="rId172" Type="http://schemas.openxmlformats.org/officeDocument/2006/relationships/hyperlink" Target="https://reliefweb.int/sites/reliefweb.int/files/resources/CC24219E6B969A6C852577EB0057CB57-Full_Report.pdf" TargetMode="External"/><Relationship Id="rId13" Type="http://schemas.openxmlformats.org/officeDocument/2006/relationships/hyperlink" Target="https://reliefweb.int/report/burundi/consolidated-appeals-process-cap-appeal-2007-great-lakes-region" TargetMode="External"/><Relationship Id="rId18" Type="http://schemas.openxmlformats.org/officeDocument/2006/relationships/hyperlink" Target="https://www.humanitarianresponse.info/sites/www.humanitarianresponse.info/files/documents/files/revision_2006_ncaucasus_workplan.pdf" TargetMode="External"/><Relationship Id="rId39" Type="http://schemas.openxmlformats.org/officeDocument/2006/relationships/hyperlink" Target="https://reliefweb.int/report/albania/un-consolidated-inter-agency-appeal-southeastern-europe-2001" TargetMode="External"/><Relationship Id="rId109" Type="http://schemas.openxmlformats.org/officeDocument/2006/relationships/hyperlink" Target="https://www.humanitarianresponse.info/sites/www.humanitarianresponse.info/files/documents/files/cap_2007_westafrica_vol1.pdf" TargetMode="External"/><Relationship Id="rId34" Type="http://schemas.openxmlformats.org/officeDocument/2006/relationships/hyperlink" Target="https://reliefweb.int/report/russian-federation/consolidated-inter-agency-appeal-north-caucasus-russian-federation-2002" TargetMode="External"/><Relationship Id="rId50" Type="http://schemas.openxmlformats.org/officeDocument/2006/relationships/hyperlink" Target="https://reliefweb.int/report/burundi/consolidated-appeals-process-cap-humanitarian-appeal-2004-great-lakes-region-and" TargetMode="External"/><Relationship Id="rId55" Type="http://schemas.openxmlformats.org/officeDocument/2006/relationships/hyperlink" Target="https://reliefweb.int/report/burundi/un-consolidated-inter-agency-appeal-great-lakes-region-and-central-africa-2001" TargetMode="External"/><Relationship Id="rId76" Type="http://schemas.openxmlformats.org/officeDocument/2006/relationships/hyperlink" Target="https://reliefweb.int/sites/reliefweb.int/files/resources/8121FA46BAB9FA51852576AA007F5E3E-Full_Report.pdf" TargetMode="External"/><Relationship Id="rId97" Type="http://schemas.openxmlformats.org/officeDocument/2006/relationships/hyperlink" Target="https://www.humanitarianresponse.info/sites/www.humanitarianresponse.info/files/documents/files/revision_2005_westafrica.pdf" TargetMode="External"/><Relationship Id="rId104" Type="http://schemas.openxmlformats.org/officeDocument/2006/relationships/hyperlink" Target="https://www.humanitarianresponse.info/sites/www.humanitarianresponse.info/files/documents/files/cap_2006_westafrica.pdf" TargetMode="External"/><Relationship Id="rId120" Type="http://schemas.openxmlformats.org/officeDocument/2006/relationships/hyperlink" Target="https://www.humanitarianresponse.info/sites/www.humanitarianresponse.info/files/documents/files/cap_2007_westafrica_vol1.pdf" TargetMode="External"/><Relationship Id="rId125" Type="http://schemas.openxmlformats.org/officeDocument/2006/relationships/hyperlink" Target="https://www.humanitarianresponse.info/sites/www.humanitarianresponse.info/files/documents/files/myr_2008_westafrica.pdf" TargetMode="External"/><Relationship Id="rId141" Type="http://schemas.openxmlformats.org/officeDocument/2006/relationships/hyperlink" Target="https://www.humanitarianresponse.info/sites/www.humanitarianresponse.info/files/documents/files/cap_2009_westafrica_vol1.pdf" TargetMode="External"/><Relationship Id="rId146" Type="http://schemas.openxmlformats.org/officeDocument/2006/relationships/hyperlink" Target="https://www.humanitarianresponse.info/sites/www.humanitarianresponse.info/files/documents/files/cap_2009_westafrica_vol1.pdf" TargetMode="External"/><Relationship Id="rId167" Type="http://schemas.openxmlformats.org/officeDocument/2006/relationships/hyperlink" Target="https://reliefweb.int/sites/reliefweb.int/files/resources/CC24219E6B969A6C852577EB0057CB57-Full_Report.pdf" TargetMode="External"/><Relationship Id="rId7" Type="http://schemas.openxmlformats.org/officeDocument/2006/relationships/hyperlink" Target="https://reliefweb.int/sites/reliefweb.int/files/resources/CC24219E6B969A6C852577EB0057CB57-Full_Report.pdf" TargetMode="External"/><Relationship Id="rId71" Type="http://schemas.openxmlformats.org/officeDocument/2006/relationships/hyperlink" Target="https://www.humanitarianresponse.info/sites/www.humanitarianresponse.info/files/documents/files/flash_2011_libyan_crisis_screen.pdf" TargetMode="External"/><Relationship Id="rId92" Type="http://schemas.openxmlformats.org/officeDocument/2006/relationships/hyperlink" Target="https://reliefweb.int/report/albania/consolidated-inter-agency-appeal-southeastern-europe-2002" TargetMode="External"/><Relationship Id="rId162" Type="http://schemas.openxmlformats.org/officeDocument/2006/relationships/hyperlink" Target="https://www.unocha.org/sites/dms/CAP/CAP_2010_WestAfrica_SCREEN.pdf" TargetMode="External"/><Relationship Id="rId183" Type="http://schemas.openxmlformats.org/officeDocument/2006/relationships/hyperlink" Target="https://www.humanitarianresponse.info/sites/www.humanitarianresponse.info/files/documents/files/flash_2005_west_and_central_africa.pdf" TargetMode="External"/><Relationship Id="rId2" Type="http://schemas.openxmlformats.org/officeDocument/2006/relationships/hyperlink" Target="https://www.humanitarianresponse.info/sites/www.humanitarianresponse.info/files/documents/files/sahel_hrp_2016_-_en_5.pdf" TargetMode="External"/><Relationship Id="rId29" Type="http://schemas.openxmlformats.org/officeDocument/2006/relationships/hyperlink" Target="https://reliefweb.int/report/lesotho/southern-africa-regional-consolidated-appeal-jul-2003-jun-2004" TargetMode="External"/><Relationship Id="rId24" Type="http://schemas.openxmlformats.org/officeDocument/2006/relationships/hyperlink" Target="https://www.humanitarianresponse.info/sites/www.humanitarianresponse.info/files/documents/files/revision_2005_westafrica.pdf" TargetMode="External"/><Relationship Id="rId40" Type="http://schemas.openxmlformats.org/officeDocument/2006/relationships/hyperlink" Target="https://reliefweb.int/sites/reliefweb.int/files/resources/finalgreatlakes.pdf" TargetMode="External"/><Relationship Id="rId45" Type="http://schemas.openxmlformats.org/officeDocument/2006/relationships/hyperlink" Target="https://reliefweb.int/sites/reliefweb.int/files/resources/Ebola_outbreak_Sep_2014.pdf" TargetMode="External"/><Relationship Id="rId66" Type="http://schemas.openxmlformats.org/officeDocument/2006/relationships/hyperlink" Target="https://www.humanitarianresponse.info/sites/www.humanitarianresponse.info/files/documents/files/revision_2006_ncaucasus_workplan.pdf" TargetMode="External"/><Relationship Id="rId87" Type="http://schemas.openxmlformats.org/officeDocument/2006/relationships/hyperlink" Target="https://www.unocha.org/sites/dms/ROWCA/Coordination/SRP/Sahel_SRP_2015.pdf" TargetMode="External"/><Relationship Id="rId110" Type="http://schemas.openxmlformats.org/officeDocument/2006/relationships/hyperlink" Target="https://www.humanitarianresponse.info/sites/www.humanitarianresponse.info/files/documents/files/cap_2007_westafrica_vol1.pdf" TargetMode="External"/><Relationship Id="rId115" Type="http://schemas.openxmlformats.org/officeDocument/2006/relationships/hyperlink" Target="https://www.humanitarianresponse.info/sites/www.humanitarianresponse.info/files/documents/files/cap_2007_westafrica_vol1.pdf" TargetMode="External"/><Relationship Id="rId131" Type="http://schemas.openxmlformats.org/officeDocument/2006/relationships/hyperlink" Target="https://www.humanitarianresponse.info/sites/www.humanitarianresponse.info/files/documents/files/myr_2008_westafrica.pdf" TargetMode="External"/><Relationship Id="rId136" Type="http://schemas.openxmlformats.org/officeDocument/2006/relationships/hyperlink" Target="https://www.humanitarianresponse.info/sites/www.humanitarianresponse.info/files/documents/files/cap_2009_westafrica_vol1.pdf" TargetMode="External"/><Relationship Id="rId157" Type="http://schemas.openxmlformats.org/officeDocument/2006/relationships/hyperlink" Target="https://www.unocha.org/sites/dms/CAP/CAP_2010_WestAfrica_SCREEN.pdf" TargetMode="External"/><Relationship Id="rId178" Type="http://schemas.openxmlformats.org/officeDocument/2006/relationships/hyperlink" Target="https://reliefweb.int/report/burkina-faso/mid-year-review-consolidated-appeals-process-cap-humanitarian-appeal-2004-west" TargetMode="External"/><Relationship Id="rId61" Type="http://schemas.openxmlformats.org/officeDocument/2006/relationships/hyperlink" Target="https://reliefweb.int/sites/reliefweb.int/files/resources/Hurricane_Irma_Regional_Response_Plan.pdf" TargetMode="External"/><Relationship Id="rId82" Type="http://schemas.openxmlformats.org/officeDocument/2006/relationships/hyperlink" Target="https://www.humanitarianresponse.info/sites/www.humanitarianresponse.info/files/documents/files/sahel_hrp_2016_-_en_5.pdf" TargetMode="External"/><Relationship Id="rId152" Type="http://schemas.openxmlformats.org/officeDocument/2006/relationships/hyperlink" Target="https://www.unocha.org/sites/dms/CAP/CAP_2010_WestAfrica_SCREEN.pdf" TargetMode="External"/><Relationship Id="rId173" Type="http://schemas.openxmlformats.org/officeDocument/2006/relationships/hyperlink" Target="https://reliefweb.int/sites/reliefweb.int/files/resources/CC24219E6B969A6C852577EB0057CB57-Full_Report.pdf" TargetMode="External"/><Relationship Id="rId19" Type="http://schemas.openxmlformats.org/officeDocument/2006/relationships/hyperlink" Target="https://www.humanitarianresponse.info/sites/www.humanitarianresponse.info/files/documents/files/cap_2006_westafrica.pdf" TargetMode="External"/><Relationship Id="rId14" Type="http://schemas.openxmlformats.org/officeDocument/2006/relationships/hyperlink" Target="https://www.humanitarianresponse.info/sites/www.humanitarianresponse.info/files/documents/files/2007_ncaucasusrf_workplan.pdf" TargetMode="External"/><Relationship Id="rId30" Type="http://schemas.openxmlformats.org/officeDocument/2006/relationships/hyperlink" Target="https://reliefweb.int/report/burkina-faso/inter-agency-flash-appeal-c%C3%B4te-divoire-and-west-africa-sub-region-2003" TargetMode="External"/><Relationship Id="rId35" Type="http://schemas.openxmlformats.org/officeDocument/2006/relationships/hyperlink" Target="https://reliefweb.int/report/albania/consolidated-inter-agency-appeal-southeastern-europe-2002" TargetMode="External"/><Relationship Id="rId56" Type="http://schemas.openxmlformats.org/officeDocument/2006/relationships/hyperlink" Target="https://reliefweb.int/report/burundi/consolidated-inter-agency-appeal-great-lakes-2002" TargetMode="External"/><Relationship Id="rId77" Type="http://schemas.openxmlformats.org/officeDocument/2006/relationships/hyperlink" Target="https://www.humanitarianresponse.info/sites/www.humanitarianresponse.info/files/documents/files/sahel_hrp_2016_-_en_5.pdf" TargetMode="External"/><Relationship Id="rId100" Type="http://schemas.openxmlformats.org/officeDocument/2006/relationships/hyperlink" Target="https://www.humanitarianresponse.info/sites/www.humanitarianresponse.info/files/documents/files/cap_2006_westafrica.pdf" TargetMode="External"/><Relationship Id="rId105" Type="http://schemas.openxmlformats.org/officeDocument/2006/relationships/hyperlink" Target="https://www.humanitarianresponse.info/sites/www.humanitarianresponse.info/files/documents/files/cap_2006_westafrica.pdf" TargetMode="External"/><Relationship Id="rId126" Type="http://schemas.openxmlformats.org/officeDocument/2006/relationships/hyperlink" Target="https://www.humanitarianresponse.info/sites/www.humanitarianresponse.info/files/documents/files/myr_2008_westafrica.pdf" TargetMode="External"/><Relationship Id="rId147" Type="http://schemas.openxmlformats.org/officeDocument/2006/relationships/hyperlink" Target="https://www.humanitarianresponse.info/sites/www.humanitarianresponse.info/files/documents/files/cap_2009_westafrica_vol1.pdf" TargetMode="External"/><Relationship Id="rId168" Type="http://schemas.openxmlformats.org/officeDocument/2006/relationships/hyperlink" Target="https://reliefweb.int/sites/reliefweb.int/files/resources/CC24219E6B969A6C852577EB0057CB57-Full_Report.pdf" TargetMode="External"/><Relationship Id="rId8" Type="http://schemas.openxmlformats.org/officeDocument/2006/relationships/hyperlink" Target="https://reliefweb.int/sites/reliefweb.int/files/resources/8121FA46BAB9FA51852576AA007F5E3E-Full_Report.pdf" TargetMode="External"/><Relationship Id="rId51" Type="http://schemas.openxmlformats.org/officeDocument/2006/relationships/hyperlink" Target="https://reliefweb.int/report/burundi/consolidated-appeals-process-cap-humanitarian-appeal-2005-great-lakes" TargetMode="External"/><Relationship Id="rId72" Type="http://schemas.openxmlformats.org/officeDocument/2006/relationships/hyperlink" Target="https://www.humanitarianresponse.info/sites/www.humanitarianresponse.info/files/documents/files/flash_2011_libyan_crisis_screen.pdf" TargetMode="External"/><Relationship Id="rId93" Type="http://schemas.openxmlformats.org/officeDocument/2006/relationships/hyperlink" Target="https://reliefweb.int/report/c%C3%B4te-divoire/un-consolidated-inter-agency-appeal-west-africa-2001" TargetMode="External"/><Relationship Id="rId98" Type="http://schemas.openxmlformats.org/officeDocument/2006/relationships/hyperlink" Target="https://www.humanitarianresponse.info/sites/www.humanitarianresponse.info/files/documents/files/cap_2006_westafrica.pdf" TargetMode="External"/><Relationship Id="rId121" Type="http://schemas.openxmlformats.org/officeDocument/2006/relationships/hyperlink" Target="https://www.humanitarianresponse.info/sites/www.humanitarianresponse.info/files/documents/files/myr_2008_westafrica.pdf" TargetMode="External"/><Relationship Id="rId142" Type="http://schemas.openxmlformats.org/officeDocument/2006/relationships/hyperlink" Target="https://www.humanitarianresponse.info/sites/www.humanitarianresponse.info/files/documents/files/cap_2009_westafrica_vol1.pdf" TargetMode="External"/><Relationship Id="rId163" Type="http://schemas.openxmlformats.org/officeDocument/2006/relationships/hyperlink" Target="https://www.unocha.org/sites/dms/CAP/CAP_2010_WestAfrica_SCREEN.pdf" TargetMode="External"/><Relationship Id="rId184" Type="http://schemas.openxmlformats.org/officeDocument/2006/relationships/hyperlink" Target="https://www.humanitarianresponse.info/sites/www.humanitarianresponse.info/files/documents/files/flash_2005_west_and_central_africa.pdf" TargetMode="External"/><Relationship Id="rId3" Type="http://schemas.openxmlformats.org/officeDocument/2006/relationships/hyperlink" Target="https://www.unocha.org/sites/dms/ROWCA/Coordination/SRP/Sahel_SRP_2015.pdf" TargetMode="External"/><Relationship Id="rId25" Type="http://schemas.openxmlformats.org/officeDocument/2006/relationships/hyperlink" Target="https://www.humanitarianresponse.info/sites/www.humanitarianresponse.info/files/documents/files/flash_2005_west_and_central_africa.pdf" TargetMode="External"/><Relationship Id="rId46" Type="http://schemas.openxmlformats.org/officeDocument/2006/relationships/hyperlink" Target="https://reliefweb.int/sites/reliefweb.int/files/resources/Ebola_outbreak_Sep_2014.pdf" TargetMode="External"/><Relationship Id="rId67" Type="http://schemas.openxmlformats.org/officeDocument/2006/relationships/hyperlink" Target="https://www.humanitarianresponse.info/sites/www.humanitarianresponse.info/files/documents/files/2007_ncaucasusrf_workplan.pdf" TargetMode="External"/><Relationship Id="rId116" Type="http://schemas.openxmlformats.org/officeDocument/2006/relationships/hyperlink" Target="https://www.humanitarianresponse.info/sites/www.humanitarianresponse.info/files/documents/files/cap_2007_westafrica_vol1.pdf" TargetMode="External"/><Relationship Id="rId137" Type="http://schemas.openxmlformats.org/officeDocument/2006/relationships/hyperlink" Target="https://www.humanitarianresponse.info/sites/www.humanitarianresponse.info/files/documents/files/cap_2009_westafrica_vol1.pdf" TargetMode="External"/><Relationship Id="rId158" Type="http://schemas.openxmlformats.org/officeDocument/2006/relationships/hyperlink" Target="https://www.unocha.org/sites/dms/CAP/CAP_2010_WestAfrica_SCREEN.pdf" TargetMode="External"/><Relationship Id="rId20" Type="http://schemas.openxmlformats.org/officeDocument/2006/relationships/hyperlink" Target="https://reliefweb.int/report/russian-federation/consolidated-appeals-process-cap-humanitarian-appeal-2005-chechnya-north" TargetMode="External"/><Relationship Id="rId41" Type="http://schemas.openxmlformats.org/officeDocument/2006/relationships/hyperlink" Target="https://reliefweb.int/report/albania/snapshot-consolidated-appeal-southeastern-europe-2000" TargetMode="External"/><Relationship Id="rId62" Type="http://schemas.openxmlformats.org/officeDocument/2006/relationships/hyperlink" Target="https://www.humanitarianresponse.info/sites/www.humanitarianresponse.info/files/documents/files/flash_2005_indianoceantsunami.pdf" TargetMode="External"/><Relationship Id="rId83" Type="http://schemas.openxmlformats.org/officeDocument/2006/relationships/hyperlink" Target="https://www.humanitarianresponse.info/sites/www.humanitarianresponse.info/files/documents/files/sahel_hrp_2016_-_en_5.pdf" TargetMode="External"/><Relationship Id="rId88" Type="http://schemas.openxmlformats.org/officeDocument/2006/relationships/hyperlink" Target="https://www.humanitarianresponse.info/sites/www.humanitarianresponse.info/files/documents/files/flash_2005_southasia.pdf" TargetMode="External"/><Relationship Id="rId111" Type="http://schemas.openxmlformats.org/officeDocument/2006/relationships/hyperlink" Target="https://www.humanitarianresponse.info/sites/www.humanitarianresponse.info/files/documents/files/cap_2007_westafrica_vol1.pdf" TargetMode="External"/><Relationship Id="rId132" Type="http://schemas.openxmlformats.org/officeDocument/2006/relationships/hyperlink" Target="https://www.humanitarianresponse.info/sites/www.humanitarianresponse.info/files/documents/files/myr_2008_westafrica.pdf" TargetMode="External"/><Relationship Id="rId153" Type="http://schemas.openxmlformats.org/officeDocument/2006/relationships/hyperlink" Target="https://www.unocha.org/sites/dms/CAP/CAP_2010_WestAfrica_SCREEN.pdf" TargetMode="External"/><Relationship Id="rId174" Type="http://schemas.openxmlformats.org/officeDocument/2006/relationships/hyperlink" Target="https://reliefweb.int/sites/reliefweb.int/files/resources/CC24219E6B969A6C852577EB0057CB57-Full_Report.pdf" TargetMode="External"/><Relationship Id="rId179" Type="http://schemas.openxmlformats.org/officeDocument/2006/relationships/hyperlink" Target="https://www.humanitarianresponse.info/sites/www.humanitarianresponse.info/files/documents/files/flash_2005_west_and_central_africa.pdf" TargetMode="External"/><Relationship Id="rId15" Type="http://schemas.openxmlformats.org/officeDocument/2006/relationships/hyperlink" Target="https://www.humanitarianresponse.info/sites/www.humanitarianresponse.info/files/documents/files/cap_2007_westafrica_vol1.pdf" TargetMode="External"/><Relationship Id="rId36" Type="http://schemas.openxmlformats.org/officeDocument/2006/relationships/hyperlink" Target="https://reliefweb.int/report/djibouti/un-emergency-consolidated-appeal-drought-horn-africa-including-ethiopia-kenya" TargetMode="External"/><Relationship Id="rId57" Type="http://schemas.openxmlformats.org/officeDocument/2006/relationships/hyperlink" Target="https://reliefweb.int/report/burundi/consolidated-inter-agency-appeal-great-lakes-region-and-central-africa-2003" TargetMode="External"/><Relationship Id="rId106" Type="http://schemas.openxmlformats.org/officeDocument/2006/relationships/hyperlink" Target="https://www.humanitarianresponse.info/sites/www.humanitarianresponse.info/files/documents/files/cap_2007_westafrica_vol1.pdf" TargetMode="External"/><Relationship Id="rId127" Type="http://schemas.openxmlformats.org/officeDocument/2006/relationships/hyperlink" Target="https://www.humanitarianresponse.info/sites/www.humanitarianresponse.info/files/documents/files/myr_2008_westafrica.pdf" TargetMode="External"/><Relationship Id="rId10" Type="http://schemas.openxmlformats.org/officeDocument/2006/relationships/hyperlink" Target="https://www.humanitarianresponse.info/sites/www.humanitarianresponse.info/files/documents/files/cap_2009_iraq_vol1_0.pdf" TargetMode="External"/><Relationship Id="rId31" Type="http://schemas.openxmlformats.org/officeDocument/2006/relationships/hyperlink" Target="https://reliefweb.int/report/burundi/consolidated-inter-agency-appeal-great-lakes-2002" TargetMode="External"/><Relationship Id="rId52" Type="http://schemas.openxmlformats.org/officeDocument/2006/relationships/hyperlink" Target="https://www.humanitarianresponse.info/sites/www.humanitarianresponse.info/files/documents/files/cap_2006_glr_1.pdf" TargetMode="External"/><Relationship Id="rId73" Type="http://schemas.openxmlformats.org/officeDocument/2006/relationships/hyperlink" Target="https://reliefweb.int/sites/reliefweb.int/files/resources/8121FA46BAB9FA51852576AA007F5E3E-Full_Report.pdf" TargetMode="External"/><Relationship Id="rId78" Type="http://schemas.openxmlformats.org/officeDocument/2006/relationships/hyperlink" Target="https://www.humanitarianresponse.info/sites/www.humanitarianresponse.info/files/documents/files/sahel_hrp_2016_-_en_5.pdf" TargetMode="External"/><Relationship Id="rId94" Type="http://schemas.openxmlformats.org/officeDocument/2006/relationships/hyperlink" Target="https://reliefweb.int/report/c%C3%B4te-divoire/consolidated-inter-agency-appeal-sierra-leone-2002" TargetMode="External"/><Relationship Id="rId99" Type="http://schemas.openxmlformats.org/officeDocument/2006/relationships/hyperlink" Target="https://www.humanitarianresponse.info/sites/www.humanitarianresponse.info/files/documents/files/cap_2006_westafrica.pdf" TargetMode="External"/><Relationship Id="rId101" Type="http://schemas.openxmlformats.org/officeDocument/2006/relationships/hyperlink" Target="https://www.humanitarianresponse.info/sites/www.humanitarianresponse.info/files/documents/files/cap_2006_westafrica.pdf" TargetMode="External"/><Relationship Id="rId122" Type="http://schemas.openxmlformats.org/officeDocument/2006/relationships/hyperlink" Target="https://www.humanitarianresponse.info/sites/www.humanitarianresponse.info/files/documents/files/myr_2008_westafrica.pdf" TargetMode="External"/><Relationship Id="rId143" Type="http://schemas.openxmlformats.org/officeDocument/2006/relationships/hyperlink" Target="https://www.humanitarianresponse.info/sites/www.humanitarianresponse.info/files/documents/files/cap_2009_westafrica_vol1.pdf" TargetMode="External"/><Relationship Id="rId148" Type="http://schemas.openxmlformats.org/officeDocument/2006/relationships/hyperlink" Target="https://www.humanitarianresponse.info/sites/www.humanitarianresponse.info/files/documents/files/cap_2009_westafrica_vol1.pdf" TargetMode="External"/><Relationship Id="rId164" Type="http://schemas.openxmlformats.org/officeDocument/2006/relationships/hyperlink" Target="https://reliefweb.int/sites/reliefweb.int/files/resources/CC24219E6B969A6C852577EB0057CB57-Full_Report.pdf" TargetMode="External"/><Relationship Id="rId169" Type="http://schemas.openxmlformats.org/officeDocument/2006/relationships/hyperlink" Target="https://reliefweb.int/sites/reliefweb.int/files/resources/CC24219E6B969A6C852577EB0057CB57-Full_Report.pdf" TargetMode="External"/><Relationship Id="rId185" Type="http://schemas.openxmlformats.org/officeDocument/2006/relationships/hyperlink" Target="https://www.humanitarianresponse.info/sites/www.humanitarianresponse.info/files/documents/files/flash_2005_west_and_central_africa.pdf" TargetMode="External"/><Relationship Id="rId4" Type="http://schemas.openxmlformats.org/officeDocument/2006/relationships/hyperlink" Target="https://reliefweb.int/sites/reliefweb.int/files/resources/Ebola_outbreak_Sep_2014.pdf" TargetMode="External"/><Relationship Id="rId9" Type="http://schemas.openxmlformats.org/officeDocument/2006/relationships/hyperlink" Target="https://www.unocha.org/sites/dms/CAP/CAP_2010_WestAfrica_SCREEN.pdf" TargetMode="External"/><Relationship Id="rId180" Type="http://schemas.openxmlformats.org/officeDocument/2006/relationships/hyperlink" Target="https://www.humanitarianresponse.info/sites/www.humanitarianresponse.info/files/documents/files/flash_2005_west_and_central_africa.pdf" TargetMode="External"/><Relationship Id="rId26" Type="http://schemas.openxmlformats.org/officeDocument/2006/relationships/hyperlink" Target="https://reliefweb.int/report/burkina-faso/mid-year-review-consolidated-appeals-process-cap-humanitarian-appeal-2004-west" TargetMode="External"/><Relationship Id="rId47" Type="http://schemas.openxmlformats.org/officeDocument/2006/relationships/hyperlink" Target="https://reliefweb.int/sites/reliefweb.int/files/resources/Ebola_outbreak_Sep_2014.pdf" TargetMode="External"/><Relationship Id="rId68" Type="http://schemas.openxmlformats.org/officeDocument/2006/relationships/hyperlink" Target="https://reliefweb.int/report/russian-federation/northern-caucasus-humanitarian-action-update-may-2001" TargetMode="External"/><Relationship Id="rId89" Type="http://schemas.openxmlformats.org/officeDocument/2006/relationships/hyperlink" Target="https://reliefweb.int/report/albania/snapshot-consolidated-appeal-southeastern-europe-2000" TargetMode="External"/><Relationship Id="rId112" Type="http://schemas.openxmlformats.org/officeDocument/2006/relationships/hyperlink" Target="https://www.humanitarianresponse.info/sites/www.humanitarianresponse.info/files/documents/files/cap_2007_westafrica_vol1.pdf" TargetMode="External"/><Relationship Id="rId133" Type="http://schemas.openxmlformats.org/officeDocument/2006/relationships/hyperlink" Target="https://www.humanitarianresponse.info/sites/www.humanitarianresponse.info/files/documents/files/myr_2008_westafrica.pdf" TargetMode="External"/><Relationship Id="rId154" Type="http://schemas.openxmlformats.org/officeDocument/2006/relationships/hyperlink" Target="https://www.unocha.org/sites/dms/CAP/CAP_2010_WestAfrica_SCREEN.pdf" TargetMode="External"/><Relationship Id="rId175" Type="http://schemas.openxmlformats.org/officeDocument/2006/relationships/hyperlink" Target="https://reliefweb.int/sites/reliefweb.int/files/resources/CC24219E6B969A6C852577EB0057CB57-Full_Report.pdf" TargetMode="External"/><Relationship Id="rId16" Type="http://schemas.openxmlformats.org/officeDocument/2006/relationships/hyperlink" Target="https://www.humanitarianresponse.info/sites/www.humanitarianresponse.info/files/documents/files/cap_2006_glr_1.pdf" TargetMode="External"/><Relationship Id="rId37" Type="http://schemas.openxmlformats.org/officeDocument/2006/relationships/hyperlink" Target="https://reliefweb.int/report/burundi/un-consolidated-inter-agency-appeal-great-lakes-region-and-central-africa-2001" TargetMode="External"/><Relationship Id="rId58" Type="http://schemas.openxmlformats.org/officeDocument/2006/relationships/hyperlink" Target="https://www.humanitarianresponse.info/sites/www.humanitarianresponse.info/files/documents/files/cap_2006_hornofafrica_1.pdf" TargetMode="External"/><Relationship Id="rId79" Type="http://schemas.openxmlformats.org/officeDocument/2006/relationships/hyperlink" Target="https://www.humanitarianresponse.info/sites/www.humanitarianresponse.info/files/documents/files/sahel_hrp_2016_-_en_5.pdf" TargetMode="External"/><Relationship Id="rId102" Type="http://schemas.openxmlformats.org/officeDocument/2006/relationships/hyperlink" Target="https://www.humanitarianresponse.info/sites/www.humanitarianresponse.info/files/documents/files/cap_2006_westafrica.pdf" TargetMode="External"/><Relationship Id="rId123" Type="http://schemas.openxmlformats.org/officeDocument/2006/relationships/hyperlink" Target="https://www.humanitarianresponse.info/sites/www.humanitarianresponse.info/files/documents/files/myr_2008_westafrica.pdf" TargetMode="External"/><Relationship Id="rId144" Type="http://schemas.openxmlformats.org/officeDocument/2006/relationships/hyperlink" Target="https://www.humanitarianresponse.info/sites/www.humanitarianresponse.info/files/documents/files/cap_2009_westafrica_vol1.pdf" TargetMode="External"/><Relationship Id="rId90" Type="http://schemas.openxmlformats.org/officeDocument/2006/relationships/hyperlink" Target="https://reliefweb.int/report/albania/snapshot-consolidated-appeal-southeastern-europe-2000" TargetMode="External"/><Relationship Id="rId165" Type="http://schemas.openxmlformats.org/officeDocument/2006/relationships/hyperlink" Target="https://reliefweb.int/sites/reliefweb.int/files/resources/CC24219E6B969A6C852577EB0057CB57-Full_Report.pdf" TargetMode="External"/><Relationship Id="rId186" Type="http://schemas.openxmlformats.org/officeDocument/2006/relationships/printerSettings" Target="../printerSettings/printerSettings6.bin"/><Relationship Id="rId27" Type="http://schemas.openxmlformats.org/officeDocument/2006/relationships/hyperlink" Target="https://reliefweb.int/report/russian-federation/consolidated-inter-agency-appeal-chechnya-and-neighbouring-republics-0" TargetMode="External"/><Relationship Id="rId48" Type="http://schemas.openxmlformats.org/officeDocument/2006/relationships/hyperlink" Target="https://reliefweb.int/sites/reliefweb.int/files/resources/Ebola_outbreak_Sep_2014.pdf" TargetMode="External"/><Relationship Id="rId69" Type="http://schemas.openxmlformats.org/officeDocument/2006/relationships/hyperlink" Target="https://www.humanitarianresponse.info/sites/www.humanitarianresponse.info/files/documents/files/flash_2011_libyan_crisis_screen.pdf" TargetMode="External"/><Relationship Id="rId113" Type="http://schemas.openxmlformats.org/officeDocument/2006/relationships/hyperlink" Target="https://www.humanitarianresponse.info/sites/www.humanitarianresponse.info/files/documents/files/cap_2007_westafrica_vol1.pdf" TargetMode="External"/><Relationship Id="rId134" Type="http://schemas.openxmlformats.org/officeDocument/2006/relationships/hyperlink" Target="https://www.humanitarianresponse.info/sites/www.humanitarianresponse.info/files/documents/files/myr_2008_westafrica.pdf" TargetMode="External"/><Relationship Id="rId80" Type="http://schemas.openxmlformats.org/officeDocument/2006/relationships/hyperlink" Target="https://www.humanitarianresponse.info/sites/www.humanitarianresponse.info/files/documents/files/sahel_hrp_2016_-_en_5.pdf" TargetMode="External"/><Relationship Id="rId155" Type="http://schemas.openxmlformats.org/officeDocument/2006/relationships/hyperlink" Target="https://www.unocha.org/sites/dms/CAP/CAP_2010_WestAfrica_SCREEN.pdf" TargetMode="External"/><Relationship Id="rId176" Type="http://schemas.openxmlformats.org/officeDocument/2006/relationships/hyperlink" Target="https://reliefweb.int/sites/reliefweb.int/files/resources/CC24219E6B969A6C852577EB0057CB57-Full_Report.pdf" TargetMode="External"/><Relationship Id="rId17" Type="http://schemas.openxmlformats.org/officeDocument/2006/relationships/hyperlink" Target="https://www.humanitarianresponse.info/sites/www.humanitarianresponse.info/files/documents/files/cap_2006_hornofafrica_1.pdf" TargetMode="External"/><Relationship Id="rId38" Type="http://schemas.openxmlformats.org/officeDocument/2006/relationships/hyperlink" Target="https://reliefweb.int/report/russian-federation/northern-caucasus-humanitarian-action-update-may-2001" TargetMode="External"/><Relationship Id="rId59" Type="http://schemas.openxmlformats.org/officeDocument/2006/relationships/hyperlink" Target="https://reliefweb.int/report/lesotho/southern-africa-regional-consolidated-appeal-jul-2003-jun-2004" TargetMode="External"/><Relationship Id="rId103" Type="http://schemas.openxmlformats.org/officeDocument/2006/relationships/hyperlink" Target="https://www.humanitarianresponse.info/sites/www.humanitarianresponse.info/files/documents/files/cap_2006_westafrica.pdf" TargetMode="External"/><Relationship Id="rId124" Type="http://schemas.openxmlformats.org/officeDocument/2006/relationships/hyperlink" Target="https://www.humanitarianresponse.info/sites/www.humanitarianresponse.info/files/documents/files/myr_2008_westafrica.pdf" TargetMode="External"/><Relationship Id="rId70" Type="http://schemas.openxmlformats.org/officeDocument/2006/relationships/hyperlink" Target="https://www.humanitarianresponse.info/sites/www.humanitarianresponse.info/files/documents/files/flash_2011_libyan_crisis_screen.pdf" TargetMode="External"/><Relationship Id="rId91" Type="http://schemas.openxmlformats.org/officeDocument/2006/relationships/hyperlink" Target="https://reliefweb.int/report/albania/un-consolidated-inter-agency-appeal-southeastern-europe-2001" TargetMode="External"/><Relationship Id="rId145" Type="http://schemas.openxmlformats.org/officeDocument/2006/relationships/hyperlink" Target="https://www.humanitarianresponse.info/sites/www.humanitarianresponse.info/files/documents/files/cap_2009_westafrica_vol1.pdf" TargetMode="External"/><Relationship Id="rId166" Type="http://schemas.openxmlformats.org/officeDocument/2006/relationships/hyperlink" Target="https://reliefweb.int/sites/reliefweb.int/files/resources/CC24219E6B969A6C852577EB0057CB57-Full_Report.pdf" TargetMode="External"/><Relationship Id="rId1" Type="http://schemas.openxmlformats.org/officeDocument/2006/relationships/hyperlink" Target="https://reliefweb.int/sites/reliefweb.int/files/resources/Hurricane_Irma_Regional_Response_Plan.pdf" TargetMode="External"/><Relationship Id="rId28" Type="http://schemas.openxmlformats.org/officeDocument/2006/relationships/hyperlink" Target="https://reliefweb.int/report/burundi/consolidated-inter-agency-appeal-great-lakes-region-and-central-africa-2003" TargetMode="External"/><Relationship Id="rId49" Type="http://schemas.openxmlformats.org/officeDocument/2006/relationships/hyperlink" Target="https://reliefweb.int/report/burundi/consolidated-appeals-process-cap-humanitarian-appeal-2004-great-lakes-region-and" TargetMode="External"/><Relationship Id="rId114" Type="http://schemas.openxmlformats.org/officeDocument/2006/relationships/hyperlink" Target="https://www.humanitarianresponse.info/sites/www.humanitarianresponse.info/files/documents/files/cap_2007_westafrica_vol1.pdf" TargetMode="External"/><Relationship Id="rId60" Type="http://schemas.openxmlformats.org/officeDocument/2006/relationships/hyperlink" Target="https://reliefweb.int/report/lesotho/southern-africa-humanitarian-crisis-situation-report-19-dec-2002" TargetMode="External"/><Relationship Id="rId81" Type="http://schemas.openxmlformats.org/officeDocument/2006/relationships/hyperlink" Target="https://www.humanitarianresponse.info/sites/www.humanitarianresponse.info/files/documents/files/sahel_hrp_2016_-_en_5.pdf" TargetMode="External"/><Relationship Id="rId135" Type="http://schemas.openxmlformats.org/officeDocument/2006/relationships/hyperlink" Target="https://www.humanitarianresponse.info/sites/www.humanitarianresponse.info/files/documents/files/cap_2009_westafrica_vol1.pdf" TargetMode="External"/><Relationship Id="rId156" Type="http://schemas.openxmlformats.org/officeDocument/2006/relationships/hyperlink" Target="https://www.unocha.org/sites/dms/CAP/CAP_2010_WestAfrica_SCREEN.pdf" TargetMode="External"/><Relationship Id="rId177" Type="http://schemas.openxmlformats.org/officeDocument/2006/relationships/hyperlink" Target="https://reliefweb.int/sites/reliefweb.int/files/resources/CC24219E6B969A6C852577EB0057CB57-Full_Report.pdf"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fts.unocha.org/glossary" TargetMode="External"/><Relationship Id="rId3" Type="http://schemas.openxmlformats.org/officeDocument/2006/relationships/hyperlink" Target="https://fts.unocha.org/glossaryhttp:/apps.who.int/disasters/repo/13849_files/h/CAP.pdf" TargetMode="External"/><Relationship Id="rId7" Type="http://schemas.openxmlformats.org/officeDocument/2006/relationships/hyperlink" Target="https://www.humanitarianresponse.info/sites/www.humanitarianresponse.info/files/documents/files/SRP%20Guidance%202015%20final_2.pdf" TargetMode="External"/><Relationship Id="rId12" Type="http://schemas.openxmlformats.org/officeDocument/2006/relationships/hyperlink" Target="http://www.untj.org/files/Publications/DRMP/DRR_and_Development/Rapid%20Emergency%20Assessment.pdf" TargetMode="External"/><Relationship Id="rId2" Type="http://schemas.openxmlformats.org/officeDocument/2006/relationships/hyperlink" Target="http://apps.who.int/disasters/repo/13849_files/h/CAP.pdf" TargetMode="External"/><Relationship Id="rId1" Type="http://schemas.openxmlformats.org/officeDocument/2006/relationships/hyperlink" Target="https://www.humanitarianresponse.info/sites/www.humanitarianresponse.info/files/documents/files/2007_nepal_common_appeal.pdf" TargetMode="External"/><Relationship Id="rId6" Type="http://schemas.openxmlformats.org/officeDocument/2006/relationships/hyperlink" Target="https://reliefweb.int/sites/reliefweb.int/files/resources/SUMMARY.pdf" TargetMode="External"/><Relationship Id="rId11" Type="http://schemas.openxmlformats.org/officeDocument/2006/relationships/hyperlink" Target="https://interagencystandingcommittee.org/consolidated-appeals-process-cap" TargetMode="External"/><Relationship Id="rId5" Type="http://schemas.openxmlformats.org/officeDocument/2006/relationships/hyperlink" Target="https://www.humanitarianlibrary.org/sites/default/files/2014/02/Guidelines_for_Flash_appeals.pdf" TargetMode="External"/><Relationship Id="rId10" Type="http://schemas.openxmlformats.org/officeDocument/2006/relationships/hyperlink" Target="https://interagencystandingcommittee.org/consolidated-appeals-process-cap" TargetMode="External"/><Relationship Id="rId4" Type="http://schemas.openxmlformats.org/officeDocument/2006/relationships/hyperlink" Target="http://apps.who.int/disasters/repo/13849_files/h/CAP.pdf" TargetMode="External"/><Relationship Id="rId9" Type="http://schemas.openxmlformats.org/officeDocument/2006/relationships/hyperlink" Target="https://fts.unocha.org/glossa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3E14-080A-4555-BAAB-FD21482CB312}">
  <dimension ref="A1:M37"/>
  <sheetViews>
    <sheetView tabSelected="1" topLeftCell="A19" zoomScaleNormal="100" workbookViewId="0">
      <selection activeCell="B33" sqref="B33"/>
    </sheetView>
  </sheetViews>
  <sheetFormatPr defaultRowHeight="14.25" x14ac:dyDescent="0.2"/>
  <cols>
    <col min="1" max="1" width="45.875" customWidth="1"/>
    <col min="2" max="2" width="20.375" bestFit="1" customWidth="1"/>
    <col min="3" max="3" width="40.125" bestFit="1" customWidth="1"/>
  </cols>
  <sheetData>
    <row r="1" spans="1:13" x14ac:dyDescent="0.2">
      <c r="A1" s="41" t="s">
        <v>1742</v>
      </c>
      <c r="B1" t="s">
        <v>1851</v>
      </c>
    </row>
    <row r="2" spans="1:13" ht="15" x14ac:dyDescent="0.25">
      <c r="A2" s="41" t="s">
        <v>1743</v>
      </c>
      <c r="B2" t="s">
        <v>1744</v>
      </c>
      <c r="C2" s="45" t="s">
        <v>1745</v>
      </c>
    </row>
    <row r="3" spans="1:13" ht="15" x14ac:dyDescent="0.25">
      <c r="A3" s="41"/>
      <c r="B3" t="s">
        <v>1746</v>
      </c>
      <c r="C3" t="s">
        <v>1747</v>
      </c>
      <c r="D3" s="45" t="s">
        <v>1748</v>
      </c>
    </row>
    <row r="4" spans="1:13" ht="15" x14ac:dyDescent="0.25">
      <c r="A4" s="41"/>
      <c r="C4" t="s">
        <v>1749</v>
      </c>
      <c r="D4" s="45" t="s">
        <v>1750</v>
      </c>
    </row>
    <row r="5" spans="1:13" x14ac:dyDescent="0.2">
      <c r="A5" s="41" t="s">
        <v>1751</v>
      </c>
    </row>
    <row r="6" spans="1:13" x14ac:dyDescent="0.2">
      <c r="A6" s="41" t="s">
        <v>1755</v>
      </c>
      <c r="B6" s="42">
        <v>44314</v>
      </c>
    </row>
    <row r="7" spans="1:13" x14ac:dyDescent="0.2">
      <c r="A7" s="41" t="s">
        <v>1752</v>
      </c>
      <c r="B7" s="42" t="s">
        <v>1756</v>
      </c>
    </row>
    <row r="10" spans="1:13" x14ac:dyDescent="0.2">
      <c r="A10" s="46" t="s">
        <v>1753</v>
      </c>
    </row>
    <row r="11" spans="1:13" x14ac:dyDescent="0.2">
      <c r="A11" s="46" t="s">
        <v>1754</v>
      </c>
    </row>
    <row r="12" spans="1:13" ht="15" customHeight="1" x14ac:dyDescent="0.2">
      <c r="A12" t="s">
        <v>1757</v>
      </c>
      <c r="B12" s="43"/>
      <c r="C12" s="43"/>
      <c r="D12" s="43"/>
      <c r="E12" s="43"/>
      <c r="F12" s="43"/>
      <c r="G12" s="43"/>
      <c r="H12" s="43"/>
      <c r="I12" s="43"/>
      <c r="J12" s="43"/>
      <c r="K12" s="43"/>
      <c r="L12" s="43"/>
      <c r="M12" s="43"/>
    </row>
    <row r="13" spans="1:13" x14ac:dyDescent="0.2">
      <c r="A13" s="46" t="s">
        <v>1746</v>
      </c>
      <c r="B13" s="43"/>
      <c r="C13" s="43"/>
      <c r="D13" s="43"/>
      <c r="E13" s="43"/>
      <c r="F13" s="43"/>
      <c r="G13" s="43"/>
      <c r="H13" s="43"/>
      <c r="I13" s="43"/>
      <c r="J13" s="43"/>
      <c r="K13" s="43"/>
      <c r="L13" s="43"/>
      <c r="M13" s="43"/>
    </row>
    <row r="14" spans="1:13" x14ac:dyDescent="0.2">
      <c r="A14" s="136" t="s">
        <v>1758</v>
      </c>
      <c r="B14" s="136"/>
      <c r="C14" s="136"/>
      <c r="D14" s="136"/>
      <c r="E14" s="136"/>
      <c r="F14" s="136"/>
      <c r="G14" s="43"/>
      <c r="H14" s="43"/>
      <c r="I14" s="43"/>
      <c r="J14" s="43"/>
      <c r="K14" s="43"/>
      <c r="L14" s="43"/>
      <c r="M14" s="43"/>
    </row>
    <row r="15" spans="1:13" x14ac:dyDescent="0.2">
      <c r="A15" s="136"/>
      <c r="B15" s="136"/>
      <c r="C15" s="136"/>
      <c r="D15" s="136"/>
      <c r="E15" s="136"/>
      <c r="F15" s="136"/>
      <c r="G15" s="43"/>
      <c r="H15" s="43"/>
      <c r="I15" s="43"/>
      <c r="J15" s="43"/>
      <c r="K15" s="43"/>
      <c r="L15" s="43"/>
      <c r="M15" s="43"/>
    </row>
    <row r="16" spans="1:13" x14ac:dyDescent="0.2">
      <c r="A16" t="s">
        <v>1759</v>
      </c>
      <c r="C16" s="44"/>
      <c r="D16" s="44"/>
      <c r="E16" s="44"/>
      <c r="F16" s="44"/>
      <c r="G16" s="44"/>
      <c r="H16" s="44"/>
      <c r="I16" s="44"/>
      <c r="J16" s="44"/>
      <c r="K16" s="44"/>
      <c r="L16" s="44"/>
    </row>
    <row r="17" spans="1:2" x14ac:dyDescent="0.2">
      <c r="A17" s="46"/>
    </row>
    <row r="18" spans="1:2" x14ac:dyDescent="0.2">
      <c r="A18" s="46" t="s">
        <v>1842</v>
      </c>
    </row>
    <row r="19" spans="1:2" x14ac:dyDescent="0.2">
      <c r="A19" t="s">
        <v>1760</v>
      </c>
    </row>
    <row r="20" spans="1:2" x14ac:dyDescent="0.2">
      <c r="A20" t="s">
        <v>1761</v>
      </c>
    </row>
    <row r="21" spans="1:2" x14ac:dyDescent="0.2">
      <c r="A21" t="s">
        <v>1762</v>
      </c>
    </row>
    <row r="22" spans="1:2" x14ac:dyDescent="0.2">
      <c r="A22" t="s">
        <v>1763</v>
      </c>
    </row>
    <row r="23" spans="1:2" x14ac:dyDescent="0.2">
      <c r="A23" t="s">
        <v>1764</v>
      </c>
    </row>
    <row r="25" spans="1:2" x14ac:dyDescent="0.2">
      <c r="A25" s="46" t="s">
        <v>1848</v>
      </c>
    </row>
    <row r="26" spans="1:2" x14ac:dyDescent="0.2">
      <c r="A26" s="135" t="s">
        <v>1849</v>
      </c>
      <c r="B26" s="135"/>
    </row>
    <row r="27" spans="1:2" x14ac:dyDescent="0.2">
      <c r="A27" s="135"/>
      <c r="B27" s="135"/>
    </row>
    <row r="28" spans="1:2" x14ac:dyDescent="0.2">
      <c r="A28" s="46" t="s">
        <v>1843</v>
      </c>
    </row>
    <row r="29" spans="1:2" ht="15" x14ac:dyDescent="0.25">
      <c r="A29" t="s">
        <v>1850</v>
      </c>
      <c r="B29" s="45" t="s">
        <v>1805</v>
      </c>
    </row>
    <row r="30" spans="1:2" x14ac:dyDescent="0.2">
      <c r="A30" s="134" t="s">
        <v>1846</v>
      </c>
    </row>
    <row r="31" spans="1:2" x14ac:dyDescent="0.2">
      <c r="A31" t="s">
        <v>121</v>
      </c>
    </row>
    <row r="32" spans="1:2" x14ac:dyDescent="0.2">
      <c r="A32" t="s">
        <v>1448</v>
      </c>
    </row>
    <row r="33" spans="1:1" x14ac:dyDescent="0.2">
      <c r="A33" t="s">
        <v>1447</v>
      </c>
    </row>
    <row r="35" spans="1:1" x14ac:dyDescent="0.2">
      <c r="A35" s="134" t="s">
        <v>1845</v>
      </c>
    </row>
    <row r="36" spans="1:1" x14ac:dyDescent="0.2">
      <c r="A36" t="s">
        <v>1844</v>
      </c>
    </row>
    <row r="37" spans="1:1" x14ac:dyDescent="0.2">
      <c r="A37" t="s">
        <v>1847</v>
      </c>
    </row>
  </sheetData>
  <mergeCells count="1">
    <mergeCell ref="A14:F15"/>
  </mergeCells>
  <dataValidations count="1">
    <dataValidation type="list" allowBlank="1" showInputMessage="1" showErrorMessage="1" sqref="B8:B9" xr:uid="{FF8FFB67-029F-43D8-A36A-B7D010E3C72B}">
      <formula1>"yes,no,not applicable"</formula1>
    </dataValidation>
  </dataValidations>
  <hyperlinks>
    <hyperlink ref="C2" r:id="rId1" xr:uid="{727F65A7-A765-48E3-B3A6-562170BBBC43}"/>
    <hyperlink ref="D4" r:id="rId2" location="tab-global_appeal&amp;_ga=2.63918575.1198093769.1554818579-693656048.1519663855" xr:uid="{BE8C17B6-75ED-4215-9BFD-4F6B84AE5767}"/>
    <hyperlink ref="D3" r:id="rId3" xr:uid="{A1E03C6D-D549-4560-B0F6-8B8ED03B21FE}"/>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0EF99-449D-4C15-AB9F-AFF763FFB345}">
  <sheetPr>
    <tabColor rgb="FF0070C0"/>
  </sheetPr>
  <dimension ref="A1:H18"/>
  <sheetViews>
    <sheetView zoomScale="94" zoomScaleNormal="130" workbookViewId="0">
      <selection activeCell="D2" sqref="C2:D2"/>
    </sheetView>
  </sheetViews>
  <sheetFormatPr defaultRowHeight="14.25" x14ac:dyDescent="0.2"/>
  <cols>
    <col min="1" max="1" width="21" customWidth="1"/>
    <col min="2" max="2" width="63.625" style="43" customWidth="1"/>
    <col min="3" max="3" width="17.375" customWidth="1"/>
    <col min="4" max="4" width="17.5" customWidth="1"/>
    <col min="5" max="5" width="44" customWidth="1"/>
    <col min="6" max="6" width="7" customWidth="1"/>
    <col min="7" max="7" width="11.625" hidden="1" customWidth="1"/>
    <col min="8" max="8" width="24.375" hidden="1" customWidth="1"/>
  </cols>
  <sheetData>
    <row r="1" spans="1:8" ht="18.600000000000001" customHeight="1" thickBot="1" x14ac:dyDescent="0.3">
      <c r="A1" s="137" t="s">
        <v>1765</v>
      </c>
      <c r="B1" s="138"/>
      <c r="C1" s="47" t="s">
        <v>1766</v>
      </c>
      <c r="D1" s="48" t="s">
        <v>1767</v>
      </c>
      <c r="E1" s="49" t="s">
        <v>1768</v>
      </c>
      <c r="G1" s="139" t="s">
        <v>1769</v>
      </c>
      <c r="H1" s="50" t="s">
        <v>1770</v>
      </c>
    </row>
    <row r="2" spans="1:8" ht="15" customHeight="1" thickBot="1" x14ac:dyDescent="0.25">
      <c r="A2" s="51" t="s">
        <v>1771</v>
      </c>
      <c r="B2" s="52" t="s">
        <v>1772</v>
      </c>
      <c r="C2" s="53" t="s">
        <v>1773</v>
      </c>
      <c r="D2" s="53" t="s">
        <v>1773</v>
      </c>
      <c r="E2" s="53"/>
      <c r="G2" s="140"/>
      <c r="H2" s="50" t="s">
        <v>1774</v>
      </c>
    </row>
    <row r="3" spans="1:8" ht="27" x14ac:dyDescent="0.2">
      <c r="A3" s="141" t="s">
        <v>1775</v>
      </c>
      <c r="B3" s="54" t="s">
        <v>1776</v>
      </c>
      <c r="C3" s="55" t="s">
        <v>1770</v>
      </c>
      <c r="D3" s="55" t="s">
        <v>1770</v>
      </c>
      <c r="E3" s="56"/>
      <c r="F3" s="57"/>
      <c r="G3" s="140"/>
      <c r="H3" s="50" t="s">
        <v>1777</v>
      </c>
    </row>
    <row r="4" spans="1:8" x14ac:dyDescent="0.2">
      <c r="A4" s="142"/>
      <c r="B4" s="58" t="s">
        <v>1778</v>
      </c>
      <c r="C4" s="59" t="s">
        <v>1770</v>
      </c>
      <c r="D4" s="59" t="s">
        <v>1770</v>
      </c>
      <c r="E4" s="60"/>
      <c r="G4" s="140"/>
      <c r="H4" s="50" t="s">
        <v>1779</v>
      </c>
    </row>
    <row r="5" spans="1:8" ht="27" x14ac:dyDescent="0.2">
      <c r="A5" s="142"/>
      <c r="B5" s="58" t="s">
        <v>1780</v>
      </c>
      <c r="C5" s="59"/>
      <c r="D5" s="59"/>
      <c r="E5" s="61"/>
      <c r="G5" s="140"/>
      <c r="H5" s="50"/>
    </row>
    <row r="6" spans="1:8" ht="14.45" customHeight="1" thickBot="1" x14ac:dyDescent="0.25">
      <c r="A6" s="142"/>
      <c r="B6" s="62" t="s">
        <v>1781</v>
      </c>
      <c r="C6" s="59" t="s">
        <v>1770</v>
      </c>
      <c r="D6" s="59" t="s">
        <v>1770</v>
      </c>
      <c r="E6" s="63"/>
      <c r="G6" s="140"/>
      <c r="H6" s="50" t="s">
        <v>1782</v>
      </c>
    </row>
    <row r="7" spans="1:8" x14ac:dyDescent="0.2">
      <c r="A7" s="143" t="s">
        <v>1783</v>
      </c>
      <c r="B7" s="64" t="s">
        <v>1784</v>
      </c>
      <c r="C7" s="65" t="s">
        <v>1770</v>
      </c>
      <c r="D7" s="65" t="s">
        <v>1770</v>
      </c>
      <c r="E7" s="66"/>
      <c r="G7" s="140"/>
      <c r="H7" s="50" t="s">
        <v>1785</v>
      </c>
    </row>
    <row r="8" spans="1:8" ht="15" customHeight="1" x14ac:dyDescent="0.2">
      <c r="A8" s="144"/>
      <c r="B8" s="67" t="s">
        <v>1786</v>
      </c>
      <c r="C8" s="68" t="s">
        <v>1770</v>
      </c>
      <c r="D8" s="68" t="s">
        <v>1770</v>
      </c>
      <c r="E8" s="69"/>
      <c r="G8" s="140"/>
      <c r="H8" s="50"/>
    </row>
    <row r="9" spans="1:8" ht="29.25" customHeight="1" thickBot="1" x14ac:dyDescent="0.25">
      <c r="A9" s="145"/>
      <c r="B9" s="70" t="s">
        <v>1787</v>
      </c>
      <c r="C9" s="71" t="s">
        <v>1770</v>
      </c>
      <c r="D9" s="71" t="s">
        <v>1770</v>
      </c>
      <c r="E9" s="72"/>
      <c r="G9" s="140"/>
      <c r="H9" s="50" t="s">
        <v>1770</v>
      </c>
    </row>
    <row r="10" spans="1:8" ht="30.75" customHeight="1" thickBot="1" x14ac:dyDescent="0.25">
      <c r="A10" s="73" t="s">
        <v>1788</v>
      </c>
      <c r="B10" s="74" t="s">
        <v>1789</v>
      </c>
      <c r="C10" s="75" t="s">
        <v>1770</v>
      </c>
      <c r="D10" s="75" t="s">
        <v>1770</v>
      </c>
      <c r="E10" s="76"/>
      <c r="G10" s="140"/>
      <c r="H10" s="50" t="s">
        <v>1790</v>
      </c>
    </row>
    <row r="11" spans="1:8" ht="15" thickBot="1" x14ac:dyDescent="0.25">
      <c r="A11" s="77" t="s">
        <v>1791</v>
      </c>
      <c r="B11" s="78" t="s">
        <v>1792</v>
      </c>
      <c r="C11" s="79" t="s">
        <v>1770</v>
      </c>
      <c r="D11" s="79" t="s">
        <v>1770</v>
      </c>
      <c r="E11" s="80"/>
      <c r="G11" s="140"/>
      <c r="H11" s="50" t="s">
        <v>1782</v>
      </c>
    </row>
    <row r="12" spans="1:8" ht="15" thickBot="1" x14ac:dyDescent="0.25">
      <c r="A12" s="81"/>
      <c r="B12" s="82" t="s">
        <v>1793</v>
      </c>
      <c r="C12" s="83"/>
      <c r="D12" s="84"/>
      <c r="E12" s="85"/>
      <c r="H12" s="86"/>
    </row>
    <row r="13" spans="1:8" x14ac:dyDescent="0.2">
      <c r="C13" s="87">
        <f>COUNTIF(C3:C11,"unchecked")</f>
        <v>8</v>
      </c>
      <c r="D13" s="87">
        <f>COUNTIF(D3:D11,"unchecked")</f>
        <v>8</v>
      </c>
    </row>
    <row r="14" spans="1:8" ht="30.75" customHeight="1" x14ac:dyDescent="0.2"/>
    <row r="15" spans="1:8" ht="15" x14ac:dyDescent="0.25">
      <c r="A15" s="88"/>
      <c r="C15" s="45"/>
    </row>
    <row r="18" ht="30" customHeight="1" x14ac:dyDescent="0.2"/>
  </sheetData>
  <dataConsolidate/>
  <mergeCells count="4">
    <mergeCell ref="A1:B1"/>
    <mergeCell ref="G1:G11"/>
    <mergeCell ref="A3:A6"/>
    <mergeCell ref="A7:A9"/>
  </mergeCells>
  <dataValidations count="6">
    <dataValidation type="list" allowBlank="1" showInputMessage="1" showErrorMessage="1" sqref="C3:D6" xr:uid="{0D9C865C-4753-4868-B4F8-814CD1BAD458}">
      <formula1>$H$1:$H$7</formula1>
    </dataValidation>
    <dataValidation type="list" allowBlank="1" showInputMessage="1" showErrorMessage="1" sqref="C7:D8" xr:uid="{8B1E2AFE-9A05-4421-A0E5-74BE2DFDBD8C}">
      <formula1>$H$1:$H$3</formula1>
    </dataValidation>
    <dataValidation type="list" allowBlank="1" showInputMessage="1" showErrorMessage="1" sqref="C9:D11" xr:uid="{660F00B8-5098-4348-8B90-37BA49337E04}">
      <formula1>$H$1:$H$6</formula1>
    </dataValidation>
    <dataValidation type="whole" operator="greaterThan" allowBlank="1" showInputMessage="1" showErrorMessage="1" sqref="C15" xr:uid="{B018DFC1-6733-4AA8-A4B6-4A052F2BBB24}">
      <formula1>6</formula1>
    </dataValidation>
    <dataValidation type="whole" errorStyle="information" operator="greaterThan" allowBlank="1" showInputMessage="1" showErrorMessage="1" errorTitle="Reminder" error="You may be close to completing your check now. Please remember to add the date of check completion." sqref="C13:D13" xr:uid="{87B72D88-F967-4665-8889-D0F0011365F8}">
      <formula1>6</formula1>
    </dataValidation>
    <dataValidation type="textLength" errorStyle="information" allowBlank="1" showInputMessage="1" showErrorMessage="1" errorTitle="Reminder: add completion date" error="You may be close to completion now, please add the date when you have completed checking this file." sqref="C12" xr:uid="{BE39CD84-300C-4C14-B4F5-EAC625AB51B3}">
      <formula1>5</formula1>
      <formula2>5</formula2>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A48C7-C307-4237-8DC4-EA5677006670}">
  <dimension ref="A1:B35"/>
  <sheetViews>
    <sheetView workbookViewId="0">
      <selection activeCell="D31" sqref="D31"/>
    </sheetView>
  </sheetViews>
  <sheetFormatPr defaultRowHeight="14.25" x14ac:dyDescent="0.2"/>
  <cols>
    <col min="1" max="1" width="10.25" bestFit="1" customWidth="1"/>
    <col min="2" max="2" width="33.625" bestFit="1" customWidth="1"/>
  </cols>
  <sheetData>
    <row r="1" spans="1:2" ht="15" x14ac:dyDescent="0.25">
      <c r="A1" s="5" t="s">
        <v>1347</v>
      </c>
      <c r="B1" s="5" t="s">
        <v>1486</v>
      </c>
    </row>
    <row r="2" spans="1:2" x14ac:dyDescent="0.2">
      <c r="A2" t="s">
        <v>1358</v>
      </c>
      <c r="B2" t="s">
        <v>53</v>
      </c>
    </row>
    <row r="3" spans="1:2" x14ac:dyDescent="0.2">
      <c r="A3" t="s">
        <v>1372</v>
      </c>
      <c r="B3" t="s">
        <v>152</v>
      </c>
    </row>
    <row r="4" spans="1:2" x14ac:dyDescent="0.2">
      <c r="A4" t="s">
        <v>1390</v>
      </c>
      <c r="B4" t="s">
        <v>360</v>
      </c>
    </row>
    <row r="5" spans="1:2" x14ac:dyDescent="0.2">
      <c r="A5" t="s">
        <v>1349</v>
      </c>
      <c r="B5" t="s">
        <v>23</v>
      </c>
    </row>
    <row r="6" spans="1:2" x14ac:dyDescent="0.2">
      <c r="A6" t="s">
        <v>1350</v>
      </c>
      <c r="B6" t="s">
        <v>24</v>
      </c>
    </row>
    <row r="7" spans="1:2" x14ac:dyDescent="0.2">
      <c r="A7" t="s">
        <v>1369</v>
      </c>
      <c r="B7" t="s">
        <v>116</v>
      </c>
    </row>
    <row r="8" spans="1:2" x14ac:dyDescent="0.2">
      <c r="A8" t="s">
        <v>1424</v>
      </c>
      <c r="B8" t="s">
        <v>1836</v>
      </c>
    </row>
    <row r="9" spans="1:2" x14ac:dyDescent="0.2">
      <c r="A9" t="s">
        <v>1396</v>
      </c>
      <c r="B9" t="s">
        <v>411</v>
      </c>
    </row>
    <row r="10" spans="1:2" x14ac:dyDescent="0.2">
      <c r="A10" t="s">
        <v>1455</v>
      </c>
      <c r="B10" t="s">
        <v>1447</v>
      </c>
    </row>
    <row r="11" spans="1:2" x14ac:dyDescent="0.2">
      <c r="A11" t="s">
        <v>1361</v>
      </c>
      <c r="B11" t="s">
        <v>55</v>
      </c>
    </row>
    <row r="12" spans="1:2" x14ac:dyDescent="0.2">
      <c r="A12" t="s">
        <v>1376</v>
      </c>
      <c r="B12" t="s">
        <v>156</v>
      </c>
    </row>
    <row r="13" spans="1:2" x14ac:dyDescent="0.2">
      <c r="A13" t="s">
        <v>1370</v>
      </c>
      <c r="B13" t="s">
        <v>120</v>
      </c>
    </row>
    <row r="14" spans="1:2" x14ac:dyDescent="0.2">
      <c r="A14" t="s">
        <v>1453</v>
      </c>
      <c r="B14" t="s">
        <v>1445</v>
      </c>
    </row>
    <row r="15" spans="1:2" x14ac:dyDescent="0.2">
      <c r="A15" t="s">
        <v>1362</v>
      </c>
      <c r="B15" t="s">
        <v>157</v>
      </c>
    </row>
    <row r="16" spans="1:2" x14ac:dyDescent="0.2">
      <c r="A16" t="s">
        <v>1441</v>
      </c>
      <c r="B16" t="s">
        <v>1837</v>
      </c>
    </row>
    <row r="17" spans="1:2" x14ac:dyDescent="0.2">
      <c r="A17" t="s">
        <v>1383</v>
      </c>
      <c r="B17" t="s">
        <v>632</v>
      </c>
    </row>
    <row r="18" spans="1:2" x14ac:dyDescent="0.2">
      <c r="A18" t="s">
        <v>1402</v>
      </c>
      <c r="B18" t="s">
        <v>448</v>
      </c>
    </row>
    <row r="19" spans="1:2" x14ac:dyDescent="0.2">
      <c r="A19" t="s">
        <v>1393</v>
      </c>
      <c r="B19" t="s">
        <v>362</v>
      </c>
    </row>
    <row r="20" spans="1:2" x14ac:dyDescent="0.2">
      <c r="A20" t="s">
        <v>1395</v>
      </c>
      <c r="B20" t="s">
        <v>413</v>
      </c>
    </row>
    <row r="21" spans="1:2" x14ac:dyDescent="0.2">
      <c r="A21" t="s">
        <v>1382</v>
      </c>
      <c r="B21" t="s">
        <v>187</v>
      </c>
    </row>
    <row r="22" spans="1:2" x14ac:dyDescent="0.2">
      <c r="A22" t="s">
        <v>1398</v>
      </c>
      <c r="B22" t="s">
        <v>414</v>
      </c>
    </row>
    <row r="23" spans="1:2" x14ac:dyDescent="0.2">
      <c r="A23" t="s">
        <v>1389</v>
      </c>
      <c r="B23" t="s">
        <v>294</v>
      </c>
    </row>
    <row r="24" spans="1:2" x14ac:dyDescent="0.2">
      <c r="A24" t="s">
        <v>1444</v>
      </c>
      <c r="B24" t="s">
        <v>121</v>
      </c>
    </row>
    <row r="25" spans="1:2" x14ac:dyDescent="0.2">
      <c r="A25" t="s">
        <v>1456</v>
      </c>
      <c r="B25" t="s">
        <v>1448</v>
      </c>
    </row>
    <row r="26" spans="1:2" x14ac:dyDescent="0.2">
      <c r="A26" t="s">
        <v>1354</v>
      </c>
      <c r="B26" t="s">
        <v>30</v>
      </c>
    </row>
    <row r="27" spans="1:2" x14ac:dyDescent="0.2">
      <c r="A27" t="s">
        <v>1353</v>
      </c>
      <c r="B27" t="s">
        <v>28</v>
      </c>
    </row>
    <row r="28" spans="1:2" x14ac:dyDescent="0.2">
      <c r="A28" t="s">
        <v>1392</v>
      </c>
      <c r="B28" t="s">
        <v>538</v>
      </c>
    </row>
    <row r="29" spans="1:2" x14ac:dyDescent="0.2">
      <c r="A29" t="s">
        <v>1436</v>
      </c>
      <c r="B29" t="s">
        <v>364</v>
      </c>
    </row>
    <row r="30" spans="1:2" x14ac:dyDescent="0.2">
      <c r="A30" t="s">
        <v>1374</v>
      </c>
      <c r="B30" t="s">
        <v>154</v>
      </c>
    </row>
    <row r="31" spans="1:2" x14ac:dyDescent="0.2">
      <c r="A31" t="s">
        <v>1454</v>
      </c>
      <c r="B31" t="s">
        <v>1446</v>
      </c>
    </row>
    <row r="32" spans="1:2" x14ac:dyDescent="0.2">
      <c r="A32" t="s">
        <v>1356</v>
      </c>
      <c r="B32" t="s">
        <v>32</v>
      </c>
    </row>
    <row r="33" spans="1:2" x14ac:dyDescent="0.2">
      <c r="A33" t="s">
        <v>1400</v>
      </c>
      <c r="B33" t="s">
        <v>416</v>
      </c>
    </row>
    <row r="34" spans="1:2" x14ac:dyDescent="0.2">
      <c r="A34" t="s">
        <v>1357</v>
      </c>
      <c r="B34" t="s">
        <v>33</v>
      </c>
    </row>
    <row r="35" spans="1:2" x14ac:dyDescent="0.2">
      <c r="A35" t="s">
        <v>1388</v>
      </c>
      <c r="B35" t="s">
        <v>316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79CEF-6CC3-44B4-B301-B9EFDD5A4B91}">
  <sheetPr filterMode="1"/>
  <dimension ref="A1:AV123"/>
  <sheetViews>
    <sheetView zoomScaleNormal="100" workbookViewId="0">
      <pane ySplit="1" topLeftCell="A2" activePane="bottomLeft" state="frozen"/>
      <selection activeCell="Z1" sqref="Z1"/>
      <selection pane="bottomLeft" sqref="A1:B118"/>
    </sheetView>
  </sheetViews>
  <sheetFormatPr defaultRowHeight="14.25" x14ac:dyDescent="0.2"/>
  <cols>
    <col min="1" max="1" width="8.125" customWidth="1"/>
    <col min="2" max="2" width="23" customWidth="1"/>
    <col min="3" max="24" width="9" hidden="1" customWidth="1"/>
    <col min="25" max="43" width="9.25" customWidth="1"/>
    <col min="47" max="47" width="16.375" customWidth="1"/>
    <col min="48" max="48" width="16.125" customWidth="1"/>
  </cols>
  <sheetData>
    <row r="1" spans="1:48" s="133" customFormat="1" ht="30" customHeight="1" thickTop="1" x14ac:dyDescent="0.25">
      <c r="A1" s="131" t="s">
        <v>1347</v>
      </c>
      <c r="B1" s="131" t="s">
        <v>1486</v>
      </c>
      <c r="C1" s="6">
        <v>2000</v>
      </c>
      <c r="D1" s="6">
        <v>2001</v>
      </c>
      <c r="E1" s="6">
        <v>2002</v>
      </c>
      <c r="F1" s="6">
        <v>2003</v>
      </c>
      <c r="G1" s="6">
        <v>2004</v>
      </c>
      <c r="H1" s="6">
        <v>2005</v>
      </c>
      <c r="I1" s="6">
        <v>2006</v>
      </c>
      <c r="J1" s="6">
        <v>2007</v>
      </c>
      <c r="K1" s="6">
        <v>2008</v>
      </c>
      <c r="L1" s="6">
        <v>2009</v>
      </c>
      <c r="M1" s="6">
        <v>2010</v>
      </c>
      <c r="N1" s="6">
        <v>2011</v>
      </c>
      <c r="O1" s="6">
        <v>2012</v>
      </c>
      <c r="P1" s="6">
        <v>2013</v>
      </c>
      <c r="Q1" s="6">
        <v>2014</v>
      </c>
      <c r="R1" s="6">
        <v>2015</v>
      </c>
      <c r="S1" s="6">
        <v>2016</v>
      </c>
      <c r="T1" s="6">
        <v>2017</v>
      </c>
      <c r="U1" s="6">
        <v>2018</v>
      </c>
      <c r="V1" s="6">
        <v>2019</v>
      </c>
      <c r="W1" s="6">
        <v>2020</v>
      </c>
      <c r="X1" s="6">
        <v>2021</v>
      </c>
      <c r="Y1" s="131">
        <v>2000</v>
      </c>
      <c r="Z1" s="131">
        <v>2001</v>
      </c>
      <c r="AA1" s="131">
        <v>2002</v>
      </c>
      <c r="AB1" s="131">
        <v>2003</v>
      </c>
      <c r="AC1" s="131">
        <v>2004</v>
      </c>
      <c r="AD1" s="131">
        <v>2005</v>
      </c>
      <c r="AE1" s="131">
        <v>2006</v>
      </c>
      <c r="AF1" s="131">
        <v>2007</v>
      </c>
      <c r="AG1" s="131">
        <v>2008</v>
      </c>
      <c r="AH1" s="132">
        <v>2009</v>
      </c>
      <c r="AI1" s="132">
        <v>2010</v>
      </c>
      <c r="AJ1" s="132">
        <v>2011</v>
      </c>
      <c r="AK1" s="132">
        <v>2012</v>
      </c>
      <c r="AL1" s="132">
        <v>2013</v>
      </c>
      <c r="AM1" s="132">
        <v>2014</v>
      </c>
      <c r="AN1" s="132">
        <v>2015</v>
      </c>
      <c r="AO1" s="132">
        <v>2016</v>
      </c>
      <c r="AP1" s="132">
        <v>2017</v>
      </c>
      <c r="AQ1" s="131">
        <v>2018</v>
      </c>
      <c r="AR1" s="131">
        <v>2019</v>
      </c>
      <c r="AS1" s="131">
        <v>2020</v>
      </c>
      <c r="AT1" s="131">
        <v>2021</v>
      </c>
      <c r="AU1" s="131" t="s">
        <v>1833</v>
      </c>
      <c r="AV1" s="131" t="s">
        <v>1834</v>
      </c>
    </row>
    <row r="2" spans="1:48" x14ac:dyDescent="0.2">
      <c r="A2" s="4" t="s">
        <v>1358</v>
      </c>
      <c r="B2" s="4" t="s">
        <v>53</v>
      </c>
      <c r="C2" s="7"/>
      <c r="D2" s="7">
        <v>1</v>
      </c>
      <c r="E2" s="7">
        <v>1</v>
      </c>
      <c r="F2" s="7">
        <v>1</v>
      </c>
      <c r="G2" s="7">
        <v>1</v>
      </c>
      <c r="H2" s="7">
        <v>1</v>
      </c>
      <c r="I2" s="7">
        <v>1</v>
      </c>
      <c r="J2" s="7"/>
      <c r="K2" s="7">
        <v>1</v>
      </c>
      <c r="L2" s="7">
        <v>1</v>
      </c>
      <c r="M2" s="7">
        <v>1</v>
      </c>
      <c r="N2" s="7">
        <v>1</v>
      </c>
      <c r="O2" s="7">
        <v>1</v>
      </c>
      <c r="P2" s="7">
        <v>1</v>
      </c>
      <c r="Q2" s="7">
        <v>1</v>
      </c>
      <c r="R2" s="7">
        <v>1</v>
      </c>
      <c r="S2" s="7">
        <v>1</v>
      </c>
      <c r="T2" s="7">
        <v>1</v>
      </c>
      <c r="U2" s="7">
        <v>1</v>
      </c>
      <c r="V2" s="7">
        <v>1</v>
      </c>
      <c r="W2" s="7">
        <v>1</v>
      </c>
      <c r="X2" s="7">
        <v>1</v>
      </c>
      <c r="Y2">
        <f>C2</f>
        <v>0</v>
      </c>
      <c r="Z2">
        <f t="shared" ref="Z2:AT2" si="0">IF(D2="",0,D2+Y2)</f>
        <v>1</v>
      </c>
      <c r="AA2">
        <f t="shared" si="0"/>
        <v>2</v>
      </c>
      <c r="AB2">
        <f t="shared" si="0"/>
        <v>3</v>
      </c>
      <c r="AC2">
        <f t="shared" si="0"/>
        <v>4</v>
      </c>
      <c r="AD2">
        <f t="shared" si="0"/>
        <v>5</v>
      </c>
      <c r="AE2">
        <f t="shared" si="0"/>
        <v>6</v>
      </c>
      <c r="AF2">
        <f t="shared" si="0"/>
        <v>0</v>
      </c>
      <c r="AG2">
        <f t="shared" si="0"/>
        <v>1</v>
      </c>
      <c r="AH2">
        <f t="shared" si="0"/>
        <v>2</v>
      </c>
      <c r="AI2">
        <f t="shared" si="0"/>
        <v>3</v>
      </c>
      <c r="AJ2">
        <f t="shared" si="0"/>
        <v>4</v>
      </c>
      <c r="AK2">
        <f t="shared" si="0"/>
        <v>5</v>
      </c>
      <c r="AL2">
        <f t="shared" si="0"/>
        <v>6</v>
      </c>
      <c r="AM2">
        <f t="shared" si="0"/>
        <v>7</v>
      </c>
      <c r="AN2">
        <f t="shared" si="0"/>
        <v>8</v>
      </c>
      <c r="AO2">
        <f t="shared" si="0"/>
        <v>9</v>
      </c>
      <c r="AP2">
        <f t="shared" si="0"/>
        <v>10</v>
      </c>
      <c r="AQ2">
        <f t="shared" si="0"/>
        <v>11</v>
      </c>
      <c r="AR2">
        <f t="shared" si="0"/>
        <v>12</v>
      </c>
      <c r="AS2">
        <f t="shared" si="0"/>
        <v>13</v>
      </c>
      <c r="AT2">
        <f t="shared" si="0"/>
        <v>14</v>
      </c>
      <c r="AU2" t="str">
        <f>IF($AS2&gt;=5,"Yes","No")</f>
        <v>Yes</v>
      </c>
      <c r="AV2" t="str">
        <f>IF($AS2&gt;=2,"Yes","No")</f>
        <v>Yes</v>
      </c>
    </row>
    <row r="3" spans="1:48" hidden="1" x14ac:dyDescent="0.2">
      <c r="A3" s="4" t="s">
        <v>1702</v>
      </c>
      <c r="B3" s="4" t="s">
        <v>1671</v>
      </c>
      <c r="C3" s="7"/>
      <c r="D3" s="7"/>
      <c r="E3" s="7"/>
      <c r="F3" s="7"/>
      <c r="G3" s="7"/>
      <c r="H3" s="7"/>
      <c r="I3" s="7"/>
      <c r="J3" s="7"/>
      <c r="K3" s="7"/>
      <c r="L3" s="7"/>
      <c r="M3" s="7"/>
      <c r="N3" s="7"/>
      <c r="O3" s="7"/>
      <c r="P3" s="7"/>
      <c r="Q3" s="7"/>
      <c r="R3" s="7"/>
      <c r="S3" s="7"/>
      <c r="T3" s="7">
        <v>1</v>
      </c>
      <c r="U3" s="7"/>
      <c r="V3" s="7"/>
      <c r="W3" s="7"/>
      <c r="X3" s="7"/>
      <c r="Y3">
        <f t="shared" ref="Y3:Y66" si="1">C3</f>
        <v>0</v>
      </c>
      <c r="Z3">
        <f t="shared" ref="Z3:AT3" si="2">IF(D3="",0,D3+Y3)</f>
        <v>0</v>
      </c>
      <c r="AA3">
        <f t="shared" si="2"/>
        <v>0</v>
      </c>
      <c r="AB3">
        <f t="shared" si="2"/>
        <v>0</v>
      </c>
      <c r="AC3">
        <f t="shared" si="2"/>
        <v>0</v>
      </c>
      <c r="AD3">
        <f t="shared" si="2"/>
        <v>0</v>
      </c>
      <c r="AE3">
        <f t="shared" si="2"/>
        <v>0</v>
      </c>
      <c r="AF3">
        <f t="shared" si="2"/>
        <v>0</v>
      </c>
      <c r="AG3">
        <f t="shared" si="2"/>
        <v>0</v>
      </c>
      <c r="AH3">
        <f t="shared" si="2"/>
        <v>0</v>
      </c>
      <c r="AI3">
        <f t="shared" si="2"/>
        <v>0</v>
      </c>
      <c r="AJ3">
        <f t="shared" si="2"/>
        <v>0</v>
      </c>
      <c r="AK3">
        <f t="shared" si="2"/>
        <v>0</v>
      </c>
      <c r="AL3">
        <f t="shared" si="2"/>
        <v>0</v>
      </c>
      <c r="AM3">
        <f t="shared" si="2"/>
        <v>0</v>
      </c>
      <c r="AN3">
        <f t="shared" si="2"/>
        <v>0</v>
      </c>
      <c r="AO3">
        <f t="shared" si="2"/>
        <v>0</v>
      </c>
      <c r="AP3">
        <f t="shared" si="2"/>
        <v>1</v>
      </c>
      <c r="AQ3">
        <f t="shared" si="2"/>
        <v>0</v>
      </c>
      <c r="AR3">
        <f t="shared" si="2"/>
        <v>0</v>
      </c>
      <c r="AS3">
        <f t="shared" si="2"/>
        <v>0</v>
      </c>
      <c r="AT3">
        <f t="shared" si="2"/>
        <v>0</v>
      </c>
      <c r="AU3" t="str">
        <f t="shared" ref="AU3:AU66" si="3">IF($AS3&gt;=5,"Yes","No")</f>
        <v>No</v>
      </c>
      <c r="AV3" t="str">
        <f t="shared" ref="AV3:AV66" si="4">IF($AS3&gt;=2,"Yes","No")</f>
        <v>No</v>
      </c>
    </row>
    <row r="4" spans="1:48" hidden="1" x14ac:dyDescent="0.2">
      <c r="A4" s="4" t="s">
        <v>1701</v>
      </c>
      <c r="B4" s="4" t="s">
        <v>1696</v>
      </c>
      <c r="C4" s="7"/>
      <c r="D4" s="7"/>
      <c r="E4" s="7"/>
      <c r="F4" s="7"/>
      <c r="G4" s="7"/>
      <c r="H4" s="7"/>
      <c r="I4" s="7"/>
      <c r="J4" s="7"/>
      <c r="K4" s="7"/>
      <c r="L4" s="7"/>
      <c r="M4" s="7"/>
      <c r="N4" s="7"/>
      <c r="O4" s="7"/>
      <c r="P4" s="7"/>
      <c r="Q4" s="7"/>
      <c r="R4" s="7"/>
      <c r="S4" s="7"/>
      <c r="T4" s="7">
        <v>1</v>
      </c>
      <c r="U4" s="7"/>
      <c r="V4" s="7"/>
      <c r="W4" s="7"/>
      <c r="X4" s="7"/>
      <c r="Y4">
        <f t="shared" si="1"/>
        <v>0</v>
      </c>
      <c r="Z4">
        <f t="shared" ref="Z4:AT4" si="5">IF(D4="",0,D4+Y4)</f>
        <v>0</v>
      </c>
      <c r="AA4">
        <f t="shared" si="5"/>
        <v>0</v>
      </c>
      <c r="AB4">
        <f t="shared" si="5"/>
        <v>0</v>
      </c>
      <c r="AC4">
        <f t="shared" si="5"/>
        <v>0</v>
      </c>
      <c r="AD4">
        <f t="shared" si="5"/>
        <v>0</v>
      </c>
      <c r="AE4">
        <f t="shared" si="5"/>
        <v>0</v>
      </c>
      <c r="AF4">
        <f t="shared" si="5"/>
        <v>0</v>
      </c>
      <c r="AG4">
        <f t="shared" si="5"/>
        <v>0</v>
      </c>
      <c r="AH4">
        <f t="shared" si="5"/>
        <v>0</v>
      </c>
      <c r="AI4">
        <f t="shared" si="5"/>
        <v>0</v>
      </c>
      <c r="AJ4">
        <f t="shared" si="5"/>
        <v>0</v>
      </c>
      <c r="AK4">
        <f t="shared" si="5"/>
        <v>0</v>
      </c>
      <c r="AL4">
        <f t="shared" si="5"/>
        <v>0</v>
      </c>
      <c r="AM4">
        <f t="shared" si="5"/>
        <v>0</v>
      </c>
      <c r="AN4">
        <f t="shared" si="5"/>
        <v>0</v>
      </c>
      <c r="AO4">
        <f t="shared" si="5"/>
        <v>0</v>
      </c>
      <c r="AP4">
        <f t="shared" si="5"/>
        <v>1</v>
      </c>
      <c r="AQ4">
        <f t="shared" si="5"/>
        <v>0</v>
      </c>
      <c r="AR4">
        <f t="shared" si="5"/>
        <v>0</v>
      </c>
      <c r="AS4">
        <f t="shared" si="5"/>
        <v>0</v>
      </c>
      <c r="AT4">
        <f t="shared" si="5"/>
        <v>0</v>
      </c>
      <c r="AU4" t="str">
        <f t="shared" si="3"/>
        <v>No</v>
      </c>
      <c r="AV4" t="str">
        <f t="shared" si="4"/>
        <v>No</v>
      </c>
    </row>
    <row r="5" spans="1:48" hidden="1" x14ac:dyDescent="0.2">
      <c r="A5" s="4" t="s">
        <v>1716</v>
      </c>
      <c r="B5" s="4" t="s">
        <v>1684</v>
      </c>
      <c r="C5" s="7">
        <v>1</v>
      </c>
      <c r="D5" s="7">
        <v>1</v>
      </c>
      <c r="E5" s="7">
        <v>1</v>
      </c>
      <c r="F5" s="7"/>
      <c r="G5" s="7"/>
      <c r="H5" s="7"/>
      <c r="I5" s="7"/>
      <c r="J5" s="7"/>
      <c r="K5" s="7"/>
      <c r="L5" s="7"/>
      <c r="M5" s="7"/>
      <c r="N5" s="7"/>
      <c r="O5" s="7"/>
      <c r="P5" s="7"/>
      <c r="Q5" s="7"/>
      <c r="R5" s="7"/>
      <c r="S5" s="7"/>
      <c r="T5" s="7"/>
      <c r="U5" s="7"/>
      <c r="V5" s="7"/>
      <c r="W5" s="7"/>
      <c r="X5" s="7"/>
      <c r="Y5">
        <f t="shared" si="1"/>
        <v>1</v>
      </c>
      <c r="Z5">
        <f t="shared" ref="Z5:AT5" si="6">IF(D5="",0,D5+Y5)</f>
        <v>2</v>
      </c>
      <c r="AA5">
        <f t="shared" si="6"/>
        <v>3</v>
      </c>
      <c r="AB5">
        <f t="shared" si="6"/>
        <v>0</v>
      </c>
      <c r="AC5">
        <f t="shared" si="6"/>
        <v>0</v>
      </c>
      <c r="AD5">
        <f t="shared" si="6"/>
        <v>0</v>
      </c>
      <c r="AE5">
        <f t="shared" si="6"/>
        <v>0</v>
      </c>
      <c r="AF5">
        <f t="shared" si="6"/>
        <v>0</v>
      </c>
      <c r="AG5">
        <f t="shared" si="6"/>
        <v>0</v>
      </c>
      <c r="AH5">
        <f t="shared" si="6"/>
        <v>0</v>
      </c>
      <c r="AI5">
        <f t="shared" si="6"/>
        <v>0</v>
      </c>
      <c r="AJ5">
        <f t="shared" si="6"/>
        <v>0</v>
      </c>
      <c r="AK5">
        <f t="shared" si="6"/>
        <v>0</v>
      </c>
      <c r="AL5">
        <f t="shared" si="6"/>
        <v>0</v>
      </c>
      <c r="AM5">
        <f t="shared" si="6"/>
        <v>0</v>
      </c>
      <c r="AN5">
        <f t="shared" si="6"/>
        <v>0</v>
      </c>
      <c r="AO5">
        <f t="shared" si="6"/>
        <v>0</v>
      </c>
      <c r="AP5">
        <f t="shared" si="6"/>
        <v>0</v>
      </c>
      <c r="AQ5">
        <f t="shared" si="6"/>
        <v>0</v>
      </c>
      <c r="AR5">
        <f t="shared" si="6"/>
        <v>0</v>
      </c>
      <c r="AS5">
        <f t="shared" si="6"/>
        <v>0</v>
      </c>
      <c r="AT5">
        <f t="shared" si="6"/>
        <v>0</v>
      </c>
      <c r="AU5" t="str">
        <f t="shared" si="3"/>
        <v>No</v>
      </c>
      <c r="AV5" t="str">
        <f t="shared" si="4"/>
        <v>No</v>
      </c>
    </row>
    <row r="6" spans="1:48" hidden="1" x14ac:dyDescent="0.2">
      <c r="A6" s="4" t="s">
        <v>1348</v>
      </c>
      <c r="B6" s="4" t="s">
        <v>22</v>
      </c>
      <c r="C6" s="7">
        <v>1</v>
      </c>
      <c r="D6" s="7">
        <v>1</v>
      </c>
      <c r="E6" s="7">
        <v>1</v>
      </c>
      <c r="F6" s="7">
        <v>1</v>
      </c>
      <c r="G6" s="7">
        <v>1</v>
      </c>
      <c r="H6" s="7">
        <v>1</v>
      </c>
      <c r="I6" s="7"/>
      <c r="J6" s="7"/>
      <c r="K6" s="7"/>
      <c r="L6" s="7"/>
      <c r="M6" s="7"/>
      <c r="N6" s="7"/>
      <c r="O6" s="7"/>
      <c r="P6" s="7"/>
      <c r="Q6" s="7"/>
      <c r="R6" s="7"/>
      <c r="S6" s="7"/>
      <c r="T6" s="7">
        <v>1</v>
      </c>
      <c r="U6" s="7">
        <v>1</v>
      </c>
      <c r="V6" s="7">
        <v>1</v>
      </c>
      <c r="W6" s="7">
        <v>1</v>
      </c>
      <c r="X6" s="7">
        <v>1</v>
      </c>
      <c r="Y6">
        <f t="shared" si="1"/>
        <v>1</v>
      </c>
      <c r="Z6">
        <f t="shared" ref="Z6:AT6" si="7">IF(D6="",0,D6+Y6)</f>
        <v>2</v>
      </c>
      <c r="AA6">
        <f t="shared" si="7"/>
        <v>3</v>
      </c>
      <c r="AB6">
        <f t="shared" si="7"/>
        <v>4</v>
      </c>
      <c r="AC6">
        <f t="shared" si="7"/>
        <v>5</v>
      </c>
      <c r="AD6">
        <f t="shared" si="7"/>
        <v>6</v>
      </c>
      <c r="AE6">
        <f t="shared" si="7"/>
        <v>0</v>
      </c>
      <c r="AF6">
        <f t="shared" si="7"/>
        <v>0</v>
      </c>
      <c r="AG6">
        <f t="shared" si="7"/>
        <v>0</v>
      </c>
      <c r="AH6">
        <f t="shared" si="7"/>
        <v>0</v>
      </c>
      <c r="AI6">
        <f t="shared" si="7"/>
        <v>0</v>
      </c>
      <c r="AJ6">
        <f t="shared" si="7"/>
        <v>0</v>
      </c>
      <c r="AK6">
        <f t="shared" si="7"/>
        <v>0</v>
      </c>
      <c r="AL6">
        <f t="shared" si="7"/>
        <v>0</v>
      </c>
      <c r="AM6">
        <f t="shared" si="7"/>
        <v>0</v>
      </c>
      <c r="AN6">
        <f t="shared" si="7"/>
        <v>0</v>
      </c>
      <c r="AO6">
        <f t="shared" si="7"/>
        <v>0</v>
      </c>
      <c r="AP6">
        <f t="shared" si="7"/>
        <v>1</v>
      </c>
      <c r="AQ6">
        <f t="shared" si="7"/>
        <v>2</v>
      </c>
      <c r="AR6">
        <f t="shared" si="7"/>
        <v>3</v>
      </c>
      <c r="AS6">
        <f t="shared" si="7"/>
        <v>4</v>
      </c>
      <c r="AT6">
        <f t="shared" si="7"/>
        <v>5</v>
      </c>
      <c r="AU6" t="str">
        <f t="shared" si="3"/>
        <v>No</v>
      </c>
      <c r="AV6" t="str">
        <f t="shared" si="4"/>
        <v>Yes</v>
      </c>
    </row>
    <row r="7" spans="1:48" hidden="1" x14ac:dyDescent="0.2">
      <c r="A7" s="4" t="s">
        <v>1717</v>
      </c>
      <c r="B7" s="4" t="s">
        <v>1697</v>
      </c>
      <c r="C7" s="7">
        <v>1</v>
      </c>
      <c r="D7" s="7">
        <v>1</v>
      </c>
      <c r="E7" s="7">
        <v>1</v>
      </c>
      <c r="F7" s="7"/>
      <c r="G7" s="7"/>
      <c r="H7" s="7"/>
      <c r="I7" s="7"/>
      <c r="J7" s="7"/>
      <c r="K7" s="7"/>
      <c r="L7" s="7"/>
      <c r="M7" s="7"/>
      <c r="N7" s="7"/>
      <c r="O7" s="7"/>
      <c r="P7" s="7"/>
      <c r="Q7" s="7"/>
      <c r="R7" s="7"/>
      <c r="S7" s="7"/>
      <c r="T7" s="7"/>
      <c r="U7" s="7"/>
      <c r="V7" s="7"/>
      <c r="W7" s="7"/>
      <c r="X7" s="7"/>
      <c r="Y7">
        <f t="shared" si="1"/>
        <v>1</v>
      </c>
      <c r="Z7">
        <f t="shared" ref="Z7:AT7" si="8">IF(D7="",0,D7+Y7)</f>
        <v>2</v>
      </c>
      <c r="AA7">
        <f t="shared" si="8"/>
        <v>3</v>
      </c>
      <c r="AB7">
        <f t="shared" si="8"/>
        <v>0</v>
      </c>
      <c r="AC7">
        <f t="shared" si="8"/>
        <v>0</v>
      </c>
      <c r="AD7">
        <f t="shared" si="8"/>
        <v>0</v>
      </c>
      <c r="AE7">
        <f t="shared" si="8"/>
        <v>0</v>
      </c>
      <c r="AF7">
        <f t="shared" si="8"/>
        <v>0</v>
      </c>
      <c r="AG7">
        <f t="shared" si="8"/>
        <v>0</v>
      </c>
      <c r="AH7">
        <f t="shared" si="8"/>
        <v>0</v>
      </c>
      <c r="AI7">
        <f t="shared" si="8"/>
        <v>0</v>
      </c>
      <c r="AJ7">
        <f t="shared" si="8"/>
        <v>0</v>
      </c>
      <c r="AK7">
        <f t="shared" si="8"/>
        <v>0</v>
      </c>
      <c r="AL7">
        <f t="shared" si="8"/>
        <v>0</v>
      </c>
      <c r="AM7">
        <f t="shared" si="8"/>
        <v>0</v>
      </c>
      <c r="AN7">
        <f t="shared" si="8"/>
        <v>0</v>
      </c>
      <c r="AO7">
        <f t="shared" si="8"/>
        <v>0</v>
      </c>
      <c r="AP7">
        <f t="shared" si="8"/>
        <v>0</v>
      </c>
      <c r="AQ7">
        <f t="shared" si="8"/>
        <v>0</v>
      </c>
      <c r="AR7">
        <f t="shared" si="8"/>
        <v>0</v>
      </c>
      <c r="AS7">
        <f t="shared" si="8"/>
        <v>0</v>
      </c>
      <c r="AT7">
        <f t="shared" si="8"/>
        <v>0</v>
      </c>
      <c r="AU7" t="str">
        <f t="shared" si="3"/>
        <v>No</v>
      </c>
      <c r="AV7" t="str">
        <f t="shared" si="4"/>
        <v>No</v>
      </c>
    </row>
    <row r="8" spans="1:48" x14ac:dyDescent="0.2">
      <c r="A8" s="4" t="s">
        <v>1372</v>
      </c>
      <c r="B8" s="4" t="s">
        <v>152</v>
      </c>
      <c r="C8" s="7"/>
      <c r="D8" s="7"/>
      <c r="E8" s="7"/>
      <c r="F8" s="7"/>
      <c r="G8" s="7">
        <v>1</v>
      </c>
      <c r="H8" s="7"/>
      <c r="I8" s="7"/>
      <c r="J8" s="7"/>
      <c r="K8" s="7"/>
      <c r="L8" s="7"/>
      <c r="M8" s="7"/>
      <c r="N8" s="7"/>
      <c r="O8" s="7"/>
      <c r="P8" s="7"/>
      <c r="Q8" s="7"/>
      <c r="R8" s="7"/>
      <c r="S8" s="7">
        <v>1</v>
      </c>
      <c r="T8" s="7">
        <v>1</v>
      </c>
      <c r="U8" s="7">
        <v>1</v>
      </c>
      <c r="V8" s="7">
        <v>1</v>
      </c>
      <c r="W8" s="7">
        <v>1</v>
      </c>
      <c r="X8" s="7">
        <v>1</v>
      </c>
      <c r="Y8">
        <f t="shared" si="1"/>
        <v>0</v>
      </c>
      <c r="Z8">
        <f t="shared" ref="Z8:AT8" si="9">IF(D8="",0,D8+Y8)</f>
        <v>0</v>
      </c>
      <c r="AA8">
        <f t="shared" si="9"/>
        <v>0</v>
      </c>
      <c r="AB8">
        <f t="shared" si="9"/>
        <v>0</v>
      </c>
      <c r="AC8">
        <f t="shared" si="9"/>
        <v>1</v>
      </c>
      <c r="AD8">
        <f t="shared" si="9"/>
        <v>0</v>
      </c>
      <c r="AE8">
        <f t="shared" si="9"/>
        <v>0</v>
      </c>
      <c r="AF8">
        <f t="shared" si="9"/>
        <v>0</v>
      </c>
      <c r="AG8">
        <f t="shared" si="9"/>
        <v>0</v>
      </c>
      <c r="AH8">
        <f t="shared" si="9"/>
        <v>0</v>
      </c>
      <c r="AI8">
        <f t="shared" si="9"/>
        <v>0</v>
      </c>
      <c r="AJ8">
        <f t="shared" si="9"/>
        <v>0</v>
      </c>
      <c r="AK8">
        <f t="shared" si="9"/>
        <v>0</v>
      </c>
      <c r="AL8">
        <f t="shared" si="9"/>
        <v>0</v>
      </c>
      <c r="AM8">
        <f t="shared" si="9"/>
        <v>0</v>
      </c>
      <c r="AN8">
        <f t="shared" si="9"/>
        <v>0</v>
      </c>
      <c r="AO8">
        <f t="shared" si="9"/>
        <v>1</v>
      </c>
      <c r="AP8">
        <f t="shared" si="9"/>
        <v>2</v>
      </c>
      <c r="AQ8">
        <f t="shared" si="9"/>
        <v>3</v>
      </c>
      <c r="AR8">
        <f t="shared" si="9"/>
        <v>4</v>
      </c>
      <c r="AS8">
        <f t="shared" si="9"/>
        <v>5</v>
      </c>
      <c r="AT8">
        <f t="shared" si="9"/>
        <v>6</v>
      </c>
      <c r="AU8" t="str">
        <f t="shared" si="3"/>
        <v>Yes</v>
      </c>
      <c r="AV8" t="str">
        <f t="shared" si="4"/>
        <v>Yes</v>
      </c>
    </row>
    <row r="9" spans="1:48" x14ac:dyDescent="0.2">
      <c r="A9" s="4" t="s">
        <v>1390</v>
      </c>
      <c r="B9" s="4" t="s">
        <v>360</v>
      </c>
      <c r="C9" s="7"/>
      <c r="D9" s="7"/>
      <c r="E9" s="7"/>
      <c r="F9" s="7"/>
      <c r="G9" s="7">
        <v>1</v>
      </c>
      <c r="H9" s="7">
        <v>1</v>
      </c>
      <c r="I9" s="7">
        <v>1</v>
      </c>
      <c r="J9" s="7">
        <v>1</v>
      </c>
      <c r="K9" s="7">
        <v>1</v>
      </c>
      <c r="L9" s="7">
        <v>1</v>
      </c>
      <c r="M9" s="7">
        <v>1</v>
      </c>
      <c r="N9" s="7">
        <v>1</v>
      </c>
      <c r="O9" s="7">
        <v>1</v>
      </c>
      <c r="P9" s="7">
        <v>1</v>
      </c>
      <c r="Q9" s="7">
        <v>1</v>
      </c>
      <c r="R9" s="7">
        <v>1</v>
      </c>
      <c r="S9" s="7">
        <v>1</v>
      </c>
      <c r="T9" s="7">
        <v>1</v>
      </c>
      <c r="U9" s="7">
        <v>1</v>
      </c>
      <c r="V9" s="7">
        <v>1</v>
      </c>
      <c r="W9" s="7">
        <v>1</v>
      </c>
      <c r="X9" s="7">
        <v>1</v>
      </c>
      <c r="Y9">
        <f t="shared" si="1"/>
        <v>0</v>
      </c>
      <c r="Z9">
        <f t="shared" ref="Z9:AT9" si="10">IF(D9="",0,D9+Y9)</f>
        <v>0</v>
      </c>
      <c r="AA9">
        <f t="shared" si="10"/>
        <v>0</v>
      </c>
      <c r="AB9">
        <f t="shared" si="10"/>
        <v>0</v>
      </c>
      <c r="AC9">
        <f t="shared" si="10"/>
        <v>1</v>
      </c>
      <c r="AD9">
        <f t="shared" si="10"/>
        <v>2</v>
      </c>
      <c r="AE9">
        <f t="shared" si="10"/>
        <v>3</v>
      </c>
      <c r="AF9">
        <f t="shared" si="10"/>
        <v>4</v>
      </c>
      <c r="AG9">
        <f t="shared" si="10"/>
        <v>5</v>
      </c>
      <c r="AH9">
        <f t="shared" si="10"/>
        <v>6</v>
      </c>
      <c r="AI9">
        <f t="shared" si="10"/>
        <v>7</v>
      </c>
      <c r="AJ9">
        <f t="shared" si="10"/>
        <v>8</v>
      </c>
      <c r="AK9">
        <f t="shared" si="10"/>
        <v>9</v>
      </c>
      <c r="AL9">
        <f t="shared" si="10"/>
        <v>10</v>
      </c>
      <c r="AM9">
        <f t="shared" si="10"/>
        <v>11</v>
      </c>
      <c r="AN9">
        <f t="shared" si="10"/>
        <v>12</v>
      </c>
      <c r="AO9">
        <f t="shared" si="10"/>
        <v>13</v>
      </c>
      <c r="AP9">
        <f t="shared" si="10"/>
        <v>14</v>
      </c>
      <c r="AQ9">
        <f t="shared" si="10"/>
        <v>15</v>
      </c>
      <c r="AR9">
        <f t="shared" si="10"/>
        <v>16</v>
      </c>
      <c r="AS9">
        <f t="shared" si="10"/>
        <v>17</v>
      </c>
      <c r="AT9">
        <f t="shared" si="10"/>
        <v>18</v>
      </c>
      <c r="AU9" t="str">
        <f t="shared" si="3"/>
        <v>Yes</v>
      </c>
      <c r="AV9" t="str">
        <f t="shared" si="4"/>
        <v>Yes</v>
      </c>
    </row>
    <row r="10" spans="1:48" x14ac:dyDescent="0.2">
      <c r="A10" s="4" t="s">
        <v>1349</v>
      </c>
      <c r="B10" s="4" t="s">
        <v>23</v>
      </c>
      <c r="C10" s="7">
        <v>1</v>
      </c>
      <c r="D10" s="7">
        <v>1</v>
      </c>
      <c r="E10" s="7">
        <v>1</v>
      </c>
      <c r="F10" s="7">
        <v>1</v>
      </c>
      <c r="G10" s="7">
        <v>1</v>
      </c>
      <c r="H10" s="7">
        <v>1</v>
      </c>
      <c r="I10" s="7">
        <v>1</v>
      </c>
      <c r="J10" s="7">
        <v>1</v>
      </c>
      <c r="K10" s="7"/>
      <c r="L10" s="7"/>
      <c r="M10" s="7"/>
      <c r="N10" s="7"/>
      <c r="O10" s="7"/>
      <c r="P10" s="7"/>
      <c r="Q10" s="7"/>
      <c r="R10" s="7"/>
      <c r="S10" s="7">
        <v>1</v>
      </c>
      <c r="T10" s="7">
        <v>1</v>
      </c>
      <c r="U10" s="7">
        <v>1</v>
      </c>
      <c r="V10" s="7">
        <v>1</v>
      </c>
      <c r="W10" s="7">
        <v>1</v>
      </c>
      <c r="X10" s="7">
        <v>1</v>
      </c>
      <c r="Y10">
        <f t="shared" si="1"/>
        <v>1</v>
      </c>
      <c r="Z10">
        <f t="shared" ref="Z10:AT10" si="11">IF(D10="",0,D10+Y10)</f>
        <v>2</v>
      </c>
      <c r="AA10">
        <f t="shared" si="11"/>
        <v>3</v>
      </c>
      <c r="AB10">
        <f t="shared" si="11"/>
        <v>4</v>
      </c>
      <c r="AC10">
        <f t="shared" si="11"/>
        <v>5</v>
      </c>
      <c r="AD10">
        <f t="shared" si="11"/>
        <v>6</v>
      </c>
      <c r="AE10">
        <f t="shared" si="11"/>
        <v>7</v>
      </c>
      <c r="AF10">
        <f t="shared" si="11"/>
        <v>8</v>
      </c>
      <c r="AG10">
        <f t="shared" si="11"/>
        <v>0</v>
      </c>
      <c r="AH10">
        <f t="shared" si="11"/>
        <v>0</v>
      </c>
      <c r="AI10">
        <f t="shared" si="11"/>
        <v>0</v>
      </c>
      <c r="AJ10">
        <f t="shared" si="11"/>
        <v>0</v>
      </c>
      <c r="AK10">
        <f t="shared" si="11"/>
        <v>0</v>
      </c>
      <c r="AL10">
        <f t="shared" si="11"/>
        <v>0</v>
      </c>
      <c r="AM10">
        <f t="shared" si="11"/>
        <v>0</v>
      </c>
      <c r="AN10">
        <f t="shared" si="11"/>
        <v>0</v>
      </c>
      <c r="AO10">
        <f t="shared" si="11"/>
        <v>1</v>
      </c>
      <c r="AP10">
        <f t="shared" si="11"/>
        <v>2</v>
      </c>
      <c r="AQ10">
        <f t="shared" si="11"/>
        <v>3</v>
      </c>
      <c r="AR10">
        <f t="shared" si="11"/>
        <v>4</v>
      </c>
      <c r="AS10">
        <f t="shared" si="11"/>
        <v>5</v>
      </c>
      <c r="AT10">
        <f t="shared" si="11"/>
        <v>6</v>
      </c>
      <c r="AU10" t="str">
        <f t="shared" si="3"/>
        <v>Yes</v>
      </c>
      <c r="AV10" t="str">
        <f t="shared" si="4"/>
        <v>Yes</v>
      </c>
    </row>
    <row r="11" spans="1:48" hidden="1" x14ac:dyDescent="0.2">
      <c r="A11" s="4" t="s">
        <v>1379</v>
      </c>
      <c r="B11" s="4" t="s">
        <v>183</v>
      </c>
      <c r="C11" s="7"/>
      <c r="D11" s="7"/>
      <c r="E11" s="7"/>
      <c r="F11" s="7"/>
      <c r="G11" s="7"/>
      <c r="H11" s="7">
        <v>1</v>
      </c>
      <c r="I11" s="7"/>
      <c r="J11" s="7">
        <v>1</v>
      </c>
      <c r="K11" s="7">
        <v>1</v>
      </c>
      <c r="L11" s="7">
        <v>1</v>
      </c>
      <c r="M11" s="7">
        <v>1</v>
      </c>
      <c r="N11" s="7">
        <v>1</v>
      </c>
      <c r="O11" s="7"/>
      <c r="P11" s="7"/>
      <c r="Q11" s="7"/>
      <c r="R11" s="7"/>
      <c r="S11" s="7"/>
      <c r="T11" s="7"/>
      <c r="U11" s="7"/>
      <c r="V11" s="7"/>
      <c r="W11" s="7">
        <v>1</v>
      </c>
      <c r="X11" s="7"/>
      <c r="Y11">
        <f t="shared" si="1"/>
        <v>0</v>
      </c>
      <c r="Z11">
        <f t="shared" ref="Z11:AT11" si="12">IF(D11="",0,D11+Y11)</f>
        <v>0</v>
      </c>
      <c r="AA11">
        <f t="shared" si="12"/>
        <v>0</v>
      </c>
      <c r="AB11">
        <f t="shared" si="12"/>
        <v>0</v>
      </c>
      <c r="AC11">
        <f t="shared" si="12"/>
        <v>0</v>
      </c>
      <c r="AD11">
        <f t="shared" si="12"/>
        <v>1</v>
      </c>
      <c r="AE11">
        <f t="shared" si="12"/>
        <v>0</v>
      </c>
      <c r="AF11">
        <f t="shared" si="12"/>
        <v>1</v>
      </c>
      <c r="AG11">
        <f t="shared" si="12"/>
        <v>2</v>
      </c>
      <c r="AH11">
        <f t="shared" si="12"/>
        <v>3</v>
      </c>
      <c r="AI11">
        <f t="shared" si="12"/>
        <v>4</v>
      </c>
      <c r="AJ11">
        <f t="shared" si="12"/>
        <v>5</v>
      </c>
      <c r="AK11">
        <f t="shared" si="12"/>
        <v>0</v>
      </c>
      <c r="AL11">
        <f t="shared" si="12"/>
        <v>0</v>
      </c>
      <c r="AM11">
        <f t="shared" si="12"/>
        <v>0</v>
      </c>
      <c r="AN11">
        <f t="shared" si="12"/>
        <v>0</v>
      </c>
      <c r="AO11">
        <f t="shared" si="12"/>
        <v>0</v>
      </c>
      <c r="AP11">
        <f t="shared" si="12"/>
        <v>0</v>
      </c>
      <c r="AQ11">
        <f t="shared" si="12"/>
        <v>0</v>
      </c>
      <c r="AR11">
        <f t="shared" si="12"/>
        <v>0</v>
      </c>
      <c r="AS11">
        <f t="shared" si="12"/>
        <v>1</v>
      </c>
      <c r="AT11">
        <f t="shared" si="12"/>
        <v>0</v>
      </c>
      <c r="AU11" t="str">
        <f t="shared" si="3"/>
        <v>No</v>
      </c>
      <c r="AV11" t="str">
        <f t="shared" si="4"/>
        <v>No</v>
      </c>
    </row>
    <row r="12" spans="1:48" hidden="1" x14ac:dyDescent="0.2">
      <c r="A12" s="4" t="s">
        <v>1705</v>
      </c>
      <c r="B12" s="4" t="s">
        <v>1835</v>
      </c>
      <c r="C12" s="7"/>
      <c r="D12" s="7"/>
      <c r="E12" s="7"/>
      <c r="F12" s="7"/>
      <c r="G12" s="7"/>
      <c r="H12" s="7"/>
      <c r="I12" s="7"/>
      <c r="J12" s="7"/>
      <c r="K12" s="7"/>
      <c r="L12" s="7"/>
      <c r="M12" s="7"/>
      <c r="N12" s="7"/>
      <c r="O12" s="7"/>
      <c r="P12" s="7"/>
      <c r="Q12" s="7"/>
      <c r="R12" s="7"/>
      <c r="S12" s="7"/>
      <c r="T12" s="7">
        <v>1</v>
      </c>
      <c r="U12" s="7"/>
      <c r="V12" s="7"/>
      <c r="W12" s="7"/>
      <c r="X12" s="7"/>
      <c r="Y12">
        <f t="shared" si="1"/>
        <v>0</v>
      </c>
      <c r="Z12">
        <f t="shared" ref="Z12:AT12" si="13">IF(D12="",0,D12+Y12)</f>
        <v>0</v>
      </c>
      <c r="AA12">
        <f t="shared" si="13"/>
        <v>0</v>
      </c>
      <c r="AB12">
        <f t="shared" si="13"/>
        <v>0</v>
      </c>
      <c r="AC12">
        <f t="shared" si="13"/>
        <v>0</v>
      </c>
      <c r="AD12">
        <f t="shared" si="13"/>
        <v>0</v>
      </c>
      <c r="AE12">
        <f t="shared" si="13"/>
        <v>0</v>
      </c>
      <c r="AF12">
        <f t="shared" si="13"/>
        <v>0</v>
      </c>
      <c r="AG12">
        <f t="shared" si="13"/>
        <v>0</v>
      </c>
      <c r="AH12">
        <f t="shared" si="13"/>
        <v>0</v>
      </c>
      <c r="AI12">
        <f t="shared" si="13"/>
        <v>0</v>
      </c>
      <c r="AJ12">
        <f t="shared" si="13"/>
        <v>0</v>
      </c>
      <c r="AK12">
        <f t="shared" si="13"/>
        <v>0</v>
      </c>
      <c r="AL12">
        <f t="shared" si="13"/>
        <v>0</v>
      </c>
      <c r="AM12">
        <f t="shared" si="13"/>
        <v>0</v>
      </c>
      <c r="AN12">
        <f t="shared" si="13"/>
        <v>0</v>
      </c>
      <c r="AO12">
        <f t="shared" si="13"/>
        <v>0</v>
      </c>
      <c r="AP12">
        <f t="shared" si="13"/>
        <v>1</v>
      </c>
      <c r="AQ12">
        <f t="shared" si="13"/>
        <v>0</v>
      </c>
      <c r="AR12">
        <f t="shared" si="13"/>
        <v>0</v>
      </c>
      <c r="AS12">
        <f t="shared" si="13"/>
        <v>0</v>
      </c>
      <c r="AT12">
        <f t="shared" si="13"/>
        <v>0</v>
      </c>
      <c r="AU12" t="str">
        <f t="shared" si="3"/>
        <v>No</v>
      </c>
      <c r="AV12" t="str">
        <f t="shared" si="4"/>
        <v>No</v>
      </c>
    </row>
    <row r="13" spans="1:48" hidden="1" x14ac:dyDescent="0.2">
      <c r="A13" s="4" t="s">
        <v>1373</v>
      </c>
      <c r="B13" s="4" t="s">
        <v>153</v>
      </c>
      <c r="C13" s="7"/>
      <c r="D13" s="7"/>
      <c r="E13" s="7"/>
      <c r="F13" s="7"/>
      <c r="G13" s="7">
        <v>1</v>
      </c>
      <c r="H13" s="7"/>
      <c r="I13" s="7"/>
      <c r="J13" s="7">
        <v>1</v>
      </c>
      <c r="K13" s="7">
        <v>1</v>
      </c>
      <c r="L13" s="7"/>
      <c r="M13" s="7"/>
      <c r="N13" s="7"/>
      <c r="O13" s="7"/>
      <c r="P13" s="7"/>
      <c r="Q13" s="7"/>
      <c r="R13" s="7"/>
      <c r="S13" s="7"/>
      <c r="T13" s="7"/>
      <c r="U13" s="7"/>
      <c r="V13" s="7"/>
      <c r="W13" s="7"/>
      <c r="X13" s="7"/>
      <c r="Y13">
        <f t="shared" si="1"/>
        <v>0</v>
      </c>
      <c r="Z13">
        <f t="shared" ref="Z13:AT13" si="14">IF(D13="",0,D13+Y13)</f>
        <v>0</v>
      </c>
      <c r="AA13">
        <f t="shared" si="14"/>
        <v>0</v>
      </c>
      <c r="AB13">
        <f t="shared" si="14"/>
        <v>0</v>
      </c>
      <c r="AC13">
        <f t="shared" si="14"/>
        <v>1</v>
      </c>
      <c r="AD13">
        <f t="shared" si="14"/>
        <v>0</v>
      </c>
      <c r="AE13">
        <f t="shared" si="14"/>
        <v>0</v>
      </c>
      <c r="AF13">
        <f t="shared" si="14"/>
        <v>1</v>
      </c>
      <c r="AG13">
        <f t="shared" si="14"/>
        <v>2</v>
      </c>
      <c r="AH13">
        <f t="shared" si="14"/>
        <v>0</v>
      </c>
      <c r="AI13">
        <f t="shared" si="14"/>
        <v>0</v>
      </c>
      <c r="AJ13">
        <f t="shared" si="14"/>
        <v>0</v>
      </c>
      <c r="AK13">
        <f t="shared" si="14"/>
        <v>0</v>
      </c>
      <c r="AL13">
        <f t="shared" si="14"/>
        <v>0</v>
      </c>
      <c r="AM13">
        <f t="shared" si="14"/>
        <v>0</v>
      </c>
      <c r="AN13">
        <f t="shared" si="14"/>
        <v>0</v>
      </c>
      <c r="AO13">
        <f t="shared" si="14"/>
        <v>0</v>
      </c>
      <c r="AP13">
        <f t="shared" si="14"/>
        <v>0</v>
      </c>
      <c r="AQ13">
        <f t="shared" si="14"/>
        <v>0</v>
      </c>
      <c r="AR13">
        <f t="shared" si="14"/>
        <v>0</v>
      </c>
      <c r="AS13">
        <f t="shared" si="14"/>
        <v>0</v>
      </c>
      <c r="AT13">
        <f t="shared" si="14"/>
        <v>0</v>
      </c>
      <c r="AU13" t="str">
        <f t="shared" si="3"/>
        <v>No</v>
      </c>
      <c r="AV13" t="str">
        <f t="shared" si="4"/>
        <v>No</v>
      </c>
    </row>
    <row r="14" spans="1:48" hidden="1" x14ac:dyDescent="0.2">
      <c r="A14" s="4" t="s">
        <v>1536</v>
      </c>
      <c r="B14" s="4" t="s">
        <v>1488</v>
      </c>
      <c r="C14" s="7"/>
      <c r="D14" s="7"/>
      <c r="E14" s="7"/>
      <c r="F14" s="7"/>
      <c r="G14" s="7"/>
      <c r="H14" s="7"/>
      <c r="I14" s="7"/>
      <c r="J14" s="7"/>
      <c r="K14" s="7"/>
      <c r="L14" s="7"/>
      <c r="M14" s="7"/>
      <c r="N14" s="7"/>
      <c r="O14" s="7"/>
      <c r="P14" s="7"/>
      <c r="Q14" s="7"/>
      <c r="R14" s="7"/>
      <c r="S14" s="7"/>
      <c r="T14" s="7"/>
      <c r="U14" s="7">
        <v>1</v>
      </c>
      <c r="V14" s="7">
        <v>1</v>
      </c>
      <c r="W14" s="7">
        <v>1</v>
      </c>
      <c r="X14" s="7">
        <v>1</v>
      </c>
      <c r="Y14">
        <f t="shared" si="1"/>
        <v>0</v>
      </c>
      <c r="Z14">
        <f t="shared" ref="Z14:AT14" si="15">IF(D14="",0,D14+Y14)</f>
        <v>0</v>
      </c>
      <c r="AA14">
        <f t="shared" si="15"/>
        <v>0</v>
      </c>
      <c r="AB14">
        <f t="shared" si="15"/>
        <v>0</v>
      </c>
      <c r="AC14">
        <f t="shared" si="15"/>
        <v>0</v>
      </c>
      <c r="AD14">
        <f t="shared" si="15"/>
        <v>0</v>
      </c>
      <c r="AE14">
        <f t="shared" si="15"/>
        <v>0</v>
      </c>
      <c r="AF14">
        <f t="shared" si="15"/>
        <v>0</v>
      </c>
      <c r="AG14">
        <f t="shared" si="15"/>
        <v>0</v>
      </c>
      <c r="AH14">
        <f t="shared" si="15"/>
        <v>0</v>
      </c>
      <c r="AI14">
        <f t="shared" si="15"/>
        <v>0</v>
      </c>
      <c r="AJ14">
        <f t="shared" si="15"/>
        <v>0</v>
      </c>
      <c r="AK14">
        <f t="shared" si="15"/>
        <v>0</v>
      </c>
      <c r="AL14">
        <f t="shared" si="15"/>
        <v>0</v>
      </c>
      <c r="AM14">
        <f t="shared" si="15"/>
        <v>0</v>
      </c>
      <c r="AN14">
        <f t="shared" si="15"/>
        <v>0</v>
      </c>
      <c r="AO14">
        <f t="shared" si="15"/>
        <v>0</v>
      </c>
      <c r="AP14">
        <f t="shared" si="15"/>
        <v>0</v>
      </c>
      <c r="AQ14">
        <f t="shared" si="15"/>
        <v>1</v>
      </c>
      <c r="AR14">
        <f t="shared" si="15"/>
        <v>2</v>
      </c>
      <c r="AS14">
        <f t="shared" si="15"/>
        <v>3</v>
      </c>
      <c r="AT14">
        <f t="shared" si="15"/>
        <v>4</v>
      </c>
      <c r="AU14" t="str">
        <f t="shared" si="3"/>
        <v>No</v>
      </c>
      <c r="AV14" t="str">
        <f t="shared" si="4"/>
        <v>Yes</v>
      </c>
    </row>
    <row r="15" spans="1:48" hidden="1" x14ac:dyDescent="0.2">
      <c r="A15" s="4" t="s">
        <v>1703</v>
      </c>
      <c r="B15" s="4" t="s">
        <v>1672</v>
      </c>
      <c r="C15" s="7"/>
      <c r="D15" s="7"/>
      <c r="E15" s="7"/>
      <c r="F15" s="7"/>
      <c r="G15" s="7"/>
      <c r="H15" s="7"/>
      <c r="I15" s="7"/>
      <c r="J15" s="7"/>
      <c r="K15" s="7"/>
      <c r="L15" s="7"/>
      <c r="M15" s="7"/>
      <c r="N15" s="7"/>
      <c r="O15" s="7"/>
      <c r="P15" s="7"/>
      <c r="Q15" s="7"/>
      <c r="R15" s="7"/>
      <c r="S15" s="7"/>
      <c r="T15" s="7">
        <v>1</v>
      </c>
      <c r="U15" s="7"/>
      <c r="V15" s="7"/>
      <c r="W15" s="7"/>
      <c r="X15" s="7"/>
      <c r="Y15">
        <f t="shared" si="1"/>
        <v>0</v>
      </c>
      <c r="Z15">
        <f t="shared" ref="Z15:AT15" si="16">IF(D15="",0,D15+Y15)</f>
        <v>0</v>
      </c>
      <c r="AA15">
        <f t="shared" si="16"/>
        <v>0</v>
      </c>
      <c r="AB15">
        <f t="shared" si="16"/>
        <v>0</v>
      </c>
      <c r="AC15">
        <f t="shared" si="16"/>
        <v>0</v>
      </c>
      <c r="AD15">
        <f t="shared" si="16"/>
        <v>0</v>
      </c>
      <c r="AE15">
        <f t="shared" si="16"/>
        <v>0</v>
      </c>
      <c r="AF15">
        <f t="shared" si="16"/>
        <v>0</v>
      </c>
      <c r="AG15">
        <f t="shared" si="16"/>
        <v>0</v>
      </c>
      <c r="AH15">
        <f t="shared" si="16"/>
        <v>0</v>
      </c>
      <c r="AI15">
        <f t="shared" si="16"/>
        <v>0</v>
      </c>
      <c r="AJ15">
        <f t="shared" si="16"/>
        <v>0</v>
      </c>
      <c r="AK15">
        <f t="shared" si="16"/>
        <v>0</v>
      </c>
      <c r="AL15">
        <f t="shared" si="16"/>
        <v>0</v>
      </c>
      <c r="AM15">
        <f t="shared" si="16"/>
        <v>0</v>
      </c>
      <c r="AN15">
        <f t="shared" si="16"/>
        <v>0</v>
      </c>
      <c r="AO15">
        <f t="shared" si="16"/>
        <v>0</v>
      </c>
      <c r="AP15">
        <f t="shared" si="16"/>
        <v>1</v>
      </c>
      <c r="AQ15">
        <f t="shared" si="16"/>
        <v>0</v>
      </c>
      <c r="AR15">
        <f t="shared" si="16"/>
        <v>0</v>
      </c>
      <c r="AS15">
        <f t="shared" si="16"/>
        <v>0</v>
      </c>
      <c r="AT15">
        <f t="shared" si="16"/>
        <v>0</v>
      </c>
      <c r="AU15" t="str">
        <f t="shared" si="3"/>
        <v>No</v>
      </c>
      <c r="AV15" t="str">
        <f t="shared" si="4"/>
        <v>No</v>
      </c>
    </row>
    <row r="16" spans="1:48" hidden="1" x14ac:dyDescent="0.2">
      <c r="A16" s="4" t="s">
        <v>1544</v>
      </c>
      <c r="B16" s="4" t="s">
        <v>1518</v>
      </c>
      <c r="C16" s="7"/>
      <c r="D16" s="7"/>
      <c r="E16" s="7"/>
      <c r="F16" s="7"/>
      <c r="G16" s="7"/>
      <c r="H16" s="7"/>
      <c r="I16" s="7"/>
      <c r="J16" s="7"/>
      <c r="K16" s="7"/>
      <c r="L16" s="7"/>
      <c r="M16" s="7"/>
      <c r="N16" s="7"/>
      <c r="O16" s="7"/>
      <c r="P16" s="7"/>
      <c r="Q16" s="7"/>
      <c r="R16" s="7"/>
      <c r="S16" s="7">
        <v>1</v>
      </c>
      <c r="T16" s="7"/>
      <c r="U16" s="7"/>
      <c r="V16" s="7"/>
      <c r="W16" s="7"/>
      <c r="X16" s="7"/>
      <c r="Y16">
        <f t="shared" si="1"/>
        <v>0</v>
      </c>
      <c r="Z16">
        <f t="shared" ref="Z16:AT16" si="17">IF(D16="",0,D16+Y16)</f>
        <v>0</v>
      </c>
      <c r="AA16">
        <f t="shared" si="17"/>
        <v>0</v>
      </c>
      <c r="AB16">
        <f t="shared" si="17"/>
        <v>0</v>
      </c>
      <c r="AC16">
        <f t="shared" si="17"/>
        <v>0</v>
      </c>
      <c r="AD16">
        <f t="shared" si="17"/>
        <v>0</v>
      </c>
      <c r="AE16">
        <f t="shared" si="17"/>
        <v>0</v>
      </c>
      <c r="AF16">
        <f t="shared" si="17"/>
        <v>0</v>
      </c>
      <c r="AG16">
        <f t="shared" si="17"/>
        <v>0</v>
      </c>
      <c r="AH16">
        <f t="shared" si="17"/>
        <v>0</v>
      </c>
      <c r="AI16">
        <f t="shared" si="17"/>
        <v>0</v>
      </c>
      <c r="AJ16">
        <f t="shared" si="17"/>
        <v>0</v>
      </c>
      <c r="AK16">
        <f t="shared" si="17"/>
        <v>0</v>
      </c>
      <c r="AL16">
        <f t="shared" si="17"/>
        <v>0</v>
      </c>
      <c r="AM16">
        <f t="shared" si="17"/>
        <v>0</v>
      </c>
      <c r="AN16">
        <f t="shared" si="17"/>
        <v>0</v>
      </c>
      <c r="AO16">
        <f t="shared" si="17"/>
        <v>1</v>
      </c>
      <c r="AP16">
        <f t="shared" si="17"/>
        <v>0</v>
      </c>
      <c r="AQ16">
        <f t="shared" si="17"/>
        <v>0</v>
      </c>
      <c r="AR16">
        <f t="shared" si="17"/>
        <v>0</v>
      </c>
      <c r="AS16">
        <f t="shared" si="17"/>
        <v>0</v>
      </c>
      <c r="AT16">
        <f t="shared" si="17"/>
        <v>0</v>
      </c>
      <c r="AU16" t="str">
        <f t="shared" si="3"/>
        <v>No</v>
      </c>
      <c r="AV16" t="str">
        <f t="shared" si="4"/>
        <v>No</v>
      </c>
    </row>
    <row r="17" spans="1:48" x14ac:dyDescent="0.2">
      <c r="A17" s="4" t="s">
        <v>1350</v>
      </c>
      <c r="B17" s="4" t="s">
        <v>24</v>
      </c>
      <c r="C17" s="7">
        <v>1</v>
      </c>
      <c r="D17" s="7">
        <v>1</v>
      </c>
      <c r="E17" s="7">
        <v>1</v>
      </c>
      <c r="F17" s="7">
        <v>1</v>
      </c>
      <c r="G17" s="7">
        <v>1</v>
      </c>
      <c r="H17" s="7">
        <v>1</v>
      </c>
      <c r="I17" s="7">
        <v>1</v>
      </c>
      <c r="J17" s="7">
        <v>1</v>
      </c>
      <c r="K17" s="7">
        <v>1</v>
      </c>
      <c r="L17" s="7">
        <v>1</v>
      </c>
      <c r="M17" s="7">
        <v>1</v>
      </c>
      <c r="N17" s="7">
        <v>1</v>
      </c>
      <c r="O17" s="7">
        <v>1</v>
      </c>
      <c r="P17" s="7">
        <v>1</v>
      </c>
      <c r="Q17" s="7">
        <v>1</v>
      </c>
      <c r="R17" s="7">
        <v>1</v>
      </c>
      <c r="S17" s="7">
        <v>1</v>
      </c>
      <c r="T17" s="7">
        <v>1</v>
      </c>
      <c r="U17" s="7">
        <v>1</v>
      </c>
      <c r="V17" s="7">
        <v>1</v>
      </c>
      <c r="W17" s="7">
        <v>1</v>
      </c>
      <c r="X17" s="7">
        <v>1</v>
      </c>
      <c r="Y17">
        <f t="shared" si="1"/>
        <v>1</v>
      </c>
      <c r="Z17">
        <f t="shared" ref="Z17:AT17" si="18">IF(D17="",0,D17+Y17)</f>
        <v>2</v>
      </c>
      <c r="AA17">
        <f t="shared" si="18"/>
        <v>3</v>
      </c>
      <c r="AB17">
        <f t="shared" si="18"/>
        <v>4</v>
      </c>
      <c r="AC17">
        <f t="shared" si="18"/>
        <v>5</v>
      </c>
      <c r="AD17">
        <f t="shared" si="18"/>
        <v>6</v>
      </c>
      <c r="AE17">
        <f t="shared" si="18"/>
        <v>7</v>
      </c>
      <c r="AF17">
        <f t="shared" si="18"/>
        <v>8</v>
      </c>
      <c r="AG17">
        <f t="shared" si="18"/>
        <v>9</v>
      </c>
      <c r="AH17">
        <f t="shared" si="18"/>
        <v>10</v>
      </c>
      <c r="AI17">
        <f t="shared" si="18"/>
        <v>11</v>
      </c>
      <c r="AJ17">
        <f t="shared" si="18"/>
        <v>12</v>
      </c>
      <c r="AK17">
        <f t="shared" si="18"/>
        <v>13</v>
      </c>
      <c r="AL17">
        <f t="shared" si="18"/>
        <v>14</v>
      </c>
      <c r="AM17">
        <f t="shared" si="18"/>
        <v>15</v>
      </c>
      <c r="AN17">
        <f t="shared" si="18"/>
        <v>16</v>
      </c>
      <c r="AO17">
        <f t="shared" si="18"/>
        <v>17</v>
      </c>
      <c r="AP17">
        <f t="shared" si="18"/>
        <v>18</v>
      </c>
      <c r="AQ17">
        <f t="shared" si="18"/>
        <v>19</v>
      </c>
      <c r="AR17">
        <f t="shared" si="18"/>
        <v>20</v>
      </c>
      <c r="AS17">
        <f t="shared" si="18"/>
        <v>21</v>
      </c>
      <c r="AT17">
        <f t="shared" si="18"/>
        <v>22</v>
      </c>
      <c r="AU17" t="str">
        <f t="shared" si="3"/>
        <v>Yes</v>
      </c>
      <c r="AV17" t="str">
        <f t="shared" si="4"/>
        <v>Yes</v>
      </c>
    </row>
    <row r="18" spans="1:48" x14ac:dyDescent="0.2">
      <c r="A18" s="4" t="s">
        <v>1369</v>
      </c>
      <c r="B18" s="4" t="s">
        <v>116</v>
      </c>
      <c r="C18" s="7"/>
      <c r="D18" s="7"/>
      <c r="E18" s="7"/>
      <c r="F18" s="7">
        <v>1</v>
      </c>
      <c r="G18" s="7">
        <v>1</v>
      </c>
      <c r="H18" s="7">
        <v>1</v>
      </c>
      <c r="I18" s="7">
        <v>1</v>
      </c>
      <c r="J18" s="7">
        <v>1</v>
      </c>
      <c r="K18" s="7">
        <v>1</v>
      </c>
      <c r="L18" s="7">
        <v>1</v>
      </c>
      <c r="M18" s="7">
        <v>1</v>
      </c>
      <c r="N18" s="7">
        <v>1</v>
      </c>
      <c r="O18" s="7">
        <v>1</v>
      </c>
      <c r="P18" s="7">
        <v>1</v>
      </c>
      <c r="Q18" s="7">
        <v>1</v>
      </c>
      <c r="R18" s="7">
        <v>1</v>
      </c>
      <c r="S18" s="7">
        <v>1</v>
      </c>
      <c r="T18" s="7">
        <v>1</v>
      </c>
      <c r="U18" s="7">
        <v>1</v>
      </c>
      <c r="V18" s="7">
        <v>1</v>
      </c>
      <c r="W18" s="7">
        <v>1</v>
      </c>
      <c r="X18" s="7">
        <v>1</v>
      </c>
      <c r="Y18">
        <f t="shared" si="1"/>
        <v>0</v>
      </c>
      <c r="Z18">
        <f t="shared" ref="Z18:AT18" si="19">IF(D18="",0,D18+Y18)</f>
        <v>0</v>
      </c>
      <c r="AA18">
        <f t="shared" si="19"/>
        <v>0</v>
      </c>
      <c r="AB18">
        <f t="shared" si="19"/>
        <v>1</v>
      </c>
      <c r="AC18">
        <f t="shared" si="19"/>
        <v>2</v>
      </c>
      <c r="AD18">
        <f t="shared" si="19"/>
        <v>3</v>
      </c>
      <c r="AE18">
        <f t="shared" si="19"/>
        <v>4</v>
      </c>
      <c r="AF18">
        <f t="shared" si="19"/>
        <v>5</v>
      </c>
      <c r="AG18">
        <f t="shared" si="19"/>
        <v>6</v>
      </c>
      <c r="AH18">
        <f t="shared" si="19"/>
        <v>7</v>
      </c>
      <c r="AI18">
        <f t="shared" si="19"/>
        <v>8</v>
      </c>
      <c r="AJ18">
        <f t="shared" si="19"/>
        <v>9</v>
      </c>
      <c r="AK18">
        <f t="shared" si="19"/>
        <v>10</v>
      </c>
      <c r="AL18">
        <f t="shared" si="19"/>
        <v>11</v>
      </c>
      <c r="AM18">
        <f t="shared" si="19"/>
        <v>12</v>
      </c>
      <c r="AN18">
        <f t="shared" si="19"/>
        <v>13</v>
      </c>
      <c r="AO18">
        <f t="shared" si="19"/>
        <v>14</v>
      </c>
      <c r="AP18">
        <f t="shared" si="19"/>
        <v>15</v>
      </c>
      <c r="AQ18">
        <f t="shared" si="19"/>
        <v>16</v>
      </c>
      <c r="AR18">
        <f t="shared" si="19"/>
        <v>17</v>
      </c>
      <c r="AS18">
        <f t="shared" si="19"/>
        <v>18</v>
      </c>
      <c r="AT18">
        <f t="shared" si="19"/>
        <v>19</v>
      </c>
      <c r="AU18" t="str">
        <f t="shared" si="3"/>
        <v>Yes</v>
      </c>
      <c r="AV18" t="str">
        <f t="shared" si="4"/>
        <v>Yes</v>
      </c>
    </row>
    <row r="19" spans="1:48" x14ac:dyDescent="0.2">
      <c r="A19" s="4" t="s">
        <v>1424</v>
      </c>
      <c r="B19" s="4" t="s">
        <v>1836</v>
      </c>
      <c r="C19" s="7">
        <v>1</v>
      </c>
      <c r="D19" s="7">
        <v>1</v>
      </c>
      <c r="E19" s="7">
        <v>1</v>
      </c>
      <c r="F19" s="7">
        <v>1</v>
      </c>
      <c r="G19" s="7"/>
      <c r="H19" s="7">
        <v>1</v>
      </c>
      <c r="I19" s="7">
        <v>1</v>
      </c>
      <c r="J19" s="7">
        <v>1</v>
      </c>
      <c r="K19" s="7"/>
      <c r="L19" s="7"/>
      <c r="M19" s="7">
        <v>1</v>
      </c>
      <c r="N19" s="7"/>
      <c r="O19" s="7"/>
      <c r="P19" s="7"/>
      <c r="Q19" s="7">
        <v>1</v>
      </c>
      <c r="R19" s="7">
        <v>1</v>
      </c>
      <c r="S19" s="7">
        <v>1</v>
      </c>
      <c r="T19" s="7">
        <v>1</v>
      </c>
      <c r="U19" s="7">
        <v>1</v>
      </c>
      <c r="V19" s="7">
        <v>1</v>
      </c>
      <c r="W19" s="7">
        <v>1</v>
      </c>
      <c r="X19" s="7">
        <v>1</v>
      </c>
      <c r="Y19">
        <f t="shared" si="1"/>
        <v>1</v>
      </c>
      <c r="Z19">
        <f t="shared" ref="Z19:AT19" si="20">IF(D19="",0,D19+Y19)</f>
        <v>2</v>
      </c>
      <c r="AA19">
        <f t="shared" si="20"/>
        <v>3</v>
      </c>
      <c r="AB19">
        <f t="shared" si="20"/>
        <v>4</v>
      </c>
      <c r="AC19">
        <f t="shared" si="20"/>
        <v>0</v>
      </c>
      <c r="AD19">
        <f t="shared" si="20"/>
        <v>1</v>
      </c>
      <c r="AE19">
        <f t="shared" si="20"/>
        <v>2</v>
      </c>
      <c r="AF19">
        <f t="shared" si="20"/>
        <v>3</v>
      </c>
      <c r="AG19">
        <f t="shared" si="20"/>
        <v>0</v>
      </c>
      <c r="AH19">
        <f t="shared" si="20"/>
        <v>0</v>
      </c>
      <c r="AI19">
        <f t="shared" si="20"/>
        <v>1</v>
      </c>
      <c r="AJ19">
        <f t="shared" si="20"/>
        <v>0</v>
      </c>
      <c r="AK19">
        <f t="shared" si="20"/>
        <v>0</v>
      </c>
      <c r="AL19">
        <f t="shared" si="20"/>
        <v>0</v>
      </c>
      <c r="AM19">
        <f t="shared" si="20"/>
        <v>1</v>
      </c>
      <c r="AN19">
        <f t="shared" si="20"/>
        <v>2</v>
      </c>
      <c r="AO19">
        <f t="shared" si="20"/>
        <v>3</v>
      </c>
      <c r="AP19">
        <f t="shared" si="20"/>
        <v>4</v>
      </c>
      <c r="AQ19">
        <f t="shared" si="20"/>
        <v>5</v>
      </c>
      <c r="AR19">
        <f t="shared" si="20"/>
        <v>6</v>
      </c>
      <c r="AS19">
        <f t="shared" si="20"/>
        <v>7</v>
      </c>
      <c r="AT19">
        <f t="shared" si="20"/>
        <v>8</v>
      </c>
      <c r="AU19" t="str">
        <f t="shared" si="3"/>
        <v>Yes</v>
      </c>
      <c r="AV19" t="str">
        <f t="shared" si="4"/>
        <v>Yes</v>
      </c>
    </row>
    <row r="20" spans="1:48" hidden="1" x14ac:dyDescent="0.2">
      <c r="A20" s="4" t="s">
        <v>1405</v>
      </c>
      <c r="B20" s="4" t="s">
        <v>1471</v>
      </c>
      <c r="C20" s="7"/>
      <c r="D20" s="7"/>
      <c r="E20" s="7"/>
      <c r="F20" s="7">
        <v>1</v>
      </c>
      <c r="G20" s="7">
        <v>1</v>
      </c>
      <c r="H20" s="7">
        <v>1</v>
      </c>
      <c r="I20" s="7">
        <v>1</v>
      </c>
      <c r="J20" s="7">
        <v>1</v>
      </c>
      <c r="K20" s="7">
        <v>1</v>
      </c>
      <c r="L20" s="7">
        <v>1</v>
      </c>
      <c r="M20" s="7">
        <v>1</v>
      </c>
      <c r="N20" s="7">
        <v>1</v>
      </c>
      <c r="O20" s="7">
        <v>1</v>
      </c>
      <c r="P20" s="7"/>
      <c r="Q20" s="7"/>
      <c r="R20" s="7"/>
      <c r="S20" s="7"/>
      <c r="T20" s="7">
        <v>1</v>
      </c>
      <c r="U20" s="7">
        <v>1</v>
      </c>
      <c r="V20" s="7"/>
      <c r="W20" s="7"/>
      <c r="X20" s="7"/>
      <c r="Y20">
        <f t="shared" si="1"/>
        <v>0</v>
      </c>
      <c r="Z20">
        <f t="shared" ref="Z20:AT20" si="21">IF(D20="",0,D20+Y20)</f>
        <v>0</v>
      </c>
      <c r="AA20">
        <f t="shared" si="21"/>
        <v>0</v>
      </c>
      <c r="AB20">
        <f t="shared" si="21"/>
        <v>1</v>
      </c>
      <c r="AC20">
        <f t="shared" si="21"/>
        <v>2</v>
      </c>
      <c r="AD20">
        <f t="shared" si="21"/>
        <v>3</v>
      </c>
      <c r="AE20">
        <f t="shared" si="21"/>
        <v>4</v>
      </c>
      <c r="AF20">
        <f t="shared" si="21"/>
        <v>5</v>
      </c>
      <c r="AG20">
        <f t="shared" si="21"/>
        <v>6</v>
      </c>
      <c r="AH20">
        <f t="shared" si="21"/>
        <v>7</v>
      </c>
      <c r="AI20">
        <f t="shared" si="21"/>
        <v>8</v>
      </c>
      <c r="AJ20">
        <f t="shared" si="21"/>
        <v>9</v>
      </c>
      <c r="AK20">
        <f t="shared" si="21"/>
        <v>10</v>
      </c>
      <c r="AL20">
        <f t="shared" si="21"/>
        <v>0</v>
      </c>
      <c r="AM20">
        <f t="shared" si="21"/>
        <v>0</v>
      </c>
      <c r="AN20">
        <f t="shared" si="21"/>
        <v>0</v>
      </c>
      <c r="AO20">
        <f t="shared" si="21"/>
        <v>0</v>
      </c>
      <c r="AP20">
        <f t="shared" si="21"/>
        <v>1</v>
      </c>
      <c r="AQ20">
        <f t="shared" si="21"/>
        <v>2</v>
      </c>
      <c r="AR20">
        <f t="shared" si="21"/>
        <v>0</v>
      </c>
      <c r="AS20">
        <f t="shared" si="21"/>
        <v>0</v>
      </c>
      <c r="AT20">
        <f t="shared" si="21"/>
        <v>0</v>
      </c>
      <c r="AU20" t="str">
        <f t="shared" si="3"/>
        <v>No</v>
      </c>
      <c r="AV20" t="str">
        <f t="shared" si="4"/>
        <v>No</v>
      </c>
    </row>
    <row r="21" spans="1:48" x14ac:dyDescent="0.2">
      <c r="A21" s="4" t="s">
        <v>1396</v>
      </c>
      <c r="B21" s="4" t="s">
        <v>411</v>
      </c>
      <c r="C21" s="7"/>
      <c r="D21" s="7"/>
      <c r="E21" s="7"/>
      <c r="F21" s="7"/>
      <c r="G21" s="7"/>
      <c r="H21" s="7"/>
      <c r="I21" s="7"/>
      <c r="J21" s="7"/>
      <c r="K21" s="7"/>
      <c r="L21" s="7"/>
      <c r="M21" s="7"/>
      <c r="N21" s="7"/>
      <c r="O21" s="7"/>
      <c r="P21" s="7"/>
      <c r="Q21" s="7">
        <v>1</v>
      </c>
      <c r="R21" s="7">
        <v>1</v>
      </c>
      <c r="S21" s="7">
        <v>1</v>
      </c>
      <c r="T21" s="7">
        <v>1</v>
      </c>
      <c r="U21" s="7">
        <v>1</v>
      </c>
      <c r="V21" s="7">
        <v>1</v>
      </c>
      <c r="W21" s="7">
        <v>1</v>
      </c>
      <c r="X21" s="7">
        <v>1</v>
      </c>
      <c r="Y21">
        <f t="shared" si="1"/>
        <v>0</v>
      </c>
      <c r="Z21">
        <f t="shared" ref="Z21:AT21" si="22">IF(D21="",0,D21+Y21)</f>
        <v>0</v>
      </c>
      <c r="AA21">
        <f t="shared" si="22"/>
        <v>0</v>
      </c>
      <c r="AB21">
        <f t="shared" si="22"/>
        <v>0</v>
      </c>
      <c r="AC21">
        <f t="shared" si="22"/>
        <v>0</v>
      </c>
      <c r="AD21">
        <f t="shared" si="22"/>
        <v>0</v>
      </c>
      <c r="AE21">
        <f t="shared" si="22"/>
        <v>0</v>
      </c>
      <c r="AF21">
        <f t="shared" si="22"/>
        <v>0</v>
      </c>
      <c r="AG21">
        <f t="shared" si="22"/>
        <v>0</v>
      </c>
      <c r="AH21">
        <f t="shared" si="22"/>
        <v>0</v>
      </c>
      <c r="AI21">
        <f t="shared" si="22"/>
        <v>0</v>
      </c>
      <c r="AJ21">
        <f t="shared" si="22"/>
        <v>0</v>
      </c>
      <c r="AK21">
        <f t="shared" si="22"/>
        <v>0</v>
      </c>
      <c r="AL21">
        <f t="shared" si="22"/>
        <v>0</v>
      </c>
      <c r="AM21">
        <f t="shared" si="22"/>
        <v>1</v>
      </c>
      <c r="AN21">
        <f t="shared" si="22"/>
        <v>2</v>
      </c>
      <c r="AO21">
        <f t="shared" si="22"/>
        <v>3</v>
      </c>
      <c r="AP21">
        <f t="shared" si="22"/>
        <v>4</v>
      </c>
      <c r="AQ21">
        <f t="shared" si="22"/>
        <v>5</v>
      </c>
      <c r="AR21">
        <f t="shared" si="22"/>
        <v>6</v>
      </c>
      <c r="AS21">
        <f t="shared" si="22"/>
        <v>7</v>
      </c>
      <c r="AT21">
        <f t="shared" si="22"/>
        <v>8</v>
      </c>
      <c r="AU21" t="str">
        <f t="shared" si="3"/>
        <v>Yes</v>
      </c>
      <c r="AV21" t="str">
        <f t="shared" si="4"/>
        <v>Yes</v>
      </c>
    </row>
    <row r="22" spans="1:48" hidden="1" x14ac:dyDescent="0.2">
      <c r="A22" s="4" t="s">
        <v>1426</v>
      </c>
      <c r="B22" s="4" t="s">
        <v>1404</v>
      </c>
      <c r="C22" s="7"/>
      <c r="D22" s="7"/>
      <c r="E22" s="7"/>
      <c r="F22" s="7">
        <v>1</v>
      </c>
      <c r="G22" s="7"/>
      <c r="H22" s="7"/>
      <c r="I22" s="7"/>
      <c r="J22" s="7"/>
      <c r="K22" s="7"/>
      <c r="L22" s="7"/>
      <c r="M22" s="7"/>
      <c r="N22" s="7"/>
      <c r="O22" s="7"/>
      <c r="P22" s="7"/>
      <c r="Q22" s="7"/>
      <c r="R22" s="7"/>
      <c r="S22" s="7"/>
      <c r="T22" s="7"/>
      <c r="U22" s="7">
        <v>1</v>
      </c>
      <c r="V22" s="7">
        <v>1</v>
      </c>
      <c r="W22" s="7">
        <v>1</v>
      </c>
      <c r="X22" s="7">
        <v>1</v>
      </c>
      <c r="Y22">
        <f t="shared" si="1"/>
        <v>0</v>
      </c>
      <c r="Z22">
        <f t="shared" ref="Z22:AT22" si="23">IF(D22="",0,D22+Y22)</f>
        <v>0</v>
      </c>
      <c r="AA22">
        <f t="shared" si="23"/>
        <v>0</v>
      </c>
      <c r="AB22">
        <f t="shared" si="23"/>
        <v>1</v>
      </c>
      <c r="AC22">
        <f t="shared" si="23"/>
        <v>0</v>
      </c>
      <c r="AD22">
        <f t="shared" si="23"/>
        <v>0</v>
      </c>
      <c r="AE22">
        <f t="shared" si="23"/>
        <v>0</v>
      </c>
      <c r="AF22">
        <f t="shared" si="23"/>
        <v>0</v>
      </c>
      <c r="AG22">
        <f t="shared" si="23"/>
        <v>0</v>
      </c>
      <c r="AH22">
        <f t="shared" si="23"/>
        <v>0</v>
      </c>
      <c r="AI22">
        <f t="shared" si="23"/>
        <v>0</v>
      </c>
      <c r="AJ22">
        <f t="shared" si="23"/>
        <v>0</v>
      </c>
      <c r="AK22">
        <f t="shared" si="23"/>
        <v>0</v>
      </c>
      <c r="AL22">
        <f t="shared" si="23"/>
        <v>0</v>
      </c>
      <c r="AM22">
        <f t="shared" si="23"/>
        <v>0</v>
      </c>
      <c r="AN22">
        <f t="shared" si="23"/>
        <v>0</v>
      </c>
      <c r="AO22">
        <f t="shared" si="23"/>
        <v>0</v>
      </c>
      <c r="AP22">
        <f t="shared" si="23"/>
        <v>0</v>
      </c>
      <c r="AQ22">
        <f t="shared" si="23"/>
        <v>1</v>
      </c>
      <c r="AR22">
        <f t="shared" si="23"/>
        <v>2</v>
      </c>
      <c r="AS22">
        <f t="shared" si="23"/>
        <v>3</v>
      </c>
      <c r="AT22">
        <f t="shared" si="23"/>
        <v>4</v>
      </c>
      <c r="AU22" t="str">
        <f t="shared" si="3"/>
        <v>No</v>
      </c>
      <c r="AV22" t="str">
        <f t="shared" si="4"/>
        <v>Yes</v>
      </c>
    </row>
    <row r="23" spans="1:48" hidden="1" x14ac:dyDescent="0.2">
      <c r="A23" s="4" t="s">
        <v>1537</v>
      </c>
      <c r="B23" s="4" t="s">
        <v>1489</v>
      </c>
      <c r="C23" s="7"/>
      <c r="D23" s="7"/>
      <c r="E23" s="7"/>
      <c r="F23" s="7"/>
      <c r="G23" s="7"/>
      <c r="H23" s="7"/>
      <c r="I23" s="7"/>
      <c r="J23" s="7"/>
      <c r="K23" s="7"/>
      <c r="L23" s="7"/>
      <c r="M23" s="7"/>
      <c r="N23" s="7"/>
      <c r="O23" s="7"/>
      <c r="P23" s="7"/>
      <c r="Q23" s="7"/>
      <c r="R23" s="7"/>
      <c r="S23" s="7">
        <v>1</v>
      </c>
      <c r="T23" s="7"/>
      <c r="U23" s="7">
        <v>1</v>
      </c>
      <c r="V23" s="7"/>
      <c r="W23" s="7"/>
      <c r="X23" s="7">
        <v>1</v>
      </c>
      <c r="Y23">
        <f t="shared" si="1"/>
        <v>0</v>
      </c>
      <c r="Z23">
        <f t="shared" ref="Z23:AT23" si="24">IF(D23="",0,D23+Y23)</f>
        <v>0</v>
      </c>
      <c r="AA23">
        <f t="shared" si="24"/>
        <v>0</v>
      </c>
      <c r="AB23">
        <f t="shared" si="24"/>
        <v>0</v>
      </c>
      <c r="AC23">
        <f t="shared" si="24"/>
        <v>0</v>
      </c>
      <c r="AD23">
        <f t="shared" si="24"/>
        <v>0</v>
      </c>
      <c r="AE23">
        <f t="shared" si="24"/>
        <v>0</v>
      </c>
      <c r="AF23">
        <f t="shared" si="24"/>
        <v>0</v>
      </c>
      <c r="AG23">
        <f t="shared" si="24"/>
        <v>0</v>
      </c>
      <c r="AH23">
        <f t="shared" si="24"/>
        <v>0</v>
      </c>
      <c r="AI23">
        <f t="shared" si="24"/>
        <v>0</v>
      </c>
      <c r="AJ23">
        <f t="shared" si="24"/>
        <v>0</v>
      </c>
      <c r="AK23">
        <f t="shared" si="24"/>
        <v>0</v>
      </c>
      <c r="AL23">
        <f t="shared" si="24"/>
        <v>0</v>
      </c>
      <c r="AM23">
        <f t="shared" si="24"/>
        <v>0</v>
      </c>
      <c r="AN23">
        <f t="shared" si="24"/>
        <v>0</v>
      </c>
      <c r="AO23">
        <f t="shared" si="24"/>
        <v>1</v>
      </c>
      <c r="AP23">
        <f t="shared" si="24"/>
        <v>0</v>
      </c>
      <c r="AQ23">
        <f t="shared" si="24"/>
        <v>1</v>
      </c>
      <c r="AR23">
        <f t="shared" si="24"/>
        <v>0</v>
      </c>
      <c r="AS23">
        <f t="shared" si="24"/>
        <v>0</v>
      </c>
      <c r="AT23">
        <f t="shared" si="24"/>
        <v>1</v>
      </c>
      <c r="AU23" t="str">
        <f t="shared" si="3"/>
        <v>No</v>
      </c>
      <c r="AV23" t="str">
        <f t="shared" si="4"/>
        <v>No</v>
      </c>
    </row>
    <row r="24" spans="1:48" hidden="1" x14ac:dyDescent="0.2">
      <c r="A24" s="4" t="s">
        <v>1434</v>
      </c>
      <c r="B24" s="4" t="s">
        <v>1406</v>
      </c>
      <c r="C24" s="7"/>
      <c r="D24" s="7"/>
      <c r="E24" s="7"/>
      <c r="F24" s="7"/>
      <c r="G24" s="7"/>
      <c r="H24" s="7"/>
      <c r="I24" s="7"/>
      <c r="J24" s="7"/>
      <c r="K24" s="7">
        <v>1</v>
      </c>
      <c r="L24" s="7"/>
      <c r="M24" s="7"/>
      <c r="N24" s="7"/>
      <c r="O24" s="7"/>
      <c r="P24" s="7">
        <v>1</v>
      </c>
      <c r="Q24" s="7"/>
      <c r="R24" s="7"/>
      <c r="S24" s="7"/>
      <c r="T24" s="7">
        <v>1</v>
      </c>
      <c r="U24" s="7"/>
      <c r="V24" s="7"/>
      <c r="W24" s="7"/>
      <c r="X24" s="7"/>
      <c r="Y24">
        <f t="shared" si="1"/>
        <v>0</v>
      </c>
      <c r="Z24">
        <f t="shared" ref="Z24:AT24" si="25">IF(D24="",0,D24+Y24)</f>
        <v>0</v>
      </c>
      <c r="AA24">
        <f t="shared" si="25"/>
        <v>0</v>
      </c>
      <c r="AB24">
        <f t="shared" si="25"/>
        <v>0</v>
      </c>
      <c r="AC24">
        <f t="shared" si="25"/>
        <v>0</v>
      </c>
      <c r="AD24">
        <f t="shared" si="25"/>
        <v>0</v>
      </c>
      <c r="AE24">
        <f t="shared" si="25"/>
        <v>0</v>
      </c>
      <c r="AF24">
        <f t="shared" si="25"/>
        <v>0</v>
      </c>
      <c r="AG24">
        <f t="shared" si="25"/>
        <v>1</v>
      </c>
      <c r="AH24">
        <f t="shared" si="25"/>
        <v>0</v>
      </c>
      <c r="AI24">
        <f t="shared" si="25"/>
        <v>0</v>
      </c>
      <c r="AJ24">
        <f t="shared" si="25"/>
        <v>0</v>
      </c>
      <c r="AK24">
        <f t="shared" si="25"/>
        <v>0</v>
      </c>
      <c r="AL24">
        <f t="shared" si="25"/>
        <v>1</v>
      </c>
      <c r="AM24">
        <f t="shared" si="25"/>
        <v>0</v>
      </c>
      <c r="AN24">
        <f t="shared" si="25"/>
        <v>0</v>
      </c>
      <c r="AO24">
        <f t="shared" si="25"/>
        <v>0</v>
      </c>
      <c r="AP24">
        <f t="shared" si="25"/>
        <v>1</v>
      </c>
      <c r="AQ24">
        <f t="shared" si="25"/>
        <v>0</v>
      </c>
      <c r="AR24">
        <f t="shared" si="25"/>
        <v>0</v>
      </c>
      <c r="AS24">
        <f t="shared" si="25"/>
        <v>0</v>
      </c>
      <c r="AT24">
        <f t="shared" si="25"/>
        <v>0</v>
      </c>
      <c r="AU24" t="str">
        <f t="shared" si="3"/>
        <v>No</v>
      </c>
      <c r="AV24" t="str">
        <f t="shared" si="4"/>
        <v>No</v>
      </c>
    </row>
    <row r="25" spans="1:48" hidden="1" x14ac:dyDescent="0.2">
      <c r="A25" s="4" t="s">
        <v>1720</v>
      </c>
      <c r="B25" s="4" t="s">
        <v>1692</v>
      </c>
      <c r="C25" s="7"/>
      <c r="D25" s="7"/>
      <c r="E25" s="7"/>
      <c r="F25" s="7"/>
      <c r="G25" s="7"/>
      <c r="H25" s="7"/>
      <c r="I25" s="7"/>
      <c r="J25" s="7">
        <v>1</v>
      </c>
      <c r="K25" s="7"/>
      <c r="L25" s="7"/>
      <c r="M25" s="7"/>
      <c r="N25" s="7"/>
      <c r="O25" s="7"/>
      <c r="P25" s="7"/>
      <c r="Q25" s="7"/>
      <c r="R25" s="7"/>
      <c r="S25" s="7"/>
      <c r="T25" s="7"/>
      <c r="U25" s="7"/>
      <c r="V25" s="7"/>
      <c r="W25" s="7"/>
      <c r="X25" s="7"/>
      <c r="Y25">
        <f t="shared" si="1"/>
        <v>0</v>
      </c>
      <c r="Z25">
        <f t="shared" ref="Z25:AT25" si="26">IF(D25="",0,D25+Y25)</f>
        <v>0</v>
      </c>
      <c r="AA25">
        <f t="shared" si="26"/>
        <v>0</v>
      </c>
      <c r="AB25">
        <f t="shared" si="26"/>
        <v>0</v>
      </c>
      <c r="AC25">
        <f t="shared" si="26"/>
        <v>0</v>
      </c>
      <c r="AD25">
        <f t="shared" si="26"/>
        <v>0</v>
      </c>
      <c r="AE25">
        <f t="shared" si="26"/>
        <v>0</v>
      </c>
      <c r="AF25">
        <f t="shared" si="26"/>
        <v>1</v>
      </c>
      <c r="AG25">
        <f t="shared" si="26"/>
        <v>0</v>
      </c>
      <c r="AH25">
        <f t="shared" si="26"/>
        <v>0</v>
      </c>
      <c r="AI25">
        <f t="shared" si="26"/>
        <v>0</v>
      </c>
      <c r="AJ25">
        <f t="shared" si="26"/>
        <v>0</v>
      </c>
      <c r="AK25">
        <f t="shared" si="26"/>
        <v>0</v>
      </c>
      <c r="AL25">
        <f t="shared" si="26"/>
        <v>0</v>
      </c>
      <c r="AM25">
        <f t="shared" si="26"/>
        <v>0</v>
      </c>
      <c r="AN25">
        <f t="shared" si="26"/>
        <v>0</v>
      </c>
      <c r="AO25">
        <f t="shared" si="26"/>
        <v>0</v>
      </c>
      <c r="AP25">
        <f t="shared" si="26"/>
        <v>0</v>
      </c>
      <c r="AQ25">
        <f t="shared" si="26"/>
        <v>0</v>
      </c>
      <c r="AR25">
        <f t="shared" si="26"/>
        <v>0</v>
      </c>
      <c r="AS25">
        <f t="shared" si="26"/>
        <v>0</v>
      </c>
      <c r="AT25">
        <f t="shared" si="26"/>
        <v>0</v>
      </c>
      <c r="AU25" t="str">
        <f t="shared" si="3"/>
        <v>No</v>
      </c>
      <c r="AV25" t="str">
        <f t="shared" si="4"/>
        <v>No</v>
      </c>
    </row>
    <row r="26" spans="1:48" hidden="1" x14ac:dyDescent="0.2">
      <c r="A26" s="4" t="s">
        <v>1359</v>
      </c>
      <c r="B26" s="4" t="s">
        <v>361</v>
      </c>
      <c r="C26" s="7"/>
      <c r="D26" s="7">
        <v>1</v>
      </c>
      <c r="E26" s="7"/>
      <c r="F26" s="7"/>
      <c r="G26" s="7"/>
      <c r="H26" s="7">
        <v>1</v>
      </c>
      <c r="I26" s="7">
        <v>1</v>
      </c>
      <c r="J26" s="7"/>
      <c r="K26" s="7">
        <v>1</v>
      </c>
      <c r="L26" s="7"/>
      <c r="M26" s="7"/>
      <c r="N26" s="7">
        <v>1</v>
      </c>
      <c r="O26" s="7">
        <v>1</v>
      </c>
      <c r="P26" s="7">
        <v>1</v>
      </c>
      <c r="Q26" s="7">
        <v>1</v>
      </c>
      <c r="R26" s="7">
        <v>1</v>
      </c>
      <c r="S26" s="7">
        <v>1</v>
      </c>
      <c r="T26" s="7">
        <v>1</v>
      </c>
      <c r="U26" s="7"/>
      <c r="V26" s="7"/>
      <c r="W26" s="7">
        <v>1</v>
      </c>
      <c r="X26" s="7"/>
      <c r="Y26">
        <f t="shared" si="1"/>
        <v>0</v>
      </c>
      <c r="Z26">
        <f t="shared" ref="Z26:AT26" si="27">IF(D26="",0,D26+Y26)</f>
        <v>1</v>
      </c>
      <c r="AA26">
        <f t="shared" si="27"/>
        <v>0</v>
      </c>
      <c r="AB26">
        <f t="shared" si="27"/>
        <v>0</v>
      </c>
      <c r="AC26">
        <f t="shared" si="27"/>
        <v>0</v>
      </c>
      <c r="AD26">
        <f t="shared" si="27"/>
        <v>1</v>
      </c>
      <c r="AE26">
        <f t="shared" si="27"/>
        <v>2</v>
      </c>
      <c r="AF26">
        <f t="shared" si="27"/>
        <v>0</v>
      </c>
      <c r="AG26">
        <f t="shared" si="27"/>
        <v>1</v>
      </c>
      <c r="AH26">
        <f t="shared" si="27"/>
        <v>0</v>
      </c>
      <c r="AI26">
        <f t="shared" si="27"/>
        <v>0</v>
      </c>
      <c r="AJ26">
        <f t="shared" si="27"/>
        <v>1</v>
      </c>
      <c r="AK26">
        <f t="shared" si="27"/>
        <v>2</v>
      </c>
      <c r="AL26">
        <f t="shared" si="27"/>
        <v>3</v>
      </c>
      <c r="AM26">
        <f t="shared" si="27"/>
        <v>4</v>
      </c>
      <c r="AN26">
        <f t="shared" si="27"/>
        <v>5</v>
      </c>
      <c r="AO26">
        <f t="shared" si="27"/>
        <v>6</v>
      </c>
      <c r="AP26">
        <f t="shared" si="27"/>
        <v>7</v>
      </c>
      <c r="AQ26">
        <f t="shared" si="27"/>
        <v>0</v>
      </c>
      <c r="AR26">
        <f t="shared" si="27"/>
        <v>0</v>
      </c>
      <c r="AS26">
        <f t="shared" si="27"/>
        <v>1</v>
      </c>
      <c r="AT26">
        <f t="shared" si="27"/>
        <v>0</v>
      </c>
      <c r="AU26" t="str">
        <f t="shared" si="3"/>
        <v>No</v>
      </c>
      <c r="AV26" t="str">
        <f t="shared" si="4"/>
        <v>No</v>
      </c>
    </row>
    <row r="27" spans="1:48" hidden="1" x14ac:dyDescent="0.2">
      <c r="A27" s="4" t="s">
        <v>1440</v>
      </c>
      <c r="B27" s="4" t="s">
        <v>1407</v>
      </c>
      <c r="C27" s="7"/>
      <c r="D27" s="7"/>
      <c r="E27" s="7"/>
      <c r="F27" s="7"/>
      <c r="G27" s="7"/>
      <c r="H27" s="7"/>
      <c r="I27" s="7"/>
      <c r="J27" s="7"/>
      <c r="K27" s="7"/>
      <c r="L27" s="7"/>
      <c r="M27" s="7"/>
      <c r="N27" s="7"/>
      <c r="O27" s="7"/>
      <c r="P27" s="7"/>
      <c r="Q27" s="7"/>
      <c r="R27" s="7"/>
      <c r="S27" s="7"/>
      <c r="T27" s="7">
        <v>1</v>
      </c>
      <c r="U27" s="7"/>
      <c r="V27" s="7"/>
      <c r="W27" s="7"/>
      <c r="X27" s="7"/>
      <c r="Y27">
        <f t="shared" si="1"/>
        <v>0</v>
      </c>
      <c r="Z27">
        <f t="shared" ref="Z27:AT27" si="28">IF(D27="",0,D27+Y27)</f>
        <v>0</v>
      </c>
      <c r="AA27">
        <f t="shared" si="28"/>
        <v>0</v>
      </c>
      <c r="AB27">
        <f t="shared" si="28"/>
        <v>0</v>
      </c>
      <c r="AC27">
        <f t="shared" si="28"/>
        <v>0</v>
      </c>
      <c r="AD27">
        <f t="shared" si="28"/>
        <v>0</v>
      </c>
      <c r="AE27">
        <f t="shared" si="28"/>
        <v>0</v>
      </c>
      <c r="AF27">
        <f t="shared" si="28"/>
        <v>0</v>
      </c>
      <c r="AG27">
        <f t="shared" si="28"/>
        <v>0</v>
      </c>
      <c r="AH27">
        <f t="shared" si="28"/>
        <v>0</v>
      </c>
      <c r="AI27">
        <f t="shared" si="28"/>
        <v>0</v>
      </c>
      <c r="AJ27">
        <f t="shared" si="28"/>
        <v>0</v>
      </c>
      <c r="AK27">
        <f t="shared" si="28"/>
        <v>0</v>
      </c>
      <c r="AL27">
        <f t="shared" si="28"/>
        <v>0</v>
      </c>
      <c r="AM27">
        <f t="shared" si="28"/>
        <v>0</v>
      </c>
      <c r="AN27">
        <f t="shared" si="28"/>
        <v>0</v>
      </c>
      <c r="AO27">
        <f t="shared" si="28"/>
        <v>0</v>
      </c>
      <c r="AP27">
        <f t="shared" si="28"/>
        <v>1</v>
      </c>
      <c r="AQ27">
        <f t="shared" si="28"/>
        <v>0</v>
      </c>
      <c r="AR27">
        <f t="shared" si="28"/>
        <v>0</v>
      </c>
      <c r="AS27">
        <f t="shared" si="28"/>
        <v>0</v>
      </c>
      <c r="AT27">
        <f t="shared" si="28"/>
        <v>0</v>
      </c>
      <c r="AU27" t="str">
        <f t="shared" si="3"/>
        <v>No</v>
      </c>
      <c r="AV27" t="str">
        <f t="shared" si="4"/>
        <v>No</v>
      </c>
    </row>
    <row r="28" spans="1:48" hidden="1" x14ac:dyDescent="0.2">
      <c r="A28" s="4" t="s">
        <v>1429</v>
      </c>
      <c r="B28" s="4" t="s">
        <v>1408</v>
      </c>
      <c r="C28" s="7"/>
      <c r="D28" s="7"/>
      <c r="E28" s="7"/>
      <c r="F28" s="7"/>
      <c r="G28" s="7"/>
      <c r="H28" s="7"/>
      <c r="I28" s="7"/>
      <c r="J28" s="7">
        <v>1</v>
      </c>
      <c r="K28" s="7"/>
      <c r="L28" s="7"/>
      <c r="M28" s="7"/>
      <c r="N28" s="7"/>
      <c r="O28" s="7"/>
      <c r="P28" s="7"/>
      <c r="Q28" s="7"/>
      <c r="R28" s="7"/>
      <c r="S28" s="7"/>
      <c r="T28" s="7">
        <v>1</v>
      </c>
      <c r="U28" s="7">
        <v>1</v>
      </c>
      <c r="V28" s="7"/>
      <c r="W28" s="7"/>
      <c r="X28" s="7"/>
      <c r="Y28">
        <f t="shared" si="1"/>
        <v>0</v>
      </c>
      <c r="Z28">
        <f t="shared" ref="Z28:AT28" si="29">IF(D28="",0,D28+Y28)</f>
        <v>0</v>
      </c>
      <c r="AA28">
        <f t="shared" si="29"/>
        <v>0</v>
      </c>
      <c r="AB28">
        <f t="shared" si="29"/>
        <v>0</v>
      </c>
      <c r="AC28">
        <f t="shared" si="29"/>
        <v>0</v>
      </c>
      <c r="AD28">
        <f t="shared" si="29"/>
        <v>0</v>
      </c>
      <c r="AE28">
        <f t="shared" si="29"/>
        <v>0</v>
      </c>
      <c r="AF28">
        <f t="shared" si="29"/>
        <v>1</v>
      </c>
      <c r="AG28">
        <f t="shared" si="29"/>
        <v>0</v>
      </c>
      <c r="AH28">
        <f t="shared" si="29"/>
        <v>0</v>
      </c>
      <c r="AI28">
        <f t="shared" si="29"/>
        <v>0</v>
      </c>
      <c r="AJ28">
        <f t="shared" si="29"/>
        <v>0</v>
      </c>
      <c r="AK28">
        <f t="shared" si="29"/>
        <v>0</v>
      </c>
      <c r="AL28">
        <f t="shared" si="29"/>
        <v>0</v>
      </c>
      <c r="AM28">
        <f t="shared" si="29"/>
        <v>0</v>
      </c>
      <c r="AN28">
        <f t="shared" si="29"/>
        <v>0</v>
      </c>
      <c r="AO28">
        <f t="shared" si="29"/>
        <v>0</v>
      </c>
      <c r="AP28">
        <f t="shared" si="29"/>
        <v>1</v>
      </c>
      <c r="AQ28">
        <f t="shared" si="29"/>
        <v>2</v>
      </c>
      <c r="AR28">
        <f t="shared" si="29"/>
        <v>0</v>
      </c>
      <c r="AS28">
        <f t="shared" si="29"/>
        <v>0</v>
      </c>
      <c r="AT28">
        <f t="shared" si="29"/>
        <v>0</v>
      </c>
      <c r="AU28" t="str">
        <f t="shared" si="3"/>
        <v>No</v>
      </c>
      <c r="AV28" t="str">
        <f t="shared" si="4"/>
        <v>No</v>
      </c>
    </row>
    <row r="29" spans="1:48" hidden="1" x14ac:dyDescent="0.2">
      <c r="A29" s="4" t="s">
        <v>1540</v>
      </c>
      <c r="B29" s="4" t="s">
        <v>1499</v>
      </c>
      <c r="C29" s="7"/>
      <c r="D29" s="7"/>
      <c r="E29" s="7"/>
      <c r="F29" s="7"/>
      <c r="G29" s="7"/>
      <c r="H29" s="7"/>
      <c r="I29" s="7"/>
      <c r="J29" s="7"/>
      <c r="K29" s="7"/>
      <c r="L29" s="7"/>
      <c r="M29" s="7"/>
      <c r="N29" s="7"/>
      <c r="O29" s="7"/>
      <c r="P29" s="7"/>
      <c r="Q29" s="7"/>
      <c r="R29" s="7"/>
      <c r="S29" s="7">
        <v>1</v>
      </c>
      <c r="T29" s="7">
        <v>1</v>
      </c>
      <c r="U29" s="7">
        <v>1</v>
      </c>
      <c r="V29" s="7"/>
      <c r="W29" s="7"/>
      <c r="X29" s="7">
        <v>1</v>
      </c>
      <c r="Y29">
        <f t="shared" si="1"/>
        <v>0</v>
      </c>
      <c r="Z29">
        <f t="shared" ref="Z29:AT29" si="30">IF(D29="",0,D29+Y29)</f>
        <v>0</v>
      </c>
      <c r="AA29">
        <f t="shared" si="30"/>
        <v>0</v>
      </c>
      <c r="AB29">
        <f t="shared" si="30"/>
        <v>0</v>
      </c>
      <c r="AC29">
        <f t="shared" si="30"/>
        <v>0</v>
      </c>
      <c r="AD29">
        <f t="shared" si="30"/>
        <v>0</v>
      </c>
      <c r="AE29">
        <f t="shared" si="30"/>
        <v>0</v>
      </c>
      <c r="AF29">
        <f t="shared" si="30"/>
        <v>0</v>
      </c>
      <c r="AG29">
        <f t="shared" si="30"/>
        <v>0</v>
      </c>
      <c r="AH29">
        <f t="shared" si="30"/>
        <v>0</v>
      </c>
      <c r="AI29">
        <f t="shared" si="30"/>
        <v>0</v>
      </c>
      <c r="AJ29">
        <f t="shared" si="30"/>
        <v>0</v>
      </c>
      <c r="AK29">
        <f t="shared" si="30"/>
        <v>0</v>
      </c>
      <c r="AL29">
        <f t="shared" si="30"/>
        <v>0</v>
      </c>
      <c r="AM29">
        <f t="shared" si="30"/>
        <v>0</v>
      </c>
      <c r="AN29">
        <f t="shared" si="30"/>
        <v>0</v>
      </c>
      <c r="AO29">
        <f t="shared" si="30"/>
        <v>1</v>
      </c>
      <c r="AP29">
        <f t="shared" si="30"/>
        <v>2</v>
      </c>
      <c r="AQ29">
        <f t="shared" si="30"/>
        <v>3</v>
      </c>
      <c r="AR29">
        <f t="shared" si="30"/>
        <v>0</v>
      </c>
      <c r="AS29">
        <f t="shared" si="30"/>
        <v>0</v>
      </c>
      <c r="AT29">
        <f t="shared" si="30"/>
        <v>1</v>
      </c>
      <c r="AU29" t="str">
        <f t="shared" si="3"/>
        <v>No</v>
      </c>
      <c r="AV29" t="str">
        <f t="shared" si="4"/>
        <v>No</v>
      </c>
    </row>
    <row r="30" spans="1:48" hidden="1" x14ac:dyDescent="0.2">
      <c r="A30" s="4" t="s">
        <v>1439</v>
      </c>
      <c r="B30" s="4" t="s">
        <v>1410</v>
      </c>
      <c r="C30" s="7"/>
      <c r="D30" s="7"/>
      <c r="E30" s="7"/>
      <c r="F30" s="7"/>
      <c r="G30" s="7"/>
      <c r="H30" s="7"/>
      <c r="I30" s="7"/>
      <c r="J30" s="7"/>
      <c r="K30" s="7"/>
      <c r="L30" s="7"/>
      <c r="M30" s="7"/>
      <c r="N30" s="7"/>
      <c r="O30" s="7"/>
      <c r="P30" s="7"/>
      <c r="Q30" s="7"/>
      <c r="R30" s="7"/>
      <c r="S30" s="7">
        <v>1</v>
      </c>
      <c r="T30" s="7"/>
      <c r="U30" s="7">
        <v>1</v>
      </c>
      <c r="V30" s="7">
        <v>1</v>
      </c>
      <c r="W30" s="7">
        <v>1</v>
      </c>
      <c r="X30" s="7">
        <v>1</v>
      </c>
      <c r="Y30">
        <f t="shared" si="1"/>
        <v>0</v>
      </c>
      <c r="Z30">
        <f t="shared" ref="Z30:AT30" si="31">IF(D30="",0,D30+Y30)</f>
        <v>0</v>
      </c>
      <c r="AA30">
        <f t="shared" si="31"/>
        <v>0</v>
      </c>
      <c r="AB30">
        <f t="shared" si="31"/>
        <v>0</v>
      </c>
      <c r="AC30">
        <f t="shared" si="31"/>
        <v>0</v>
      </c>
      <c r="AD30">
        <f t="shared" si="31"/>
        <v>0</v>
      </c>
      <c r="AE30">
        <f t="shared" si="31"/>
        <v>0</v>
      </c>
      <c r="AF30">
        <f t="shared" si="31"/>
        <v>0</v>
      </c>
      <c r="AG30">
        <f t="shared" si="31"/>
        <v>0</v>
      </c>
      <c r="AH30">
        <f t="shared" si="31"/>
        <v>0</v>
      </c>
      <c r="AI30">
        <f t="shared" si="31"/>
        <v>0</v>
      </c>
      <c r="AJ30">
        <f t="shared" si="31"/>
        <v>0</v>
      </c>
      <c r="AK30">
        <f t="shared" si="31"/>
        <v>0</v>
      </c>
      <c r="AL30">
        <f t="shared" si="31"/>
        <v>0</v>
      </c>
      <c r="AM30">
        <f t="shared" si="31"/>
        <v>0</v>
      </c>
      <c r="AN30">
        <f t="shared" si="31"/>
        <v>0</v>
      </c>
      <c r="AO30">
        <f t="shared" si="31"/>
        <v>1</v>
      </c>
      <c r="AP30">
        <f t="shared" si="31"/>
        <v>0</v>
      </c>
      <c r="AQ30">
        <f t="shared" si="31"/>
        <v>1</v>
      </c>
      <c r="AR30">
        <f t="shared" si="31"/>
        <v>2</v>
      </c>
      <c r="AS30">
        <f t="shared" si="31"/>
        <v>3</v>
      </c>
      <c r="AT30">
        <f t="shared" si="31"/>
        <v>4</v>
      </c>
      <c r="AU30" t="str">
        <f t="shared" si="3"/>
        <v>No</v>
      </c>
      <c r="AV30" t="str">
        <f t="shared" si="4"/>
        <v>Yes</v>
      </c>
    </row>
    <row r="31" spans="1:48" x14ac:dyDescent="0.2">
      <c r="A31" s="4" t="s">
        <v>1455</v>
      </c>
      <c r="B31" s="4" t="s">
        <v>1447</v>
      </c>
      <c r="C31" s="7"/>
      <c r="D31" s="7"/>
      <c r="E31" s="7"/>
      <c r="F31" s="7"/>
      <c r="G31" s="7"/>
      <c r="H31" s="7"/>
      <c r="I31" s="7"/>
      <c r="J31" s="7"/>
      <c r="K31" s="7"/>
      <c r="L31" s="7">
        <v>1</v>
      </c>
      <c r="M31" s="7"/>
      <c r="N31" s="7">
        <v>1</v>
      </c>
      <c r="O31" s="7"/>
      <c r="P31" s="7">
        <v>1</v>
      </c>
      <c r="Q31" s="7">
        <v>1</v>
      </c>
      <c r="R31" s="7">
        <v>1</v>
      </c>
      <c r="S31" s="7">
        <v>1</v>
      </c>
      <c r="T31" s="7">
        <v>1</v>
      </c>
      <c r="U31" s="7">
        <v>1</v>
      </c>
      <c r="V31" s="7">
        <v>1</v>
      </c>
      <c r="W31" s="7">
        <v>1</v>
      </c>
      <c r="X31" s="7">
        <v>1</v>
      </c>
      <c r="Y31">
        <f t="shared" si="1"/>
        <v>0</v>
      </c>
      <c r="Z31">
        <f t="shared" ref="Z31:AT31" si="32">IF(D31="",0,D31+Y31)</f>
        <v>0</v>
      </c>
      <c r="AA31">
        <f t="shared" si="32"/>
        <v>0</v>
      </c>
      <c r="AB31">
        <f t="shared" si="32"/>
        <v>0</v>
      </c>
      <c r="AC31">
        <f t="shared" si="32"/>
        <v>0</v>
      </c>
      <c r="AD31">
        <f t="shared" si="32"/>
        <v>0</v>
      </c>
      <c r="AE31">
        <f t="shared" si="32"/>
        <v>0</v>
      </c>
      <c r="AF31">
        <f t="shared" si="32"/>
        <v>0</v>
      </c>
      <c r="AG31">
        <f t="shared" si="32"/>
        <v>0</v>
      </c>
      <c r="AH31">
        <f t="shared" si="32"/>
        <v>1</v>
      </c>
      <c r="AI31">
        <f t="shared" si="32"/>
        <v>0</v>
      </c>
      <c r="AJ31">
        <f t="shared" si="32"/>
        <v>1</v>
      </c>
      <c r="AK31">
        <f t="shared" si="32"/>
        <v>0</v>
      </c>
      <c r="AL31">
        <f t="shared" si="32"/>
        <v>1</v>
      </c>
      <c r="AM31">
        <f t="shared" si="32"/>
        <v>2</v>
      </c>
      <c r="AN31">
        <f t="shared" si="32"/>
        <v>3</v>
      </c>
      <c r="AO31">
        <f t="shared" si="32"/>
        <v>4</v>
      </c>
      <c r="AP31">
        <f t="shared" si="32"/>
        <v>5</v>
      </c>
      <c r="AQ31">
        <f t="shared" si="32"/>
        <v>6</v>
      </c>
      <c r="AR31">
        <f t="shared" si="32"/>
        <v>7</v>
      </c>
      <c r="AS31">
        <f t="shared" si="32"/>
        <v>8</v>
      </c>
      <c r="AT31">
        <f t="shared" si="32"/>
        <v>9</v>
      </c>
      <c r="AU31" t="str">
        <f t="shared" si="3"/>
        <v>Yes</v>
      </c>
      <c r="AV31" t="str">
        <f t="shared" si="4"/>
        <v>Yes</v>
      </c>
    </row>
    <row r="32" spans="1:48" hidden="1" x14ac:dyDescent="0.2">
      <c r="A32" s="4" t="s">
        <v>1360</v>
      </c>
      <c r="B32" s="4" t="s">
        <v>54</v>
      </c>
      <c r="C32" s="7"/>
      <c r="D32" s="7">
        <v>1</v>
      </c>
      <c r="E32" s="7">
        <v>1</v>
      </c>
      <c r="F32" s="7">
        <v>1</v>
      </c>
      <c r="G32" s="7">
        <v>1</v>
      </c>
      <c r="H32" s="7">
        <v>1</v>
      </c>
      <c r="I32" s="7">
        <v>1</v>
      </c>
      <c r="J32" s="7"/>
      <c r="K32" s="7"/>
      <c r="L32" s="7"/>
      <c r="M32" s="7"/>
      <c r="N32" s="7"/>
      <c r="O32" s="7"/>
      <c r="P32" s="7"/>
      <c r="Q32" s="7"/>
      <c r="R32" s="7"/>
      <c r="S32" s="7"/>
      <c r="T32" s="7"/>
      <c r="U32" s="7"/>
      <c r="V32" s="7"/>
      <c r="W32" s="7"/>
      <c r="X32" s="7"/>
      <c r="Y32">
        <f t="shared" si="1"/>
        <v>0</v>
      </c>
      <c r="Z32">
        <f t="shared" ref="Z32:AT32" si="33">IF(D32="",0,D32+Y32)</f>
        <v>1</v>
      </c>
      <c r="AA32">
        <f t="shared" si="33"/>
        <v>2</v>
      </c>
      <c r="AB32">
        <f t="shared" si="33"/>
        <v>3</v>
      </c>
      <c r="AC32">
        <f t="shared" si="33"/>
        <v>4</v>
      </c>
      <c r="AD32">
        <f t="shared" si="33"/>
        <v>5</v>
      </c>
      <c r="AE32">
        <f t="shared" si="33"/>
        <v>6</v>
      </c>
      <c r="AF32">
        <f t="shared" si="33"/>
        <v>0</v>
      </c>
      <c r="AG32">
        <f t="shared" si="33"/>
        <v>0</v>
      </c>
      <c r="AH32">
        <f t="shared" si="33"/>
        <v>0</v>
      </c>
      <c r="AI32">
        <f t="shared" si="33"/>
        <v>0</v>
      </c>
      <c r="AJ32">
        <f t="shared" si="33"/>
        <v>0</v>
      </c>
      <c r="AK32">
        <f t="shared" si="33"/>
        <v>0</v>
      </c>
      <c r="AL32">
        <f t="shared" si="33"/>
        <v>0</v>
      </c>
      <c r="AM32">
        <f t="shared" si="33"/>
        <v>0</v>
      </c>
      <c r="AN32">
        <f t="shared" si="33"/>
        <v>0</v>
      </c>
      <c r="AO32">
        <f t="shared" si="33"/>
        <v>0</v>
      </c>
      <c r="AP32">
        <f t="shared" si="33"/>
        <v>0</v>
      </c>
      <c r="AQ32">
        <f t="shared" si="33"/>
        <v>0</v>
      </c>
      <c r="AR32">
        <f t="shared" si="33"/>
        <v>0</v>
      </c>
      <c r="AS32">
        <f t="shared" si="33"/>
        <v>0</v>
      </c>
      <c r="AT32">
        <f t="shared" si="33"/>
        <v>0</v>
      </c>
      <c r="AU32" t="str">
        <f t="shared" si="3"/>
        <v>No</v>
      </c>
      <c r="AV32" t="str">
        <f t="shared" si="4"/>
        <v>No</v>
      </c>
    </row>
    <row r="33" spans="1:48" x14ac:dyDescent="0.2">
      <c r="A33" s="4" t="s">
        <v>1361</v>
      </c>
      <c r="B33" s="4" t="s">
        <v>55</v>
      </c>
      <c r="C33" s="7"/>
      <c r="D33" s="7">
        <v>1</v>
      </c>
      <c r="E33" s="7"/>
      <c r="F33" s="7"/>
      <c r="G33" s="7"/>
      <c r="H33" s="7"/>
      <c r="I33" s="7">
        <v>1</v>
      </c>
      <c r="J33" s="7"/>
      <c r="K33" s="7"/>
      <c r="L33" s="7"/>
      <c r="M33" s="7"/>
      <c r="N33" s="7"/>
      <c r="O33" s="7"/>
      <c r="P33" s="7"/>
      <c r="Q33" s="7">
        <v>1</v>
      </c>
      <c r="R33" s="7">
        <v>1</v>
      </c>
      <c r="S33" s="7">
        <v>1</v>
      </c>
      <c r="T33" s="7">
        <v>1</v>
      </c>
      <c r="U33" s="7">
        <v>1</v>
      </c>
      <c r="V33" s="7">
        <v>1</v>
      </c>
      <c r="W33" s="7">
        <v>1</v>
      </c>
      <c r="X33" s="7">
        <v>1</v>
      </c>
      <c r="Y33">
        <f t="shared" si="1"/>
        <v>0</v>
      </c>
      <c r="Z33">
        <f t="shared" ref="Z33:AT33" si="34">IF(D33="",0,D33+Y33)</f>
        <v>1</v>
      </c>
      <c r="AA33">
        <f t="shared" si="34"/>
        <v>0</v>
      </c>
      <c r="AB33">
        <f t="shared" si="34"/>
        <v>0</v>
      </c>
      <c r="AC33">
        <f t="shared" si="34"/>
        <v>0</v>
      </c>
      <c r="AD33">
        <f t="shared" si="34"/>
        <v>0</v>
      </c>
      <c r="AE33">
        <f t="shared" si="34"/>
        <v>1</v>
      </c>
      <c r="AF33">
        <f t="shared" si="34"/>
        <v>0</v>
      </c>
      <c r="AG33">
        <f t="shared" si="34"/>
        <v>0</v>
      </c>
      <c r="AH33">
        <f t="shared" si="34"/>
        <v>0</v>
      </c>
      <c r="AI33">
        <f t="shared" si="34"/>
        <v>0</v>
      </c>
      <c r="AJ33">
        <f t="shared" si="34"/>
        <v>0</v>
      </c>
      <c r="AK33">
        <f t="shared" si="34"/>
        <v>0</v>
      </c>
      <c r="AL33">
        <f t="shared" si="34"/>
        <v>0</v>
      </c>
      <c r="AM33">
        <f t="shared" si="34"/>
        <v>1</v>
      </c>
      <c r="AN33">
        <f t="shared" si="34"/>
        <v>2</v>
      </c>
      <c r="AO33">
        <f t="shared" si="34"/>
        <v>3</v>
      </c>
      <c r="AP33">
        <f t="shared" si="34"/>
        <v>4</v>
      </c>
      <c r="AQ33">
        <f t="shared" si="34"/>
        <v>5</v>
      </c>
      <c r="AR33">
        <f t="shared" si="34"/>
        <v>6</v>
      </c>
      <c r="AS33">
        <f t="shared" si="34"/>
        <v>7</v>
      </c>
      <c r="AT33">
        <f t="shared" si="34"/>
        <v>8</v>
      </c>
      <c r="AU33" t="str">
        <f t="shared" si="3"/>
        <v>Yes</v>
      </c>
      <c r="AV33" t="str">
        <f t="shared" si="4"/>
        <v>Yes</v>
      </c>
    </row>
    <row r="34" spans="1:48" hidden="1" x14ac:dyDescent="0.2">
      <c r="A34" s="4" t="s">
        <v>1463</v>
      </c>
      <c r="B34" s="4" t="s">
        <v>1412</v>
      </c>
      <c r="C34" s="7"/>
      <c r="D34" s="7"/>
      <c r="E34" s="7"/>
      <c r="F34" s="7"/>
      <c r="G34" s="7"/>
      <c r="H34" s="7"/>
      <c r="I34" s="7"/>
      <c r="J34" s="7"/>
      <c r="K34" s="7"/>
      <c r="L34" s="7"/>
      <c r="M34" s="7"/>
      <c r="N34" s="7"/>
      <c r="O34" s="7"/>
      <c r="P34" s="7"/>
      <c r="Q34" s="7"/>
      <c r="R34" s="7"/>
      <c r="S34" s="7">
        <v>1</v>
      </c>
      <c r="T34" s="7"/>
      <c r="U34" s="7"/>
      <c r="V34" s="7"/>
      <c r="W34" s="7"/>
      <c r="X34" s="7"/>
      <c r="Y34">
        <f t="shared" si="1"/>
        <v>0</v>
      </c>
      <c r="Z34">
        <f t="shared" ref="Z34:AT34" si="35">IF(D34="",0,D34+Y34)</f>
        <v>0</v>
      </c>
      <c r="AA34">
        <f t="shared" si="35"/>
        <v>0</v>
      </c>
      <c r="AB34">
        <f t="shared" si="35"/>
        <v>0</v>
      </c>
      <c r="AC34">
        <f t="shared" si="35"/>
        <v>0</v>
      </c>
      <c r="AD34">
        <f t="shared" si="35"/>
        <v>0</v>
      </c>
      <c r="AE34">
        <f t="shared" si="35"/>
        <v>0</v>
      </c>
      <c r="AF34">
        <f t="shared" si="35"/>
        <v>0</v>
      </c>
      <c r="AG34">
        <f t="shared" si="35"/>
        <v>0</v>
      </c>
      <c r="AH34">
        <f t="shared" si="35"/>
        <v>0</v>
      </c>
      <c r="AI34">
        <f t="shared" si="35"/>
        <v>0</v>
      </c>
      <c r="AJ34">
        <f t="shared" si="35"/>
        <v>0</v>
      </c>
      <c r="AK34">
        <f t="shared" si="35"/>
        <v>0</v>
      </c>
      <c r="AL34">
        <f t="shared" si="35"/>
        <v>0</v>
      </c>
      <c r="AM34">
        <f t="shared" si="35"/>
        <v>0</v>
      </c>
      <c r="AN34">
        <f t="shared" si="35"/>
        <v>0</v>
      </c>
      <c r="AO34">
        <f t="shared" si="35"/>
        <v>1</v>
      </c>
      <c r="AP34">
        <f t="shared" si="35"/>
        <v>0</v>
      </c>
      <c r="AQ34">
        <f t="shared" si="35"/>
        <v>0</v>
      </c>
      <c r="AR34">
        <f t="shared" si="35"/>
        <v>0</v>
      </c>
      <c r="AS34">
        <f t="shared" si="35"/>
        <v>0</v>
      </c>
      <c r="AT34">
        <f t="shared" si="35"/>
        <v>0</v>
      </c>
      <c r="AU34" t="str">
        <f t="shared" si="3"/>
        <v>No</v>
      </c>
      <c r="AV34" t="str">
        <f t="shared" si="4"/>
        <v>No</v>
      </c>
    </row>
    <row r="35" spans="1:48" hidden="1" x14ac:dyDescent="0.2">
      <c r="A35" s="4" t="s">
        <v>1375</v>
      </c>
      <c r="B35" s="4" t="s">
        <v>155</v>
      </c>
      <c r="C35" s="7"/>
      <c r="D35" s="7"/>
      <c r="E35" s="7"/>
      <c r="F35" s="7"/>
      <c r="G35" s="7">
        <v>1</v>
      </c>
      <c r="H35" s="7"/>
      <c r="I35" s="7"/>
      <c r="J35" s="7"/>
      <c r="K35" s="7"/>
      <c r="L35" s="7"/>
      <c r="M35" s="7"/>
      <c r="N35" s="7"/>
      <c r="O35" s="7"/>
      <c r="P35" s="7"/>
      <c r="Q35" s="7"/>
      <c r="R35" s="7"/>
      <c r="S35" s="7"/>
      <c r="T35" s="7"/>
      <c r="U35" s="7"/>
      <c r="V35" s="7"/>
      <c r="W35" s="7"/>
      <c r="X35" s="7"/>
      <c r="Y35">
        <f t="shared" si="1"/>
        <v>0</v>
      </c>
      <c r="Z35">
        <f t="shared" ref="Z35:AT35" si="36">IF(D35="",0,D35+Y35)</f>
        <v>0</v>
      </c>
      <c r="AA35">
        <f t="shared" si="36"/>
        <v>0</v>
      </c>
      <c r="AB35">
        <f t="shared" si="36"/>
        <v>0</v>
      </c>
      <c r="AC35">
        <f t="shared" si="36"/>
        <v>1</v>
      </c>
      <c r="AD35">
        <f t="shared" si="36"/>
        <v>0</v>
      </c>
      <c r="AE35">
        <f t="shared" si="36"/>
        <v>0</v>
      </c>
      <c r="AF35">
        <f t="shared" si="36"/>
        <v>0</v>
      </c>
      <c r="AG35">
        <f t="shared" si="36"/>
        <v>0</v>
      </c>
      <c r="AH35">
        <f t="shared" si="36"/>
        <v>0</v>
      </c>
      <c r="AI35">
        <f t="shared" si="36"/>
        <v>0</v>
      </c>
      <c r="AJ35">
        <f t="shared" si="36"/>
        <v>0</v>
      </c>
      <c r="AK35">
        <f t="shared" si="36"/>
        <v>0</v>
      </c>
      <c r="AL35">
        <f t="shared" si="36"/>
        <v>0</v>
      </c>
      <c r="AM35">
        <f t="shared" si="36"/>
        <v>0</v>
      </c>
      <c r="AN35">
        <f t="shared" si="36"/>
        <v>0</v>
      </c>
      <c r="AO35">
        <f t="shared" si="36"/>
        <v>0</v>
      </c>
      <c r="AP35">
        <f t="shared" si="36"/>
        <v>0</v>
      </c>
      <c r="AQ35">
        <f t="shared" si="36"/>
        <v>0</v>
      </c>
      <c r="AR35">
        <f t="shared" si="36"/>
        <v>0</v>
      </c>
      <c r="AS35">
        <f t="shared" si="36"/>
        <v>0</v>
      </c>
      <c r="AT35">
        <f t="shared" si="36"/>
        <v>0</v>
      </c>
      <c r="AU35" t="str">
        <f t="shared" si="3"/>
        <v>No</v>
      </c>
      <c r="AV35" t="str">
        <f t="shared" si="4"/>
        <v>No</v>
      </c>
    </row>
    <row r="36" spans="1:48" hidden="1" x14ac:dyDescent="0.2">
      <c r="A36" s="4" t="s">
        <v>1435</v>
      </c>
      <c r="B36" s="4" t="s">
        <v>1413</v>
      </c>
      <c r="C36" s="7"/>
      <c r="D36" s="7"/>
      <c r="E36" s="7"/>
      <c r="F36" s="7"/>
      <c r="G36" s="7"/>
      <c r="H36" s="7"/>
      <c r="I36" s="7"/>
      <c r="J36" s="7"/>
      <c r="K36" s="7">
        <v>1</v>
      </c>
      <c r="L36" s="7"/>
      <c r="M36" s="7"/>
      <c r="N36" s="7"/>
      <c r="O36" s="7"/>
      <c r="P36" s="7"/>
      <c r="Q36" s="7"/>
      <c r="R36" s="7"/>
      <c r="S36" s="7"/>
      <c r="T36" s="7"/>
      <c r="U36" s="7"/>
      <c r="V36" s="7"/>
      <c r="W36" s="7"/>
      <c r="X36" s="7"/>
      <c r="Y36">
        <f t="shared" si="1"/>
        <v>0</v>
      </c>
      <c r="Z36">
        <f t="shared" ref="Z36:AT36" si="37">IF(D36="",0,D36+Y36)</f>
        <v>0</v>
      </c>
      <c r="AA36">
        <f t="shared" si="37"/>
        <v>0</v>
      </c>
      <c r="AB36">
        <f t="shared" si="37"/>
        <v>0</v>
      </c>
      <c r="AC36">
        <f t="shared" si="37"/>
        <v>0</v>
      </c>
      <c r="AD36">
        <f t="shared" si="37"/>
        <v>0</v>
      </c>
      <c r="AE36">
        <f t="shared" si="37"/>
        <v>0</v>
      </c>
      <c r="AF36">
        <f t="shared" si="37"/>
        <v>0</v>
      </c>
      <c r="AG36">
        <f t="shared" si="37"/>
        <v>1</v>
      </c>
      <c r="AH36">
        <f t="shared" si="37"/>
        <v>0</v>
      </c>
      <c r="AI36">
        <f t="shared" si="37"/>
        <v>0</v>
      </c>
      <c r="AJ36">
        <f t="shared" si="37"/>
        <v>0</v>
      </c>
      <c r="AK36">
        <f t="shared" si="37"/>
        <v>0</v>
      </c>
      <c r="AL36">
        <f t="shared" si="37"/>
        <v>0</v>
      </c>
      <c r="AM36">
        <f t="shared" si="37"/>
        <v>0</v>
      </c>
      <c r="AN36">
        <f t="shared" si="37"/>
        <v>0</v>
      </c>
      <c r="AO36">
        <f t="shared" si="37"/>
        <v>0</v>
      </c>
      <c r="AP36">
        <f t="shared" si="37"/>
        <v>0</v>
      </c>
      <c r="AQ36">
        <f t="shared" si="37"/>
        <v>0</v>
      </c>
      <c r="AR36">
        <f t="shared" si="37"/>
        <v>0</v>
      </c>
      <c r="AS36">
        <f t="shared" si="37"/>
        <v>0</v>
      </c>
      <c r="AT36">
        <f t="shared" si="37"/>
        <v>0</v>
      </c>
      <c r="AU36" t="str">
        <f t="shared" si="3"/>
        <v>No</v>
      </c>
      <c r="AV36" t="str">
        <f t="shared" si="4"/>
        <v>No</v>
      </c>
    </row>
    <row r="37" spans="1:48" hidden="1" x14ac:dyDescent="0.2">
      <c r="A37" s="4" t="s">
        <v>1430</v>
      </c>
      <c r="B37" s="4" t="s">
        <v>1414</v>
      </c>
      <c r="C37" s="7"/>
      <c r="D37" s="7"/>
      <c r="E37" s="7"/>
      <c r="F37" s="7"/>
      <c r="G37" s="7">
        <v>1</v>
      </c>
      <c r="H37" s="7">
        <v>1</v>
      </c>
      <c r="I37" s="7"/>
      <c r="J37" s="7">
        <v>1</v>
      </c>
      <c r="K37" s="7">
        <v>1</v>
      </c>
      <c r="L37" s="7">
        <v>1</v>
      </c>
      <c r="M37" s="7">
        <v>1</v>
      </c>
      <c r="N37" s="7">
        <v>1</v>
      </c>
      <c r="O37" s="7"/>
      <c r="P37" s="7"/>
      <c r="Q37" s="7"/>
      <c r="R37" s="7"/>
      <c r="S37" s="7">
        <v>1</v>
      </c>
      <c r="T37" s="7"/>
      <c r="U37" s="7"/>
      <c r="V37" s="7"/>
      <c r="W37" s="7"/>
      <c r="X37" s="7"/>
      <c r="Y37">
        <f t="shared" si="1"/>
        <v>0</v>
      </c>
      <c r="Z37">
        <f t="shared" ref="Z37:AT37" si="38">IF(D37="",0,D37+Y37)</f>
        <v>0</v>
      </c>
      <c r="AA37">
        <f t="shared" si="38"/>
        <v>0</v>
      </c>
      <c r="AB37">
        <f t="shared" si="38"/>
        <v>0</v>
      </c>
      <c r="AC37">
        <f t="shared" si="38"/>
        <v>1</v>
      </c>
      <c r="AD37">
        <f t="shared" si="38"/>
        <v>2</v>
      </c>
      <c r="AE37">
        <f t="shared" si="38"/>
        <v>0</v>
      </c>
      <c r="AF37">
        <f t="shared" si="38"/>
        <v>1</v>
      </c>
      <c r="AG37">
        <f t="shared" si="38"/>
        <v>2</v>
      </c>
      <c r="AH37">
        <f t="shared" si="38"/>
        <v>3</v>
      </c>
      <c r="AI37">
        <f t="shared" si="38"/>
        <v>4</v>
      </c>
      <c r="AJ37">
        <f t="shared" si="38"/>
        <v>5</v>
      </c>
      <c r="AK37">
        <f t="shared" si="38"/>
        <v>0</v>
      </c>
      <c r="AL37">
        <f t="shared" si="38"/>
        <v>0</v>
      </c>
      <c r="AM37">
        <f t="shared" si="38"/>
        <v>0</v>
      </c>
      <c r="AN37">
        <f t="shared" si="38"/>
        <v>0</v>
      </c>
      <c r="AO37">
        <f t="shared" si="38"/>
        <v>1</v>
      </c>
      <c r="AP37">
        <f t="shared" si="38"/>
        <v>0</v>
      </c>
      <c r="AQ37">
        <f t="shared" si="38"/>
        <v>0</v>
      </c>
      <c r="AR37">
        <f t="shared" si="38"/>
        <v>0</v>
      </c>
      <c r="AS37">
        <f t="shared" si="38"/>
        <v>0</v>
      </c>
      <c r="AT37">
        <f t="shared" si="38"/>
        <v>0</v>
      </c>
      <c r="AU37" t="str">
        <f t="shared" si="3"/>
        <v>No</v>
      </c>
      <c r="AV37" t="str">
        <f t="shared" si="4"/>
        <v>No</v>
      </c>
    </row>
    <row r="38" spans="1:48" hidden="1" x14ac:dyDescent="0.2">
      <c r="A38" s="4" t="s">
        <v>1397</v>
      </c>
      <c r="B38" s="4" t="s">
        <v>412</v>
      </c>
      <c r="C38" s="7"/>
      <c r="D38" s="7"/>
      <c r="E38" s="7"/>
      <c r="F38" s="7"/>
      <c r="G38" s="7"/>
      <c r="H38" s="7">
        <v>1</v>
      </c>
      <c r="I38" s="7"/>
      <c r="J38" s="7"/>
      <c r="K38" s="7">
        <v>1</v>
      </c>
      <c r="L38" s="7"/>
      <c r="M38" s="7"/>
      <c r="N38" s="7"/>
      <c r="O38" s="7"/>
      <c r="P38" s="7"/>
      <c r="Q38" s="7">
        <v>1</v>
      </c>
      <c r="R38" s="7">
        <v>1</v>
      </c>
      <c r="S38" s="7">
        <v>1</v>
      </c>
      <c r="T38" s="7"/>
      <c r="U38" s="7"/>
      <c r="V38" s="7"/>
      <c r="W38" s="7"/>
      <c r="X38" s="7"/>
      <c r="Y38">
        <f t="shared" si="1"/>
        <v>0</v>
      </c>
      <c r="Z38">
        <f t="shared" ref="Z38:AT38" si="39">IF(D38="",0,D38+Y38)</f>
        <v>0</v>
      </c>
      <c r="AA38">
        <f t="shared" si="39"/>
        <v>0</v>
      </c>
      <c r="AB38">
        <f t="shared" si="39"/>
        <v>0</v>
      </c>
      <c r="AC38">
        <f t="shared" si="39"/>
        <v>0</v>
      </c>
      <c r="AD38">
        <f t="shared" si="39"/>
        <v>1</v>
      </c>
      <c r="AE38">
        <f t="shared" si="39"/>
        <v>0</v>
      </c>
      <c r="AF38">
        <f t="shared" si="39"/>
        <v>0</v>
      </c>
      <c r="AG38">
        <f t="shared" si="39"/>
        <v>1</v>
      </c>
      <c r="AH38">
        <f t="shared" si="39"/>
        <v>0</v>
      </c>
      <c r="AI38">
        <f t="shared" si="39"/>
        <v>0</v>
      </c>
      <c r="AJ38">
        <f t="shared" si="39"/>
        <v>0</v>
      </c>
      <c r="AK38">
        <f t="shared" si="39"/>
        <v>0</v>
      </c>
      <c r="AL38">
        <f t="shared" si="39"/>
        <v>0</v>
      </c>
      <c r="AM38">
        <f t="shared" si="39"/>
        <v>1</v>
      </c>
      <c r="AN38">
        <f t="shared" si="39"/>
        <v>2</v>
      </c>
      <c r="AO38">
        <f t="shared" si="39"/>
        <v>3</v>
      </c>
      <c r="AP38">
        <f t="shared" si="39"/>
        <v>0</v>
      </c>
      <c r="AQ38">
        <f t="shared" si="39"/>
        <v>0</v>
      </c>
      <c r="AR38">
        <f t="shared" si="39"/>
        <v>0</v>
      </c>
      <c r="AS38">
        <f t="shared" si="39"/>
        <v>0</v>
      </c>
      <c r="AT38">
        <f t="shared" si="39"/>
        <v>0</v>
      </c>
      <c r="AU38" t="str">
        <f t="shared" si="3"/>
        <v>No</v>
      </c>
      <c r="AV38" t="str">
        <f t="shared" si="4"/>
        <v>No</v>
      </c>
    </row>
    <row r="39" spans="1:48" hidden="1" x14ac:dyDescent="0.2">
      <c r="A39" s="4" t="s">
        <v>1363</v>
      </c>
      <c r="B39" s="4" t="s">
        <v>81</v>
      </c>
      <c r="C39" s="7"/>
      <c r="D39" s="7">
        <v>1</v>
      </c>
      <c r="E39" s="7">
        <v>1</v>
      </c>
      <c r="F39" s="7">
        <v>1</v>
      </c>
      <c r="G39" s="7">
        <v>1</v>
      </c>
      <c r="H39" s="7">
        <v>1</v>
      </c>
      <c r="I39" s="7">
        <v>1</v>
      </c>
      <c r="J39" s="7">
        <v>1</v>
      </c>
      <c r="K39" s="7">
        <v>1</v>
      </c>
      <c r="L39" s="7">
        <v>1</v>
      </c>
      <c r="M39" s="7">
        <v>1</v>
      </c>
      <c r="N39" s="7">
        <v>1</v>
      </c>
      <c r="O39" s="7"/>
      <c r="P39" s="7"/>
      <c r="Q39" s="7">
        <v>1</v>
      </c>
      <c r="R39" s="7">
        <v>1</v>
      </c>
      <c r="S39" s="7"/>
      <c r="T39" s="7"/>
      <c r="U39" s="7"/>
      <c r="V39" s="7"/>
      <c r="W39" s="7"/>
      <c r="X39" s="7"/>
      <c r="Y39">
        <f t="shared" si="1"/>
        <v>0</v>
      </c>
      <c r="Z39">
        <f t="shared" ref="Z39:AT39" si="40">IF(D39="",0,D39+Y39)</f>
        <v>1</v>
      </c>
      <c r="AA39">
        <f t="shared" si="40"/>
        <v>2</v>
      </c>
      <c r="AB39">
        <f t="shared" si="40"/>
        <v>3</v>
      </c>
      <c r="AC39">
        <f t="shared" si="40"/>
        <v>4</v>
      </c>
      <c r="AD39">
        <f t="shared" si="40"/>
        <v>5</v>
      </c>
      <c r="AE39">
        <f t="shared" si="40"/>
        <v>6</v>
      </c>
      <c r="AF39">
        <f t="shared" si="40"/>
        <v>7</v>
      </c>
      <c r="AG39">
        <f t="shared" si="40"/>
        <v>8</v>
      </c>
      <c r="AH39">
        <f t="shared" si="40"/>
        <v>9</v>
      </c>
      <c r="AI39">
        <f t="shared" si="40"/>
        <v>10</v>
      </c>
      <c r="AJ39">
        <f t="shared" si="40"/>
        <v>11</v>
      </c>
      <c r="AK39">
        <f t="shared" si="40"/>
        <v>0</v>
      </c>
      <c r="AL39">
        <f t="shared" si="40"/>
        <v>0</v>
      </c>
      <c r="AM39">
        <f t="shared" si="40"/>
        <v>1</v>
      </c>
      <c r="AN39">
        <f t="shared" si="40"/>
        <v>2</v>
      </c>
      <c r="AO39">
        <f t="shared" si="40"/>
        <v>0</v>
      </c>
      <c r="AP39">
        <f t="shared" si="40"/>
        <v>0</v>
      </c>
      <c r="AQ39">
        <f t="shared" si="40"/>
        <v>0</v>
      </c>
      <c r="AR39">
        <f t="shared" si="40"/>
        <v>0</v>
      </c>
      <c r="AS39">
        <f t="shared" si="40"/>
        <v>0</v>
      </c>
      <c r="AT39">
        <f t="shared" si="40"/>
        <v>0</v>
      </c>
      <c r="AU39" t="str">
        <f t="shared" si="3"/>
        <v>No</v>
      </c>
      <c r="AV39" t="str">
        <f t="shared" si="4"/>
        <v>No</v>
      </c>
    </row>
    <row r="40" spans="1:48" hidden="1" x14ac:dyDescent="0.2">
      <c r="A40" s="4" t="s">
        <v>1457</v>
      </c>
      <c r="B40" s="4" t="s">
        <v>1449</v>
      </c>
      <c r="C40" s="7"/>
      <c r="D40" s="7"/>
      <c r="E40" s="7"/>
      <c r="F40" s="7"/>
      <c r="G40" s="7"/>
      <c r="H40" s="7"/>
      <c r="I40" s="7"/>
      <c r="J40" s="7"/>
      <c r="K40" s="7"/>
      <c r="L40" s="7"/>
      <c r="M40" s="7"/>
      <c r="N40" s="7"/>
      <c r="O40" s="7"/>
      <c r="P40" s="7"/>
      <c r="Q40" s="7"/>
      <c r="R40" s="7"/>
      <c r="S40" s="7">
        <v>1</v>
      </c>
      <c r="T40" s="7">
        <v>1</v>
      </c>
      <c r="U40" s="7"/>
      <c r="V40" s="7"/>
      <c r="W40" s="7"/>
      <c r="X40" s="7"/>
      <c r="Y40">
        <f t="shared" si="1"/>
        <v>0</v>
      </c>
      <c r="Z40">
        <f t="shared" ref="Z40:AT40" si="41">IF(D40="",0,D40+Y40)</f>
        <v>0</v>
      </c>
      <c r="AA40">
        <f t="shared" si="41"/>
        <v>0</v>
      </c>
      <c r="AB40">
        <f t="shared" si="41"/>
        <v>0</v>
      </c>
      <c r="AC40">
        <f t="shared" si="41"/>
        <v>0</v>
      </c>
      <c r="AD40">
        <f t="shared" si="41"/>
        <v>0</v>
      </c>
      <c r="AE40">
        <f t="shared" si="41"/>
        <v>0</v>
      </c>
      <c r="AF40">
        <f t="shared" si="41"/>
        <v>0</v>
      </c>
      <c r="AG40">
        <f t="shared" si="41"/>
        <v>0</v>
      </c>
      <c r="AH40">
        <f t="shared" si="41"/>
        <v>0</v>
      </c>
      <c r="AI40">
        <f t="shared" si="41"/>
        <v>0</v>
      </c>
      <c r="AJ40">
        <f t="shared" si="41"/>
        <v>0</v>
      </c>
      <c r="AK40">
        <f t="shared" si="41"/>
        <v>0</v>
      </c>
      <c r="AL40">
        <f t="shared" si="41"/>
        <v>0</v>
      </c>
      <c r="AM40">
        <f t="shared" si="41"/>
        <v>0</v>
      </c>
      <c r="AN40">
        <f t="shared" si="41"/>
        <v>0</v>
      </c>
      <c r="AO40">
        <f t="shared" si="41"/>
        <v>1</v>
      </c>
      <c r="AP40">
        <f t="shared" si="41"/>
        <v>2</v>
      </c>
      <c r="AQ40">
        <f t="shared" si="41"/>
        <v>0</v>
      </c>
      <c r="AR40">
        <f t="shared" si="41"/>
        <v>0</v>
      </c>
      <c r="AS40">
        <f t="shared" si="41"/>
        <v>0</v>
      </c>
      <c r="AT40">
        <f t="shared" si="41"/>
        <v>0</v>
      </c>
      <c r="AU40" t="str">
        <f t="shared" si="3"/>
        <v>No</v>
      </c>
      <c r="AV40" t="str">
        <f t="shared" si="4"/>
        <v>No</v>
      </c>
    </row>
    <row r="41" spans="1:48" hidden="1" x14ac:dyDescent="0.2">
      <c r="A41" s="4" t="s">
        <v>1380</v>
      </c>
      <c r="B41" s="4" t="s">
        <v>185</v>
      </c>
      <c r="C41" s="7"/>
      <c r="D41" s="7"/>
      <c r="E41" s="7"/>
      <c r="F41" s="7"/>
      <c r="G41" s="7"/>
      <c r="H41" s="7">
        <v>1</v>
      </c>
      <c r="I41" s="7"/>
      <c r="J41" s="7"/>
      <c r="K41" s="7"/>
      <c r="L41" s="7"/>
      <c r="M41" s="7">
        <v>1</v>
      </c>
      <c r="N41" s="7"/>
      <c r="O41" s="7"/>
      <c r="P41" s="7"/>
      <c r="Q41" s="7"/>
      <c r="R41" s="7">
        <v>1</v>
      </c>
      <c r="S41" s="7">
        <v>1</v>
      </c>
      <c r="T41" s="7"/>
      <c r="U41" s="7"/>
      <c r="V41" s="7"/>
      <c r="W41" s="7"/>
      <c r="X41" s="7"/>
      <c r="Y41">
        <f t="shared" si="1"/>
        <v>0</v>
      </c>
      <c r="Z41">
        <f t="shared" ref="Z41:AT41" si="42">IF(D41="",0,D41+Y41)</f>
        <v>0</v>
      </c>
      <c r="AA41">
        <f t="shared" si="42"/>
        <v>0</v>
      </c>
      <c r="AB41">
        <f t="shared" si="42"/>
        <v>0</v>
      </c>
      <c r="AC41">
        <f t="shared" si="42"/>
        <v>0</v>
      </c>
      <c r="AD41">
        <f t="shared" si="42"/>
        <v>1</v>
      </c>
      <c r="AE41">
        <f t="shared" si="42"/>
        <v>0</v>
      </c>
      <c r="AF41">
        <f t="shared" si="42"/>
        <v>0</v>
      </c>
      <c r="AG41">
        <f t="shared" si="42"/>
        <v>0</v>
      </c>
      <c r="AH41">
        <f t="shared" si="42"/>
        <v>0</v>
      </c>
      <c r="AI41">
        <f t="shared" si="42"/>
        <v>1</v>
      </c>
      <c r="AJ41">
        <f t="shared" si="42"/>
        <v>0</v>
      </c>
      <c r="AK41">
        <f t="shared" si="42"/>
        <v>0</v>
      </c>
      <c r="AL41">
        <f t="shared" si="42"/>
        <v>0</v>
      </c>
      <c r="AM41">
        <f t="shared" si="42"/>
        <v>0</v>
      </c>
      <c r="AN41">
        <f t="shared" si="42"/>
        <v>1</v>
      </c>
      <c r="AO41">
        <f t="shared" si="42"/>
        <v>2</v>
      </c>
      <c r="AP41">
        <f t="shared" si="42"/>
        <v>0</v>
      </c>
      <c r="AQ41">
        <f t="shared" si="42"/>
        <v>0</v>
      </c>
      <c r="AR41">
        <f t="shared" si="42"/>
        <v>0</v>
      </c>
      <c r="AS41">
        <f t="shared" si="42"/>
        <v>0</v>
      </c>
      <c r="AT41">
        <f t="shared" si="42"/>
        <v>0</v>
      </c>
      <c r="AU41" t="str">
        <f t="shared" si="3"/>
        <v>No</v>
      </c>
      <c r="AV41" t="str">
        <f t="shared" si="4"/>
        <v>No</v>
      </c>
    </row>
    <row r="42" spans="1:48" hidden="1" x14ac:dyDescent="0.2">
      <c r="A42" s="4" t="s">
        <v>1442</v>
      </c>
      <c r="B42" s="4" t="s">
        <v>1480</v>
      </c>
      <c r="C42" s="7"/>
      <c r="D42" s="7"/>
      <c r="E42" s="7"/>
      <c r="F42" s="7"/>
      <c r="G42" s="7"/>
      <c r="H42" s="7">
        <v>1</v>
      </c>
      <c r="I42" s="7">
        <v>1</v>
      </c>
      <c r="J42" s="7">
        <v>1</v>
      </c>
      <c r="K42" s="7">
        <v>1</v>
      </c>
      <c r="L42" s="7">
        <v>1</v>
      </c>
      <c r="M42" s="7">
        <v>1</v>
      </c>
      <c r="N42" s="7">
        <v>1</v>
      </c>
      <c r="O42" s="7"/>
      <c r="P42" s="7"/>
      <c r="Q42" s="7"/>
      <c r="R42" s="7"/>
      <c r="S42" s="7"/>
      <c r="T42" s="7"/>
      <c r="U42" s="7"/>
      <c r="V42" s="7"/>
      <c r="W42" s="7"/>
      <c r="X42" s="7"/>
      <c r="Y42">
        <f t="shared" si="1"/>
        <v>0</v>
      </c>
      <c r="Z42">
        <f t="shared" ref="Z42:AT42" si="43">IF(D42="",0,D42+Y42)</f>
        <v>0</v>
      </c>
      <c r="AA42">
        <f t="shared" si="43"/>
        <v>0</v>
      </c>
      <c r="AB42">
        <f t="shared" si="43"/>
        <v>0</v>
      </c>
      <c r="AC42">
        <f t="shared" si="43"/>
        <v>0</v>
      </c>
      <c r="AD42">
        <f t="shared" si="43"/>
        <v>1</v>
      </c>
      <c r="AE42">
        <f t="shared" si="43"/>
        <v>2</v>
      </c>
      <c r="AF42">
        <f t="shared" si="43"/>
        <v>3</v>
      </c>
      <c r="AG42">
        <f t="shared" si="43"/>
        <v>4</v>
      </c>
      <c r="AH42">
        <f t="shared" si="43"/>
        <v>5</v>
      </c>
      <c r="AI42">
        <f t="shared" si="43"/>
        <v>6</v>
      </c>
      <c r="AJ42">
        <f t="shared" si="43"/>
        <v>7</v>
      </c>
      <c r="AK42">
        <f t="shared" si="43"/>
        <v>0</v>
      </c>
      <c r="AL42">
        <f t="shared" si="43"/>
        <v>0</v>
      </c>
      <c r="AM42">
        <f t="shared" si="43"/>
        <v>0</v>
      </c>
      <c r="AN42">
        <f t="shared" si="43"/>
        <v>0</v>
      </c>
      <c r="AO42">
        <f t="shared" si="43"/>
        <v>0</v>
      </c>
      <c r="AP42">
        <f t="shared" si="43"/>
        <v>0</v>
      </c>
      <c r="AQ42">
        <f t="shared" si="43"/>
        <v>0</v>
      </c>
      <c r="AR42">
        <f t="shared" si="43"/>
        <v>0</v>
      </c>
      <c r="AS42">
        <f t="shared" si="43"/>
        <v>0</v>
      </c>
      <c r="AT42">
        <f t="shared" si="43"/>
        <v>0</v>
      </c>
      <c r="AU42" t="str">
        <f t="shared" si="3"/>
        <v>No</v>
      </c>
      <c r="AV42" t="str">
        <f t="shared" si="4"/>
        <v>No</v>
      </c>
    </row>
    <row r="43" spans="1:48" hidden="1" x14ac:dyDescent="0.2">
      <c r="A43" s="4" t="s">
        <v>1381</v>
      </c>
      <c r="B43" s="4" t="s">
        <v>186</v>
      </c>
      <c r="C43" s="7"/>
      <c r="D43" s="7"/>
      <c r="E43" s="7"/>
      <c r="F43" s="7"/>
      <c r="G43" s="7"/>
      <c r="H43" s="7">
        <v>1</v>
      </c>
      <c r="I43" s="7"/>
      <c r="J43" s="7"/>
      <c r="K43" s="7"/>
      <c r="L43" s="7"/>
      <c r="M43" s="7"/>
      <c r="N43" s="7"/>
      <c r="O43" s="7"/>
      <c r="P43" s="7"/>
      <c r="Q43" s="7"/>
      <c r="R43" s="7"/>
      <c r="S43" s="7"/>
      <c r="T43" s="7"/>
      <c r="U43" s="7"/>
      <c r="V43" s="7"/>
      <c r="W43" s="7"/>
      <c r="X43" s="7"/>
      <c r="Y43">
        <f t="shared" si="1"/>
        <v>0</v>
      </c>
      <c r="Z43">
        <f t="shared" ref="Z43:AT43" si="44">IF(D43="",0,D43+Y43)</f>
        <v>0</v>
      </c>
      <c r="AA43">
        <f t="shared" si="44"/>
        <v>0</v>
      </c>
      <c r="AB43">
        <f t="shared" si="44"/>
        <v>0</v>
      </c>
      <c r="AC43">
        <f t="shared" si="44"/>
        <v>0</v>
      </c>
      <c r="AD43">
        <f t="shared" si="44"/>
        <v>1</v>
      </c>
      <c r="AE43">
        <f t="shared" si="44"/>
        <v>0</v>
      </c>
      <c r="AF43">
        <f t="shared" si="44"/>
        <v>0</v>
      </c>
      <c r="AG43">
        <f t="shared" si="44"/>
        <v>0</v>
      </c>
      <c r="AH43">
        <f t="shared" si="44"/>
        <v>0</v>
      </c>
      <c r="AI43">
        <f t="shared" si="44"/>
        <v>0</v>
      </c>
      <c r="AJ43">
        <f t="shared" si="44"/>
        <v>0</v>
      </c>
      <c r="AK43">
        <f t="shared" si="44"/>
        <v>0</v>
      </c>
      <c r="AL43">
        <f t="shared" si="44"/>
        <v>0</v>
      </c>
      <c r="AM43">
        <f t="shared" si="44"/>
        <v>0</v>
      </c>
      <c r="AN43">
        <f t="shared" si="44"/>
        <v>0</v>
      </c>
      <c r="AO43">
        <f t="shared" si="44"/>
        <v>0</v>
      </c>
      <c r="AP43">
        <f t="shared" si="44"/>
        <v>0</v>
      </c>
      <c r="AQ43">
        <f t="shared" si="44"/>
        <v>0</v>
      </c>
      <c r="AR43">
        <f t="shared" si="44"/>
        <v>0</v>
      </c>
      <c r="AS43">
        <f t="shared" si="44"/>
        <v>0</v>
      </c>
      <c r="AT43">
        <f t="shared" si="44"/>
        <v>0</v>
      </c>
      <c r="AU43" t="str">
        <f t="shared" si="3"/>
        <v>No</v>
      </c>
      <c r="AV43" t="str">
        <f t="shared" si="4"/>
        <v>No</v>
      </c>
    </row>
    <row r="44" spans="1:48" hidden="1" x14ac:dyDescent="0.2">
      <c r="A44" s="4" t="s">
        <v>1401</v>
      </c>
      <c r="B44" s="4" t="s">
        <v>447</v>
      </c>
      <c r="C44" s="7"/>
      <c r="D44" s="7"/>
      <c r="E44" s="7"/>
      <c r="F44" s="7"/>
      <c r="G44" s="7"/>
      <c r="H44" s="7"/>
      <c r="I44" s="7"/>
      <c r="J44" s="7"/>
      <c r="K44" s="7">
        <v>1</v>
      </c>
      <c r="L44" s="7"/>
      <c r="M44" s="7"/>
      <c r="N44" s="7"/>
      <c r="O44" s="7"/>
      <c r="P44" s="7"/>
      <c r="Q44" s="7"/>
      <c r="R44" s="7">
        <v>1</v>
      </c>
      <c r="S44" s="7">
        <v>1</v>
      </c>
      <c r="T44" s="7"/>
      <c r="U44" s="7"/>
      <c r="V44" s="7"/>
      <c r="W44" s="7"/>
      <c r="X44" s="7">
        <v>1</v>
      </c>
      <c r="Y44">
        <f t="shared" si="1"/>
        <v>0</v>
      </c>
      <c r="Z44">
        <f t="shared" ref="Z44:AT44" si="45">IF(D44="",0,D44+Y44)</f>
        <v>0</v>
      </c>
      <c r="AA44">
        <f t="shared" si="45"/>
        <v>0</v>
      </c>
      <c r="AB44">
        <f t="shared" si="45"/>
        <v>0</v>
      </c>
      <c r="AC44">
        <f t="shared" si="45"/>
        <v>0</v>
      </c>
      <c r="AD44">
        <f t="shared" si="45"/>
        <v>0</v>
      </c>
      <c r="AE44">
        <f t="shared" si="45"/>
        <v>0</v>
      </c>
      <c r="AF44">
        <f t="shared" si="45"/>
        <v>0</v>
      </c>
      <c r="AG44">
        <f t="shared" si="45"/>
        <v>1</v>
      </c>
      <c r="AH44">
        <f t="shared" si="45"/>
        <v>0</v>
      </c>
      <c r="AI44">
        <f t="shared" si="45"/>
        <v>0</v>
      </c>
      <c r="AJ44">
        <f t="shared" si="45"/>
        <v>0</v>
      </c>
      <c r="AK44">
        <f t="shared" si="45"/>
        <v>0</v>
      </c>
      <c r="AL44">
        <f t="shared" si="45"/>
        <v>0</v>
      </c>
      <c r="AM44">
        <f t="shared" si="45"/>
        <v>0</v>
      </c>
      <c r="AN44">
        <f t="shared" si="45"/>
        <v>1</v>
      </c>
      <c r="AO44">
        <f t="shared" si="45"/>
        <v>2</v>
      </c>
      <c r="AP44">
        <f t="shared" si="45"/>
        <v>0</v>
      </c>
      <c r="AQ44">
        <f t="shared" si="45"/>
        <v>0</v>
      </c>
      <c r="AR44">
        <f t="shared" si="45"/>
        <v>0</v>
      </c>
      <c r="AS44">
        <f t="shared" si="45"/>
        <v>0</v>
      </c>
      <c r="AT44">
        <f t="shared" si="45"/>
        <v>1</v>
      </c>
      <c r="AU44" t="str">
        <f t="shared" si="3"/>
        <v>No</v>
      </c>
      <c r="AV44" t="str">
        <f t="shared" si="4"/>
        <v>No</v>
      </c>
    </row>
    <row r="45" spans="1:48" hidden="1" x14ac:dyDescent="0.2">
      <c r="A45" s="4" t="s">
        <v>1461</v>
      </c>
      <c r="B45" s="4" t="s">
        <v>1452</v>
      </c>
      <c r="C45" s="7">
        <v>1</v>
      </c>
      <c r="D45" s="7">
        <v>1</v>
      </c>
      <c r="E45" s="7">
        <v>1</v>
      </c>
      <c r="F45" s="7"/>
      <c r="G45" s="7"/>
      <c r="H45" s="7"/>
      <c r="I45" s="7"/>
      <c r="J45" s="7"/>
      <c r="K45" s="7"/>
      <c r="L45" s="7"/>
      <c r="M45" s="7"/>
      <c r="N45" s="7"/>
      <c r="O45" s="7"/>
      <c r="P45" s="7"/>
      <c r="Q45" s="7"/>
      <c r="R45" s="7"/>
      <c r="S45" s="7">
        <v>1</v>
      </c>
      <c r="T45" s="7"/>
      <c r="U45" s="7"/>
      <c r="V45" s="7"/>
      <c r="W45" s="7"/>
      <c r="X45" s="7"/>
      <c r="Y45">
        <f t="shared" si="1"/>
        <v>1</v>
      </c>
      <c r="Z45">
        <f t="shared" ref="Z45:AT45" si="46">IF(D45="",0,D45+Y45)</f>
        <v>2</v>
      </c>
      <c r="AA45">
        <f t="shared" si="46"/>
        <v>3</v>
      </c>
      <c r="AB45">
        <f t="shared" si="46"/>
        <v>0</v>
      </c>
      <c r="AC45">
        <f t="shared" si="46"/>
        <v>0</v>
      </c>
      <c r="AD45">
        <f t="shared" si="46"/>
        <v>0</v>
      </c>
      <c r="AE45">
        <f t="shared" si="46"/>
        <v>0</v>
      </c>
      <c r="AF45">
        <f t="shared" si="46"/>
        <v>0</v>
      </c>
      <c r="AG45">
        <f t="shared" si="46"/>
        <v>0</v>
      </c>
      <c r="AH45">
        <f t="shared" si="46"/>
        <v>0</v>
      </c>
      <c r="AI45">
        <f t="shared" si="46"/>
        <v>0</v>
      </c>
      <c r="AJ45">
        <f t="shared" si="46"/>
        <v>0</v>
      </c>
      <c r="AK45">
        <f t="shared" si="46"/>
        <v>0</v>
      </c>
      <c r="AL45">
        <f t="shared" si="46"/>
        <v>0</v>
      </c>
      <c r="AM45">
        <f t="shared" si="46"/>
        <v>0</v>
      </c>
      <c r="AN45">
        <f t="shared" si="46"/>
        <v>0</v>
      </c>
      <c r="AO45">
        <f t="shared" si="46"/>
        <v>1</v>
      </c>
      <c r="AP45">
        <f t="shared" si="46"/>
        <v>0</v>
      </c>
      <c r="AQ45">
        <f t="shared" si="46"/>
        <v>0</v>
      </c>
      <c r="AR45">
        <f t="shared" si="46"/>
        <v>0</v>
      </c>
      <c r="AS45">
        <f t="shared" si="46"/>
        <v>0</v>
      </c>
      <c r="AT45">
        <f t="shared" si="46"/>
        <v>0</v>
      </c>
      <c r="AU45" t="str">
        <f t="shared" si="3"/>
        <v>No</v>
      </c>
      <c r="AV45" t="str">
        <f t="shared" si="4"/>
        <v>No</v>
      </c>
    </row>
    <row r="46" spans="1:48" x14ac:dyDescent="0.2">
      <c r="A46" s="4" t="s">
        <v>1376</v>
      </c>
      <c r="B46" s="4" t="s">
        <v>156</v>
      </c>
      <c r="C46" s="7"/>
      <c r="D46" s="7"/>
      <c r="E46" s="7"/>
      <c r="F46" s="7">
        <v>1</v>
      </c>
      <c r="G46" s="7">
        <v>1</v>
      </c>
      <c r="H46" s="7"/>
      <c r="I46" s="7"/>
      <c r="J46" s="7"/>
      <c r="K46" s="7">
        <v>1</v>
      </c>
      <c r="L46" s="7"/>
      <c r="M46" s="7">
        <v>1</v>
      </c>
      <c r="N46" s="7">
        <v>1</v>
      </c>
      <c r="O46" s="7">
        <v>1</v>
      </c>
      <c r="P46" s="7">
        <v>1</v>
      </c>
      <c r="Q46" s="7">
        <v>1</v>
      </c>
      <c r="R46" s="7">
        <v>1</v>
      </c>
      <c r="S46" s="7">
        <v>1</v>
      </c>
      <c r="T46" s="7">
        <v>1</v>
      </c>
      <c r="U46" s="7">
        <v>1</v>
      </c>
      <c r="V46" s="7">
        <v>1</v>
      </c>
      <c r="W46" s="7">
        <v>1</v>
      </c>
      <c r="X46" s="7">
        <v>1</v>
      </c>
      <c r="Y46">
        <f t="shared" si="1"/>
        <v>0</v>
      </c>
      <c r="Z46">
        <f t="shared" ref="Z46:AT46" si="47">IF(D46="",0,D46+Y46)</f>
        <v>0</v>
      </c>
      <c r="AA46">
        <f t="shared" si="47"/>
        <v>0</v>
      </c>
      <c r="AB46">
        <f t="shared" si="47"/>
        <v>1</v>
      </c>
      <c r="AC46">
        <f t="shared" si="47"/>
        <v>2</v>
      </c>
      <c r="AD46">
        <f t="shared" si="47"/>
        <v>0</v>
      </c>
      <c r="AE46">
        <f t="shared" si="47"/>
        <v>0</v>
      </c>
      <c r="AF46">
        <f t="shared" si="47"/>
        <v>0</v>
      </c>
      <c r="AG46">
        <f t="shared" si="47"/>
        <v>1</v>
      </c>
      <c r="AH46">
        <f t="shared" si="47"/>
        <v>0</v>
      </c>
      <c r="AI46">
        <f t="shared" si="47"/>
        <v>1</v>
      </c>
      <c r="AJ46">
        <f t="shared" si="47"/>
        <v>2</v>
      </c>
      <c r="AK46">
        <f t="shared" si="47"/>
        <v>3</v>
      </c>
      <c r="AL46">
        <f t="shared" si="47"/>
        <v>4</v>
      </c>
      <c r="AM46">
        <f t="shared" si="47"/>
        <v>5</v>
      </c>
      <c r="AN46">
        <f t="shared" si="47"/>
        <v>6</v>
      </c>
      <c r="AO46">
        <f t="shared" si="47"/>
        <v>7</v>
      </c>
      <c r="AP46">
        <f t="shared" si="47"/>
        <v>8</v>
      </c>
      <c r="AQ46">
        <f t="shared" si="47"/>
        <v>9</v>
      </c>
      <c r="AR46">
        <f t="shared" si="47"/>
        <v>10</v>
      </c>
      <c r="AS46">
        <f t="shared" si="47"/>
        <v>11</v>
      </c>
      <c r="AT46">
        <f t="shared" si="47"/>
        <v>12</v>
      </c>
      <c r="AU46" t="str">
        <f t="shared" si="3"/>
        <v>Yes</v>
      </c>
      <c r="AV46" t="str">
        <f t="shared" si="4"/>
        <v>Yes</v>
      </c>
    </row>
    <row r="47" spans="1:48" hidden="1" x14ac:dyDescent="0.2">
      <c r="A47" s="4" t="s">
        <v>1351</v>
      </c>
      <c r="B47" s="4" t="s">
        <v>88</v>
      </c>
      <c r="C47" s="7">
        <v>1</v>
      </c>
      <c r="D47" s="7">
        <v>1</v>
      </c>
      <c r="E47" s="7">
        <v>1</v>
      </c>
      <c r="F47" s="7">
        <v>1</v>
      </c>
      <c r="G47" s="7">
        <v>1</v>
      </c>
      <c r="H47" s="7">
        <v>1</v>
      </c>
      <c r="I47" s="7">
        <v>1</v>
      </c>
      <c r="J47" s="7"/>
      <c r="K47" s="7"/>
      <c r="L47" s="7">
        <v>1</v>
      </c>
      <c r="M47" s="7"/>
      <c r="N47" s="7"/>
      <c r="O47" s="7"/>
      <c r="P47" s="7"/>
      <c r="Q47" s="7"/>
      <c r="R47" s="7"/>
      <c r="S47" s="7"/>
      <c r="T47" s="7"/>
      <c r="U47" s="7">
        <v>1</v>
      </c>
      <c r="V47" s="7"/>
      <c r="W47" s="7"/>
      <c r="X47" s="7"/>
      <c r="Y47">
        <f t="shared" si="1"/>
        <v>1</v>
      </c>
      <c r="Z47">
        <f t="shared" ref="Z47:AT47" si="48">IF(D47="",0,D47+Y47)</f>
        <v>2</v>
      </c>
      <c r="AA47">
        <f t="shared" si="48"/>
        <v>3</v>
      </c>
      <c r="AB47">
        <f t="shared" si="48"/>
        <v>4</v>
      </c>
      <c r="AC47">
        <f t="shared" si="48"/>
        <v>5</v>
      </c>
      <c r="AD47">
        <f t="shared" si="48"/>
        <v>6</v>
      </c>
      <c r="AE47">
        <f t="shared" si="48"/>
        <v>7</v>
      </c>
      <c r="AF47">
        <f t="shared" si="48"/>
        <v>0</v>
      </c>
      <c r="AG47">
        <f t="shared" si="48"/>
        <v>0</v>
      </c>
      <c r="AH47">
        <f t="shared" si="48"/>
        <v>1</v>
      </c>
      <c r="AI47">
        <f t="shared" si="48"/>
        <v>0</v>
      </c>
      <c r="AJ47">
        <f t="shared" si="48"/>
        <v>0</v>
      </c>
      <c r="AK47">
        <f t="shared" si="48"/>
        <v>0</v>
      </c>
      <c r="AL47">
        <f t="shared" si="48"/>
        <v>0</v>
      </c>
      <c r="AM47">
        <f t="shared" si="48"/>
        <v>0</v>
      </c>
      <c r="AN47">
        <f t="shared" si="48"/>
        <v>0</v>
      </c>
      <c r="AO47">
        <f t="shared" si="48"/>
        <v>0</v>
      </c>
      <c r="AP47">
        <f t="shared" si="48"/>
        <v>0</v>
      </c>
      <c r="AQ47">
        <f t="shared" si="48"/>
        <v>1</v>
      </c>
      <c r="AR47">
        <f t="shared" si="48"/>
        <v>0</v>
      </c>
      <c r="AS47">
        <f t="shared" si="48"/>
        <v>0</v>
      </c>
      <c r="AT47">
        <f t="shared" si="48"/>
        <v>0</v>
      </c>
      <c r="AU47" t="str">
        <f t="shared" si="3"/>
        <v>No</v>
      </c>
      <c r="AV47" t="str">
        <f t="shared" si="4"/>
        <v>No</v>
      </c>
    </row>
    <row r="48" spans="1:48" hidden="1" x14ac:dyDescent="0.2">
      <c r="A48" s="4" t="s">
        <v>1715</v>
      </c>
      <c r="B48" s="4" t="s">
        <v>1683</v>
      </c>
      <c r="C48" s="7"/>
      <c r="D48" s="7"/>
      <c r="E48" s="7"/>
      <c r="F48" s="7"/>
      <c r="G48" s="7"/>
      <c r="H48" s="7">
        <v>1</v>
      </c>
      <c r="I48" s="7"/>
      <c r="J48" s="7"/>
      <c r="K48" s="7"/>
      <c r="L48" s="7"/>
      <c r="M48" s="7"/>
      <c r="N48" s="7"/>
      <c r="O48" s="7"/>
      <c r="P48" s="7"/>
      <c r="Q48" s="7"/>
      <c r="R48" s="7"/>
      <c r="S48" s="7"/>
      <c r="T48" s="7"/>
      <c r="U48" s="7"/>
      <c r="V48" s="7"/>
      <c r="W48" s="7"/>
      <c r="X48" s="7"/>
      <c r="Y48">
        <f t="shared" si="1"/>
        <v>0</v>
      </c>
      <c r="Z48">
        <f t="shared" ref="Z48:AT48" si="49">IF(D48="",0,D48+Y48)</f>
        <v>0</v>
      </c>
      <c r="AA48">
        <f t="shared" si="49"/>
        <v>0</v>
      </c>
      <c r="AB48">
        <f t="shared" si="49"/>
        <v>0</v>
      </c>
      <c r="AC48">
        <f t="shared" si="49"/>
        <v>0</v>
      </c>
      <c r="AD48">
        <f t="shared" si="49"/>
        <v>1</v>
      </c>
      <c r="AE48">
        <f t="shared" si="49"/>
        <v>0</v>
      </c>
      <c r="AF48">
        <f t="shared" si="49"/>
        <v>0</v>
      </c>
      <c r="AG48">
        <f t="shared" si="49"/>
        <v>0</v>
      </c>
      <c r="AH48">
        <f t="shared" si="49"/>
        <v>0</v>
      </c>
      <c r="AI48">
        <f t="shared" si="49"/>
        <v>0</v>
      </c>
      <c r="AJ48">
        <f t="shared" si="49"/>
        <v>0</v>
      </c>
      <c r="AK48">
        <f t="shared" si="49"/>
        <v>0</v>
      </c>
      <c r="AL48">
        <f t="shared" si="49"/>
        <v>0</v>
      </c>
      <c r="AM48">
        <f t="shared" si="49"/>
        <v>0</v>
      </c>
      <c r="AN48">
        <f t="shared" si="49"/>
        <v>0</v>
      </c>
      <c r="AO48">
        <f t="shared" si="49"/>
        <v>0</v>
      </c>
      <c r="AP48">
        <f t="shared" si="49"/>
        <v>0</v>
      </c>
      <c r="AQ48">
        <f t="shared" si="49"/>
        <v>0</v>
      </c>
      <c r="AR48">
        <f t="shared" si="49"/>
        <v>0</v>
      </c>
      <c r="AS48">
        <f t="shared" si="49"/>
        <v>0</v>
      </c>
      <c r="AT48">
        <f t="shared" si="49"/>
        <v>0</v>
      </c>
      <c r="AU48" t="str">
        <f t="shared" si="3"/>
        <v>No</v>
      </c>
      <c r="AV48" t="str">
        <f t="shared" si="4"/>
        <v>No</v>
      </c>
    </row>
    <row r="49" spans="1:48" x14ac:dyDescent="0.2">
      <c r="A49" s="4" t="s">
        <v>1370</v>
      </c>
      <c r="B49" s="4" t="s">
        <v>120</v>
      </c>
      <c r="C49" s="7"/>
      <c r="D49" s="7"/>
      <c r="E49" s="7"/>
      <c r="F49" s="7">
        <v>1</v>
      </c>
      <c r="G49" s="7"/>
      <c r="H49" s="7"/>
      <c r="I49" s="7"/>
      <c r="J49" s="7">
        <v>1</v>
      </c>
      <c r="K49" s="7">
        <v>1</v>
      </c>
      <c r="L49" s="7">
        <v>1</v>
      </c>
      <c r="M49" s="7">
        <v>1</v>
      </c>
      <c r="N49" s="7"/>
      <c r="O49" s="7">
        <v>1</v>
      </c>
      <c r="P49" s="7">
        <v>1</v>
      </c>
      <c r="Q49" s="7">
        <v>1</v>
      </c>
      <c r="R49" s="7">
        <v>1</v>
      </c>
      <c r="S49" s="7">
        <v>1</v>
      </c>
      <c r="T49" s="7">
        <v>1</v>
      </c>
      <c r="U49" s="7">
        <v>1</v>
      </c>
      <c r="V49" s="7">
        <v>1</v>
      </c>
      <c r="W49" s="7">
        <v>1</v>
      </c>
      <c r="X49" s="7">
        <v>1</v>
      </c>
      <c r="Y49">
        <f t="shared" si="1"/>
        <v>0</v>
      </c>
      <c r="Z49">
        <f t="shared" ref="Z49:AT49" si="50">IF(D49="",0,D49+Y49)</f>
        <v>0</v>
      </c>
      <c r="AA49">
        <f t="shared" si="50"/>
        <v>0</v>
      </c>
      <c r="AB49">
        <f t="shared" si="50"/>
        <v>1</v>
      </c>
      <c r="AC49">
        <f t="shared" si="50"/>
        <v>0</v>
      </c>
      <c r="AD49">
        <f t="shared" si="50"/>
        <v>0</v>
      </c>
      <c r="AE49">
        <f t="shared" si="50"/>
        <v>0</v>
      </c>
      <c r="AF49">
        <f t="shared" si="50"/>
        <v>1</v>
      </c>
      <c r="AG49">
        <f t="shared" si="50"/>
        <v>2</v>
      </c>
      <c r="AH49">
        <f t="shared" si="50"/>
        <v>3</v>
      </c>
      <c r="AI49">
        <f t="shared" si="50"/>
        <v>4</v>
      </c>
      <c r="AJ49">
        <f t="shared" si="50"/>
        <v>0</v>
      </c>
      <c r="AK49">
        <f t="shared" si="50"/>
        <v>1</v>
      </c>
      <c r="AL49">
        <f t="shared" si="50"/>
        <v>2</v>
      </c>
      <c r="AM49">
        <f t="shared" si="50"/>
        <v>3</v>
      </c>
      <c r="AN49">
        <f t="shared" si="50"/>
        <v>4</v>
      </c>
      <c r="AO49">
        <f t="shared" si="50"/>
        <v>5</v>
      </c>
      <c r="AP49">
        <f t="shared" si="50"/>
        <v>6</v>
      </c>
      <c r="AQ49">
        <f t="shared" si="50"/>
        <v>7</v>
      </c>
      <c r="AR49">
        <f t="shared" si="50"/>
        <v>8</v>
      </c>
      <c r="AS49">
        <f t="shared" si="50"/>
        <v>9</v>
      </c>
      <c r="AT49">
        <f t="shared" si="50"/>
        <v>10</v>
      </c>
      <c r="AU49" t="str">
        <f t="shared" si="3"/>
        <v>Yes</v>
      </c>
      <c r="AV49" t="str">
        <f t="shared" si="4"/>
        <v>Yes</v>
      </c>
    </row>
    <row r="50" spans="1:48" hidden="1" x14ac:dyDescent="0.2">
      <c r="A50" s="4" t="s">
        <v>1427</v>
      </c>
      <c r="B50" s="4" t="s">
        <v>1417</v>
      </c>
      <c r="C50" s="7"/>
      <c r="D50" s="7"/>
      <c r="E50" s="7"/>
      <c r="F50" s="7"/>
      <c r="G50" s="7">
        <v>1</v>
      </c>
      <c r="H50" s="7"/>
      <c r="I50" s="7"/>
      <c r="J50" s="7"/>
      <c r="K50" s="7"/>
      <c r="L50" s="7">
        <v>1</v>
      </c>
      <c r="M50" s="7"/>
      <c r="N50" s="7"/>
      <c r="O50" s="7"/>
      <c r="P50" s="7"/>
      <c r="Q50" s="7"/>
      <c r="R50" s="7"/>
      <c r="S50" s="7">
        <v>1</v>
      </c>
      <c r="T50" s="7">
        <v>1</v>
      </c>
      <c r="U50" s="7"/>
      <c r="V50" s="7">
        <v>1</v>
      </c>
      <c r="W50" s="7">
        <v>1</v>
      </c>
      <c r="X50" s="7"/>
      <c r="Y50">
        <f t="shared" si="1"/>
        <v>0</v>
      </c>
      <c r="Z50">
        <f t="shared" ref="Z50:AT50" si="51">IF(D50="",0,D50+Y50)</f>
        <v>0</v>
      </c>
      <c r="AA50">
        <f t="shared" si="51"/>
        <v>0</v>
      </c>
      <c r="AB50">
        <f t="shared" si="51"/>
        <v>0</v>
      </c>
      <c r="AC50">
        <f t="shared" si="51"/>
        <v>1</v>
      </c>
      <c r="AD50">
        <f t="shared" si="51"/>
        <v>0</v>
      </c>
      <c r="AE50">
        <f t="shared" si="51"/>
        <v>0</v>
      </c>
      <c r="AF50">
        <f t="shared" si="51"/>
        <v>0</v>
      </c>
      <c r="AG50">
        <f t="shared" si="51"/>
        <v>0</v>
      </c>
      <c r="AH50">
        <f t="shared" si="51"/>
        <v>1</v>
      </c>
      <c r="AI50">
        <f t="shared" si="51"/>
        <v>0</v>
      </c>
      <c r="AJ50">
        <f t="shared" si="51"/>
        <v>0</v>
      </c>
      <c r="AK50">
        <f t="shared" si="51"/>
        <v>0</v>
      </c>
      <c r="AL50">
        <f t="shared" si="51"/>
        <v>0</v>
      </c>
      <c r="AM50">
        <f t="shared" si="51"/>
        <v>0</v>
      </c>
      <c r="AN50">
        <f t="shared" si="51"/>
        <v>0</v>
      </c>
      <c r="AO50">
        <f t="shared" si="51"/>
        <v>1</v>
      </c>
      <c r="AP50">
        <f t="shared" si="51"/>
        <v>2</v>
      </c>
      <c r="AQ50">
        <f t="shared" si="51"/>
        <v>0</v>
      </c>
      <c r="AR50">
        <f t="shared" si="51"/>
        <v>1</v>
      </c>
      <c r="AS50">
        <f t="shared" si="51"/>
        <v>2</v>
      </c>
      <c r="AT50">
        <f t="shared" si="51"/>
        <v>0</v>
      </c>
      <c r="AU50" t="str">
        <f t="shared" si="3"/>
        <v>No</v>
      </c>
      <c r="AV50" t="str">
        <f t="shared" si="4"/>
        <v>Yes</v>
      </c>
    </row>
    <row r="51" spans="1:48" hidden="1" x14ac:dyDescent="0.2">
      <c r="A51" s="4" t="s">
        <v>1543</v>
      </c>
      <c r="B51" s="4" t="s">
        <v>1501</v>
      </c>
      <c r="C51" s="7"/>
      <c r="D51" s="7"/>
      <c r="E51" s="7"/>
      <c r="F51" s="7"/>
      <c r="G51" s="7"/>
      <c r="H51" s="7"/>
      <c r="I51" s="7"/>
      <c r="J51" s="7"/>
      <c r="K51" s="7"/>
      <c r="L51" s="7"/>
      <c r="M51" s="7"/>
      <c r="N51" s="7"/>
      <c r="O51" s="7"/>
      <c r="P51" s="7"/>
      <c r="Q51" s="7"/>
      <c r="R51" s="7"/>
      <c r="S51" s="7"/>
      <c r="T51" s="7">
        <v>1</v>
      </c>
      <c r="U51" s="7"/>
      <c r="V51" s="7"/>
      <c r="W51" s="7"/>
      <c r="X51" s="7"/>
      <c r="Y51">
        <f t="shared" si="1"/>
        <v>0</v>
      </c>
      <c r="Z51">
        <f t="shared" ref="Z51:AT51" si="52">IF(D51="",0,D51+Y51)</f>
        <v>0</v>
      </c>
      <c r="AA51">
        <f t="shared" si="52"/>
        <v>0</v>
      </c>
      <c r="AB51">
        <f t="shared" si="52"/>
        <v>0</v>
      </c>
      <c r="AC51">
        <f t="shared" si="52"/>
        <v>0</v>
      </c>
      <c r="AD51">
        <f t="shared" si="52"/>
        <v>0</v>
      </c>
      <c r="AE51">
        <f t="shared" si="52"/>
        <v>0</v>
      </c>
      <c r="AF51">
        <f t="shared" si="52"/>
        <v>0</v>
      </c>
      <c r="AG51">
        <f t="shared" si="52"/>
        <v>0</v>
      </c>
      <c r="AH51">
        <f t="shared" si="52"/>
        <v>0</v>
      </c>
      <c r="AI51">
        <f t="shared" si="52"/>
        <v>0</v>
      </c>
      <c r="AJ51">
        <f t="shared" si="52"/>
        <v>0</v>
      </c>
      <c r="AK51">
        <f t="shared" si="52"/>
        <v>0</v>
      </c>
      <c r="AL51">
        <f t="shared" si="52"/>
        <v>0</v>
      </c>
      <c r="AM51">
        <f t="shared" si="52"/>
        <v>0</v>
      </c>
      <c r="AN51">
        <f t="shared" si="52"/>
        <v>0</v>
      </c>
      <c r="AO51">
        <f t="shared" si="52"/>
        <v>0</v>
      </c>
      <c r="AP51">
        <f t="shared" si="52"/>
        <v>1</v>
      </c>
      <c r="AQ51">
        <f t="shared" si="52"/>
        <v>0</v>
      </c>
      <c r="AR51">
        <f t="shared" si="52"/>
        <v>0</v>
      </c>
      <c r="AS51">
        <f t="shared" si="52"/>
        <v>0</v>
      </c>
      <c r="AT51">
        <f t="shared" si="52"/>
        <v>0</v>
      </c>
      <c r="AU51" t="str">
        <f t="shared" si="3"/>
        <v>No</v>
      </c>
      <c r="AV51" t="str">
        <f t="shared" si="4"/>
        <v>No</v>
      </c>
    </row>
    <row r="52" spans="1:48" x14ac:dyDescent="0.2">
      <c r="A52" s="4" t="s">
        <v>1453</v>
      </c>
      <c r="B52" s="4" t="s">
        <v>1445</v>
      </c>
      <c r="C52" s="7"/>
      <c r="D52" s="7"/>
      <c r="E52" s="7"/>
      <c r="F52" s="7"/>
      <c r="G52" s="7"/>
      <c r="H52" s="7"/>
      <c r="I52" s="7"/>
      <c r="J52" s="7"/>
      <c r="K52" s="7"/>
      <c r="L52" s="7">
        <v>1</v>
      </c>
      <c r="M52" s="7">
        <v>1</v>
      </c>
      <c r="N52" s="7"/>
      <c r="O52" s="7">
        <v>1</v>
      </c>
      <c r="P52" s="7">
        <v>1</v>
      </c>
      <c r="Q52" s="7">
        <v>1</v>
      </c>
      <c r="R52" s="7">
        <v>1</v>
      </c>
      <c r="S52" s="7">
        <v>1</v>
      </c>
      <c r="T52" s="7">
        <v>1</v>
      </c>
      <c r="U52" s="7">
        <v>1</v>
      </c>
      <c r="V52" s="7">
        <v>1</v>
      </c>
      <c r="W52" s="7">
        <v>1</v>
      </c>
      <c r="X52" s="7">
        <v>1</v>
      </c>
      <c r="Y52">
        <f t="shared" si="1"/>
        <v>0</v>
      </c>
      <c r="Z52">
        <f t="shared" ref="Z52:AT52" si="53">IF(D52="",0,D52+Y52)</f>
        <v>0</v>
      </c>
      <c r="AA52">
        <f t="shared" si="53"/>
        <v>0</v>
      </c>
      <c r="AB52">
        <f t="shared" si="53"/>
        <v>0</v>
      </c>
      <c r="AC52">
        <f t="shared" si="53"/>
        <v>0</v>
      </c>
      <c r="AD52">
        <f t="shared" si="53"/>
        <v>0</v>
      </c>
      <c r="AE52">
        <f t="shared" si="53"/>
        <v>0</v>
      </c>
      <c r="AF52">
        <f t="shared" si="53"/>
        <v>0</v>
      </c>
      <c r="AG52">
        <f t="shared" si="53"/>
        <v>0</v>
      </c>
      <c r="AH52">
        <f t="shared" si="53"/>
        <v>1</v>
      </c>
      <c r="AI52">
        <f t="shared" si="53"/>
        <v>2</v>
      </c>
      <c r="AJ52">
        <f t="shared" si="53"/>
        <v>0</v>
      </c>
      <c r="AK52">
        <f t="shared" si="53"/>
        <v>1</v>
      </c>
      <c r="AL52">
        <f t="shared" si="53"/>
        <v>2</v>
      </c>
      <c r="AM52">
        <f t="shared" si="53"/>
        <v>3</v>
      </c>
      <c r="AN52">
        <f t="shared" si="53"/>
        <v>4</v>
      </c>
      <c r="AO52">
        <f t="shared" si="53"/>
        <v>5</v>
      </c>
      <c r="AP52">
        <f t="shared" si="53"/>
        <v>6</v>
      </c>
      <c r="AQ52">
        <f t="shared" si="53"/>
        <v>7</v>
      </c>
      <c r="AR52">
        <f t="shared" si="53"/>
        <v>8</v>
      </c>
      <c r="AS52">
        <f t="shared" si="53"/>
        <v>9</v>
      </c>
      <c r="AT52">
        <f t="shared" si="53"/>
        <v>10</v>
      </c>
      <c r="AU52" t="str">
        <f t="shared" si="3"/>
        <v>Yes</v>
      </c>
      <c r="AV52" t="str">
        <f t="shared" si="4"/>
        <v>Yes</v>
      </c>
    </row>
    <row r="53" spans="1:48" x14ac:dyDescent="0.2">
      <c r="A53" s="4" t="s">
        <v>1362</v>
      </c>
      <c r="B53" s="4" t="s">
        <v>157</v>
      </c>
      <c r="C53" s="7"/>
      <c r="D53" s="7">
        <v>1</v>
      </c>
      <c r="E53" s="7">
        <v>1</v>
      </c>
      <c r="F53" s="7"/>
      <c r="G53" s="7">
        <v>1</v>
      </c>
      <c r="H53" s="7"/>
      <c r="I53" s="7">
        <v>1</v>
      </c>
      <c r="J53" s="7"/>
      <c r="K53" s="7">
        <v>1</v>
      </c>
      <c r="L53" s="7">
        <v>1</v>
      </c>
      <c r="M53" s="7">
        <v>1</v>
      </c>
      <c r="N53" s="7">
        <v>1</v>
      </c>
      <c r="O53" s="7">
        <v>1</v>
      </c>
      <c r="P53" s="7">
        <v>1</v>
      </c>
      <c r="Q53" s="7">
        <v>1</v>
      </c>
      <c r="R53" s="7">
        <v>1</v>
      </c>
      <c r="S53" s="7">
        <v>1</v>
      </c>
      <c r="T53" s="7">
        <v>1</v>
      </c>
      <c r="U53" s="7">
        <v>1</v>
      </c>
      <c r="V53" s="7">
        <v>1</v>
      </c>
      <c r="W53" s="7">
        <v>1</v>
      </c>
      <c r="X53" s="7">
        <v>1</v>
      </c>
      <c r="Y53">
        <f t="shared" si="1"/>
        <v>0</v>
      </c>
      <c r="Z53">
        <f t="shared" ref="Z53:AT53" si="54">IF(D53="",0,D53+Y53)</f>
        <v>1</v>
      </c>
      <c r="AA53">
        <f t="shared" si="54"/>
        <v>2</v>
      </c>
      <c r="AB53">
        <f t="shared" si="54"/>
        <v>0</v>
      </c>
      <c r="AC53">
        <f t="shared" si="54"/>
        <v>1</v>
      </c>
      <c r="AD53">
        <f t="shared" si="54"/>
        <v>0</v>
      </c>
      <c r="AE53">
        <f t="shared" si="54"/>
        <v>1</v>
      </c>
      <c r="AF53">
        <f t="shared" si="54"/>
        <v>0</v>
      </c>
      <c r="AG53">
        <f t="shared" si="54"/>
        <v>1</v>
      </c>
      <c r="AH53">
        <f t="shared" si="54"/>
        <v>2</v>
      </c>
      <c r="AI53">
        <f t="shared" si="54"/>
        <v>3</v>
      </c>
      <c r="AJ53">
        <f t="shared" si="54"/>
        <v>4</v>
      </c>
      <c r="AK53">
        <f t="shared" si="54"/>
        <v>5</v>
      </c>
      <c r="AL53">
        <f t="shared" si="54"/>
        <v>6</v>
      </c>
      <c r="AM53">
        <f t="shared" si="54"/>
        <v>7</v>
      </c>
      <c r="AN53">
        <f t="shared" si="54"/>
        <v>8</v>
      </c>
      <c r="AO53">
        <f t="shared" si="54"/>
        <v>9</v>
      </c>
      <c r="AP53">
        <f t="shared" si="54"/>
        <v>10</v>
      </c>
      <c r="AQ53">
        <f t="shared" si="54"/>
        <v>11</v>
      </c>
      <c r="AR53">
        <f t="shared" si="54"/>
        <v>12</v>
      </c>
      <c r="AS53">
        <f t="shared" si="54"/>
        <v>13</v>
      </c>
      <c r="AT53">
        <f t="shared" si="54"/>
        <v>14</v>
      </c>
      <c r="AU53" t="str">
        <f t="shared" si="3"/>
        <v>Yes</v>
      </c>
      <c r="AV53" t="str">
        <f t="shared" si="4"/>
        <v>Yes</v>
      </c>
    </row>
    <row r="54" spans="1:48" hidden="1" x14ac:dyDescent="0.2">
      <c r="A54" s="4" t="s">
        <v>1387</v>
      </c>
      <c r="B54" s="4" t="s">
        <v>269</v>
      </c>
      <c r="C54" s="7"/>
      <c r="D54" s="7"/>
      <c r="E54" s="7"/>
      <c r="F54" s="7"/>
      <c r="G54" s="7"/>
      <c r="H54" s="7"/>
      <c r="I54" s="7"/>
      <c r="J54" s="7"/>
      <c r="K54" s="7">
        <v>1</v>
      </c>
      <c r="L54" s="7"/>
      <c r="M54" s="7">
        <v>1</v>
      </c>
      <c r="N54" s="7"/>
      <c r="O54" s="7"/>
      <c r="P54" s="7"/>
      <c r="Q54" s="7"/>
      <c r="R54" s="7"/>
      <c r="S54" s="7"/>
      <c r="T54" s="7"/>
      <c r="U54" s="7"/>
      <c r="V54" s="7"/>
      <c r="W54" s="7"/>
      <c r="X54" s="7"/>
      <c r="Y54">
        <f t="shared" si="1"/>
        <v>0</v>
      </c>
      <c r="Z54">
        <f t="shared" ref="Z54:AT54" si="55">IF(D54="",0,D54+Y54)</f>
        <v>0</v>
      </c>
      <c r="AA54">
        <f t="shared" si="55"/>
        <v>0</v>
      </c>
      <c r="AB54">
        <f t="shared" si="55"/>
        <v>0</v>
      </c>
      <c r="AC54">
        <f t="shared" si="55"/>
        <v>0</v>
      </c>
      <c r="AD54">
        <f t="shared" si="55"/>
        <v>0</v>
      </c>
      <c r="AE54">
        <f t="shared" si="55"/>
        <v>0</v>
      </c>
      <c r="AF54">
        <f t="shared" si="55"/>
        <v>0</v>
      </c>
      <c r="AG54">
        <f t="shared" si="55"/>
        <v>1</v>
      </c>
      <c r="AH54">
        <f t="shared" si="55"/>
        <v>0</v>
      </c>
      <c r="AI54">
        <f t="shared" si="55"/>
        <v>1</v>
      </c>
      <c r="AJ54">
        <f t="shared" si="55"/>
        <v>0</v>
      </c>
      <c r="AK54">
        <f t="shared" si="55"/>
        <v>0</v>
      </c>
      <c r="AL54">
        <f t="shared" si="55"/>
        <v>0</v>
      </c>
      <c r="AM54">
        <f t="shared" si="55"/>
        <v>0</v>
      </c>
      <c r="AN54">
        <f t="shared" si="55"/>
        <v>0</v>
      </c>
      <c r="AO54">
        <f t="shared" si="55"/>
        <v>0</v>
      </c>
      <c r="AP54">
        <f t="shared" si="55"/>
        <v>0</v>
      </c>
      <c r="AQ54">
        <f t="shared" si="55"/>
        <v>0</v>
      </c>
      <c r="AR54">
        <f t="shared" si="55"/>
        <v>0</v>
      </c>
      <c r="AS54">
        <f t="shared" si="55"/>
        <v>0</v>
      </c>
      <c r="AT54">
        <f t="shared" si="55"/>
        <v>0</v>
      </c>
      <c r="AU54" t="str">
        <f t="shared" si="3"/>
        <v>No</v>
      </c>
      <c r="AV54" t="str">
        <f t="shared" si="4"/>
        <v>No</v>
      </c>
    </row>
    <row r="55" spans="1:48" hidden="1" x14ac:dyDescent="0.2">
      <c r="A55" s="4" t="s">
        <v>1706</v>
      </c>
      <c r="B55" s="4" t="s">
        <v>1673</v>
      </c>
      <c r="C55" s="7"/>
      <c r="D55" s="7"/>
      <c r="E55" s="7"/>
      <c r="F55" s="7"/>
      <c r="G55" s="7"/>
      <c r="H55" s="7"/>
      <c r="I55" s="7"/>
      <c r="J55" s="7"/>
      <c r="K55" s="7"/>
      <c r="L55" s="7"/>
      <c r="M55" s="7"/>
      <c r="N55" s="7"/>
      <c r="O55" s="7"/>
      <c r="P55" s="7"/>
      <c r="Q55" s="7"/>
      <c r="R55" s="7"/>
      <c r="S55" s="7"/>
      <c r="T55" s="7">
        <v>1</v>
      </c>
      <c r="U55" s="7"/>
      <c r="V55" s="7"/>
      <c r="W55" s="7"/>
      <c r="X55" s="7"/>
      <c r="Y55">
        <f t="shared" si="1"/>
        <v>0</v>
      </c>
      <c r="Z55">
        <f t="shared" ref="Z55:AT55" si="56">IF(D55="",0,D55+Y55)</f>
        <v>0</v>
      </c>
      <c r="AA55">
        <f t="shared" si="56"/>
        <v>0</v>
      </c>
      <c r="AB55">
        <f t="shared" si="56"/>
        <v>0</v>
      </c>
      <c r="AC55">
        <f t="shared" si="56"/>
        <v>0</v>
      </c>
      <c r="AD55">
        <f t="shared" si="56"/>
        <v>0</v>
      </c>
      <c r="AE55">
        <f t="shared" si="56"/>
        <v>0</v>
      </c>
      <c r="AF55">
        <f t="shared" si="56"/>
        <v>0</v>
      </c>
      <c r="AG55">
        <f t="shared" si="56"/>
        <v>0</v>
      </c>
      <c r="AH55">
        <f t="shared" si="56"/>
        <v>0</v>
      </c>
      <c r="AI55">
        <f t="shared" si="56"/>
        <v>0</v>
      </c>
      <c r="AJ55">
        <f t="shared" si="56"/>
        <v>0</v>
      </c>
      <c r="AK55">
        <f t="shared" si="56"/>
        <v>0</v>
      </c>
      <c r="AL55">
        <f t="shared" si="56"/>
        <v>0</v>
      </c>
      <c r="AM55">
        <f t="shared" si="56"/>
        <v>0</v>
      </c>
      <c r="AN55">
        <f t="shared" si="56"/>
        <v>0</v>
      </c>
      <c r="AO55">
        <f t="shared" si="56"/>
        <v>0</v>
      </c>
      <c r="AP55">
        <f t="shared" si="56"/>
        <v>1</v>
      </c>
      <c r="AQ55">
        <f t="shared" si="56"/>
        <v>0</v>
      </c>
      <c r="AR55">
        <f t="shared" si="56"/>
        <v>0</v>
      </c>
      <c r="AS55">
        <f t="shared" si="56"/>
        <v>0</v>
      </c>
      <c r="AT55">
        <f t="shared" si="56"/>
        <v>0</v>
      </c>
      <c r="AU55" t="str">
        <f t="shared" si="3"/>
        <v>No</v>
      </c>
      <c r="AV55" t="str">
        <f t="shared" si="4"/>
        <v>No</v>
      </c>
    </row>
    <row r="56" spans="1:48" x14ac:dyDescent="0.2">
      <c r="A56" s="4" t="s">
        <v>1441</v>
      </c>
      <c r="B56" s="4" t="s">
        <v>1837</v>
      </c>
      <c r="C56" s="7">
        <v>1</v>
      </c>
      <c r="D56" s="7">
        <v>1</v>
      </c>
      <c r="E56" s="7">
        <v>1</v>
      </c>
      <c r="F56" s="7">
        <v>1</v>
      </c>
      <c r="G56" s="7">
        <v>1</v>
      </c>
      <c r="H56" s="7"/>
      <c r="I56" s="7"/>
      <c r="J56" s="7">
        <v>1</v>
      </c>
      <c r="K56" s="7"/>
      <c r="L56" s="7"/>
      <c r="M56" s="7"/>
      <c r="N56" s="7">
        <v>1</v>
      </c>
      <c r="O56" s="7">
        <v>1</v>
      </c>
      <c r="P56" s="7"/>
      <c r="Q56" s="7"/>
      <c r="R56" s="7">
        <v>1</v>
      </c>
      <c r="S56" s="7">
        <v>1</v>
      </c>
      <c r="T56" s="7">
        <v>1</v>
      </c>
      <c r="U56" s="7">
        <v>1</v>
      </c>
      <c r="V56" s="7">
        <v>1</v>
      </c>
      <c r="W56" s="7">
        <v>1</v>
      </c>
      <c r="X56" s="7"/>
      <c r="Y56">
        <f t="shared" si="1"/>
        <v>1</v>
      </c>
      <c r="Z56">
        <f t="shared" ref="Z56:AS56" si="57">IF(D56="",0,D56+Y56)</f>
        <v>2</v>
      </c>
      <c r="AA56">
        <f t="shared" si="57"/>
        <v>3</v>
      </c>
      <c r="AB56">
        <f t="shared" si="57"/>
        <v>4</v>
      </c>
      <c r="AC56">
        <f t="shared" si="57"/>
        <v>5</v>
      </c>
      <c r="AD56">
        <f t="shared" si="57"/>
        <v>0</v>
      </c>
      <c r="AE56">
        <f t="shared" si="57"/>
        <v>0</v>
      </c>
      <c r="AF56">
        <f t="shared" si="57"/>
        <v>1</v>
      </c>
      <c r="AG56">
        <f t="shared" si="57"/>
        <v>0</v>
      </c>
      <c r="AH56">
        <f t="shared" si="57"/>
        <v>0</v>
      </c>
      <c r="AI56">
        <f t="shared" si="57"/>
        <v>0</v>
      </c>
      <c r="AJ56">
        <f t="shared" si="57"/>
        <v>1</v>
      </c>
      <c r="AK56">
        <f t="shared" si="57"/>
        <v>2</v>
      </c>
      <c r="AL56">
        <f t="shared" si="57"/>
        <v>0</v>
      </c>
      <c r="AM56">
        <f t="shared" si="57"/>
        <v>0</v>
      </c>
      <c r="AN56">
        <f t="shared" si="57"/>
        <v>1</v>
      </c>
      <c r="AO56">
        <f t="shared" si="57"/>
        <v>2</v>
      </c>
      <c r="AP56">
        <f t="shared" si="57"/>
        <v>3</v>
      </c>
      <c r="AQ56">
        <f t="shared" si="57"/>
        <v>4</v>
      </c>
      <c r="AR56">
        <f t="shared" si="57"/>
        <v>5</v>
      </c>
      <c r="AS56">
        <f t="shared" si="57"/>
        <v>6</v>
      </c>
      <c r="AT56">
        <f>IF(X56="",0,X56+AS56)</f>
        <v>0</v>
      </c>
      <c r="AU56" t="str">
        <f t="shared" si="3"/>
        <v>Yes</v>
      </c>
      <c r="AV56" t="str">
        <f t="shared" si="4"/>
        <v>Yes</v>
      </c>
    </row>
    <row r="57" spans="1:48" hidden="1" x14ac:dyDescent="0.2">
      <c r="A57" s="4" t="s">
        <v>1443</v>
      </c>
      <c r="B57" s="4" t="s">
        <v>1838</v>
      </c>
      <c r="C57" s="7"/>
      <c r="D57" s="7"/>
      <c r="E57" s="7"/>
      <c r="F57" s="7"/>
      <c r="G57" s="7"/>
      <c r="H57" s="7"/>
      <c r="I57" s="7"/>
      <c r="J57" s="7"/>
      <c r="K57" s="7">
        <v>1</v>
      </c>
      <c r="L57" s="7">
        <v>1</v>
      </c>
      <c r="M57" s="7"/>
      <c r="N57" s="7"/>
      <c r="O57" s="7"/>
      <c r="P57" s="7"/>
      <c r="Q57" s="7"/>
      <c r="R57" s="7"/>
      <c r="S57" s="7"/>
      <c r="T57" s="7"/>
      <c r="U57" s="7"/>
      <c r="V57" s="7"/>
      <c r="W57" s="7"/>
      <c r="X57" s="7"/>
      <c r="Y57">
        <f t="shared" si="1"/>
        <v>0</v>
      </c>
      <c r="Z57">
        <f t="shared" ref="Z57:AT57" si="58">IF(D57="",0,D57+Y57)</f>
        <v>0</v>
      </c>
      <c r="AA57">
        <f t="shared" si="58"/>
        <v>0</v>
      </c>
      <c r="AB57">
        <f t="shared" si="58"/>
        <v>0</v>
      </c>
      <c r="AC57">
        <f t="shared" si="58"/>
        <v>0</v>
      </c>
      <c r="AD57">
        <f t="shared" si="58"/>
        <v>0</v>
      </c>
      <c r="AE57">
        <f t="shared" si="58"/>
        <v>0</v>
      </c>
      <c r="AF57">
        <f t="shared" si="58"/>
        <v>0</v>
      </c>
      <c r="AG57">
        <f t="shared" si="58"/>
        <v>1</v>
      </c>
      <c r="AH57">
        <f t="shared" si="58"/>
        <v>2</v>
      </c>
      <c r="AI57">
        <f t="shared" si="58"/>
        <v>0</v>
      </c>
      <c r="AJ57">
        <f t="shared" si="58"/>
        <v>0</v>
      </c>
      <c r="AK57">
        <f t="shared" si="58"/>
        <v>0</v>
      </c>
      <c r="AL57">
        <f t="shared" si="58"/>
        <v>0</v>
      </c>
      <c r="AM57">
        <f t="shared" si="58"/>
        <v>0</v>
      </c>
      <c r="AN57">
        <f t="shared" si="58"/>
        <v>0</v>
      </c>
      <c r="AO57">
        <f t="shared" si="58"/>
        <v>0</v>
      </c>
      <c r="AP57">
        <f t="shared" si="58"/>
        <v>0</v>
      </c>
      <c r="AQ57">
        <f t="shared" si="58"/>
        <v>0</v>
      </c>
      <c r="AR57">
        <f t="shared" si="58"/>
        <v>0</v>
      </c>
      <c r="AS57">
        <f t="shared" si="58"/>
        <v>0</v>
      </c>
      <c r="AT57">
        <f t="shared" si="58"/>
        <v>0</v>
      </c>
      <c r="AU57" t="str">
        <f t="shared" si="3"/>
        <v>No</v>
      </c>
      <c r="AV57" t="str">
        <f t="shared" si="4"/>
        <v>No</v>
      </c>
    </row>
    <row r="58" spans="1:48" x14ac:dyDescent="0.2">
      <c r="A58" s="4" t="s">
        <v>1383</v>
      </c>
      <c r="B58" s="4" t="s">
        <v>632</v>
      </c>
      <c r="C58" s="7"/>
      <c r="D58" s="7"/>
      <c r="E58" s="7"/>
      <c r="F58" s="7"/>
      <c r="G58" s="7"/>
      <c r="H58" s="7"/>
      <c r="I58" s="7">
        <v>1</v>
      </c>
      <c r="J58" s="7">
        <v>1</v>
      </c>
      <c r="K58" s="7"/>
      <c r="L58" s="7">
        <v>1</v>
      </c>
      <c r="M58" s="7">
        <v>1</v>
      </c>
      <c r="N58" s="7"/>
      <c r="O58" s="7">
        <v>1</v>
      </c>
      <c r="P58" s="7">
        <v>1</v>
      </c>
      <c r="Q58" s="7">
        <v>1</v>
      </c>
      <c r="R58" s="7">
        <v>1</v>
      </c>
      <c r="S58" s="7">
        <v>1</v>
      </c>
      <c r="T58" s="7">
        <v>1</v>
      </c>
      <c r="U58" s="7">
        <v>1</v>
      </c>
      <c r="V58" s="7">
        <v>1</v>
      </c>
      <c r="W58" s="7">
        <v>1</v>
      </c>
      <c r="X58" s="7">
        <v>1</v>
      </c>
      <c r="Y58">
        <f t="shared" si="1"/>
        <v>0</v>
      </c>
      <c r="Z58">
        <f t="shared" ref="Z58:AT58" si="59">IF(D58="",0,D58+Y58)</f>
        <v>0</v>
      </c>
      <c r="AA58">
        <f t="shared" si="59"/>
        <v>0</v>
      </c>
      <c r="AB58">
        <f t="shared" si="59"/>
        <v>0</v>
      </c>
      <c r="AC58">
        <f t="shared" si="59"/>
        <v>0</v>
      </c>
      <c r="AD58">
        <f t="shared" si="59"/>
        <v>0</v>
      </c>
      <c r="AE58">
        <f t="shared" si="59"/>
        <v>1</v>
      </c>
      <c r="AF58">
        <f t="shared" si="59"/>
        <v>2</v>
      </c>
      <c r="AG58">
        <f t="shared" si="59"/>
        <v>0</v>
      </c>
      <c r="AH58">
        <f t="shared" si="59"/>
        <v>1</v>
      </c>
      <c r="AI58">
        <f t="shared" si="59"/>
        <v>2</v>
      </c>
      <c r="AJ58">
        <f t="shared" si="59"/>
        <v>0</v>
      </c>
      <c r="AK58">
        <f t="shared" si="59"/>
        <v>1</v>
      </c>
      <c r="AL58">
        <f t="shared" si="59"/>
        <v>2</v>
      </c>
      <c r="AM58">
        <f t="shared" si="59"/>
        <v>3</v>
      </c>
      <c r="AN58">
        <f t="shared" si="59"/>
        <v>4</v>
      </c>
      <c r="AO58">
        <f t="shared" si="59"/>
        <v>5</v>
      </c>
      <c r="AP58">
        <f t="shared" si="59"/>
        <v>6</v>
      </c>
      <c r="AQ58">
        <f t="shared" si="59"/>
        <v>7</v>
      </c>
      <c r="AR58">
        <f t="shared" si="59"/>
        <v>8</v>
      </c>
      <c r="AS58">
        <f t="shared" si="59"/>
        <v>9</v>
      </c>
      <c r="AT58">
        <f t="shared" si="59"/>
        <v>10</v>
      </c>
      <c r="AU58" t="str">
        <f t="shared" si="3"/>
        <v>Yes</v>
      </c>
      <c r="AV58" t="str">
        <f t="shared" si="4"/>
        <v>Yes</v>
      </c>
    </row>
    <row r="59" spans="1:48" hidden="1" x14ac:dyDescent="0.2">
      <c r="A59" s="4" t="s">
        <v>1385</v>
      </c>
      <c r="B59" s="4" t="s">
        <v>295</v>
      </c>
      <c r="C59" s="7"/>
      <c r="D59" s="7"/>
      <c r="E59" s="7">
        <v>1</v>
      </c>
      <c r="F59" s="7"/>
      <c r="G59" s="7"/>
      <c r="H59" s="7">
        <v>1</v>
      </c>
      <c r="I59" s="7">
        <v>1</v>
      </c>
      <c r="J59" s="7">
        <v>1</v>
      </c>
      <c r="K59" s="7">
        <v>1</v>
      </c>
      <c r="L59" s="7">
        <v>1</v>
      </c>
      <c r="M59" s="7">
        <v>1</v>
      </c>
      <c r="N59" s="7">
        <v>1</v>
      </c>
      <c r="O59" s="7"/>
      <c r="P59" s="7">
        <v>1</v>
      </c>
      <c r="Q59" s="7"/>
      <c r="R59" s="7"/>
      <c r="S59" s="7"/>
      <c r="T59" s="7"/>
      <c r="U59" s="7"/>
      <c r="V59" s="7"/>
      <c r="W59" s="7"/>
      <c r="X59" s="7"/>
      <c r="Y59">
        <f t="shared" si="1"/>
        <v>0</v>
      </c>
      <c r="Z59">
        <f t="shared" ref="Z59:AT59" si="60">IF(D59="",0,D59+Y59)</f>
        <v>0</v>
      </c>
      <c r="AA59">
        <f t="shared" si="60"/>
        <v>1</v>
      </c>
      <c r="AB59">
        <f t="shared" si="60"/>
        <v>0</v>
      </c>
      <c r="AC59">
        <f t="shared" si="60"/>
        <v>0</v>
      </c>
      <c r="AD59">
        <f t="shared" si="60"/>
        <v>1</v>
      </c>
      <c r="AE59">
        <f t="shared" si="60"/>
        <v>2</v>
      </c>
      <c r="AF59">
        <f t="shared" si="60"/>
        <v>3</v>
      </c>
      <c r="AG59">
        <f t="shared" si="60"/>
        <v>4</v>
      </c>
      <c r="AH59">
        <f t="shared" si="60"/>
        <v>5</v>
      </c>
      <c r="AI59">
        <f t="shared" si="60"/>
        <v>6</v>
      </c>
      <c r="AJ59">
        <f t="shared" si="60"/>
        <v>7</v>
      </c>
      <c r="AK59">
        <f t="shared" si="60"/>
        <v>0</v>
      </c>
      <c r="AL59">
        <f t="shared" si="60"/>
        <v>1</v>
      </c>
      <c r="AM59">
        <f t="shared" si="60"/>
        <v>0</v>
      </c>
      <c r="AN59">
        <f t="shared" si="60"/>
        <v>0</v>
      </c>
      <c r="AO59">
        <f t="shared" si="60"/>
        <v>0</v>
      </c>
      <c r="AP59">
        <f t="shared" si="60"/>
        <v>0</v>
      </c>
      <c r="AQ59">
        <f t="shared" si="60"/>
        <v>0</v>
      </c>
      <c r="AR59">
        <f t="shared" si="60"/>
        <v>0</v>
      </c>
      <c r="AS59">
        <f t="shared" si="60"/>
        <v>0</v>
      </c>
      <c r="AT59">
        <f t="shared" si="60"/>
        <v>0</v>
      </c>
      <c r="AU59" t="str">
        <f t="shared" si="3"/>
        <v>No</v>
      </c>
      <c r="AV59" t="str">
        <f t="shared" si="4"/>
        <v>No</v>
      </c>
    </row>
    <row r="60" spans="1:48" hidden="1" x14ac:dyDescent="0.2">
      <c r="A60" s="4" t="s">
        <v>1365</v>
      </c>
      <c r="B60" s="4" t="s">
        <v>89</v>
      </c>
      <c r="C60" s="7"/>
      <c r="D60" s="7">
        <v>1</v>
      </c>
      <c r="E60" s="7">
        <v>1</v>
      </c>
      <c r="F60" s="7">
        <v>1</v>
      </c>
      <c r="G60" s="7">
        <v>1</v>
      </c>
      <c r="H60" s="7">
        <v>1</v>
      </c>
      <c r="I60" s="7">
        <v>1</v>
      </c>
      <c r="J60" s="7">
        <v>1</v>
      </c>
      <c r="K60" s="7">
        <v>1</v>
      </c>
      <c r="L60" s="7">
        <v>1</v>
      </c>
      <c r="M60" s="7">
        <v>1</v>
      </c>
      <c r="N60" s="7">
        <v>1</v>
      </c>
      <c r="O60" s="7">
        <v>1</v>
      </c>
      <c r="P60" s="7"/>
      <c r="Q60" s="7">
        <v>1</v>
      </c>
      <c r="R60" s="7">
        <v>1</v>
      </c>
      <c r="S60" s="7"/>
      <c r="T60" s="7"/>
      <c r="U60" s="7"/>
      <c r="V60" s="7"/>
      <c r="W60" s="7">
        <v>1</v>
      </c>
      <c r="X60" s="7"/>
      <c r="Y60">
        <f t="shared" si="1"/>
        <v>0</v>
      </c>
      <c r="Z60">
        <f t="shared" ref="Z60:AT60" si="61">IF(D60="",0,D60+Y60)</f>
        <v>1</v>
      </c>
      <c r="AA60">
        <f t="shared" si="61"/>
        <v>2</v>
      </c>
      <c r="AB60">
        <f t="shared" si="61"/>
        <v>3</v>
      </c>
      <c r="AC60">
        <f t="shared" si="61"/>
        <v>4</v>
      </c>
      <c r="AD60">
        <f t="shared" si="61"/>
        <v>5</v>
      </c>
      <c r="AE60">
        <f t="shared" si="61"/>
        <v>6</v>
      </c>
      <c r="AF60">
        <f t="shared" si="61"/>
        <v>7</v>
      </c>
      <c r="AG60">
        <f t="shared" si="61"/>
        <v>8</v>
      </c>
      <c r="AH60">
        <f t="shared" si="61"/>
        <v>9</v>
      </c>
      <c r="AI60">
        <f t="shared" si="61"/>
        <v>10</v>
      </c>
      <c r="AJ60">
        <f t="shared" si="61"/>
        <v>11</v>
      </c>
      <c r="AK60">
        <f t="shared" si="61"/>
        <v>12</v>
      </c>
      <c r="AL60">
        <f t="shared" si="61"/>
        <v>0</v>
      </c>
      <c r="AM60">
        <f t="shared" si="61"/>
        <v>1</v>
      </c>
      <c r="AN60">
        <f t="shared" si="61"/>
        <v>2</v>
      </c>
      <c r="AO60">
        <f t="shared" si="61"/>
        <v>0</v>
      </c>
      <c r="AP60">
        <f t="shared" si="61"/>
        <v>0</v>
      </c>
      <c r="AQ60">
        <f t="shared" si="61"/>
        <v>0</v>
      </c>
      <c r="AR60">
        <f t="shared" si="61"/>
        <v>0</v>
      </c>
      <c r="AS60">
        <f t="shared" si="61"/>
        <v>1</v>
      </c>
      <c r="AT60">
        <f t="shared" si="61"/>
        <v>0</v>
      </c>
      <c r="AU60" t="str">
        <f t="shared" si="3"/>
        <v>No</v>
      </c>
      <c r="AV60" t="str">
        <f t="shared" si="4"/>
        <v>No</v>
      </c>
    </row>
    <row r="61" spans="1:48" hidden="1" x14ac:dyDescent="0.2">
      <c r="A61" s="4" t="s">
        <v>1364</v>
      </c>
      <c r="B61" s="4" t="s">
        <v>82</v>
      </c>
      <c r="C61" s="7"/>
      <c r="D61" s="7"/>
      <c r="E61" s="7">
        <v>1</v>
      </c>
      <c r="F61" s="7">
        <v>1</v>
      </c>
      <c r="G61" s="7"/>
      <c r="H61" s="7"/>
      <c r="I61" s="7"/>
      <c r="J61" s="7">
        <v>1</v>
      </c>
      <c r="K61" s="7"/>
      <c r="L61" s="7"/>
      <c r="M61" s="7"/>
      <c r="N61" s="7"/>
      <c r="O61" s="7">
        <v>1</v>
      </c>
      <c r="P61" s="7"/>
      <c r="Q61" s="7"/>
      <c r="R61" s="7"/>
      <c r="S61" s="7"/>
      <c r="T61" s="7"/>
      <c r="U61" s="7"/>
      <c r="V61" s="7"/>
      <c r="W61" s="7">
        <v>1</v>
      </c>
      <c r="X61" s="7"/>
      <c r="Y61">
        <f t="shared" si="1"/>
        <v>0</v>
      </c>
      <c r="Z61">
        <f t="shared" ref="Z61:AT61" si="62">IF(D61="",0,D61+Y61)</f>
        <v>0</v>
      </c>
      <c r="AA61">
        <f t="shared" si="62"/>
        <v>1</v>
      </c>
      <c r="AB61">
        <f t="shared" si="62"/>
        <v>2</v>
      </c>
      <c r="AC61">
        <f t="shared" si="62"/>
        <v>0</v>
      </c>
      <c r="AD61">
        <f t="shared" si="62"/>
        <v>0</v>
      </c>
      <c r="AE61">
        <f t="shared" si="62"/>
        <v>0</v>
      </c>
      <c r="AF61">
        <f t="shared" si="62"/>
        <v>1</v>
      </c>
      <c r="AG61">
        <f t="shared" si="62"/>
        <v>0</v>
      </c>
      <c r="AH61">
        <f t="shared" si="62"/>
        <v>0</v>
      </c>
      <c r="AI61">
        <f t="shared" si="62"/>
        <v>0</v>
      </c>
      <c r="AJ61">
        <f t="shared" si="62"/>
        <v>0</v>
      </c>
      <c r="AK61">
        <f t="shared" si="62"/>
        <v>1</v>
      </c>
      <c r="AL61">
        <f t="shared" si="62"/>
        <v>0</v>
      </c>
      <c r="AM61">
        <f t="shared" si="62"/>
        <v>0</v>
      </c>
      <c r="AN61">
        <f t="shared" si="62"/>
        <v>0</v>
      </c>
      <c r="AO61">
        <f t="shared" si="62"/>
        <v>0</v>
      </c>
      <c r="AP61">
        <f t="shared" si="62"/>
        <v>0</v>
      </c>
      <c r="AQ61">
        <f t="shared" si="62"/>
        <v>0</v>
      </c>
      <c r="AR61">
        <f t="shared" si="62"/>
        <v>0</v>
      </c>
      <c r="AS61">
        <f t="shared" si="62"/>
        <v>1</v>
      </c>
      <c r="AT61">
        <f t="shared" si="62"/>
        <v>0</v>
      </c>
      <c r="AU61" t="str">
        <f t="shared" si="3"/>
        <v>No</v>
      </c>
      <c r="AV61" t="str">
        <f t="shared" si="4"/>
        <v>No</v>
      </c>
    </row>
    <row r="62" spans="1:48" x14ac:dyDescent="0.2">
      <c r="A62" s="4" t="s">
        <v>1402</v>
      </c>
      <c r="B62" s="4" t="s">
        <v>448</v>
      </c>
      <c r="C62" s="7"/>
      <c r="D62" s="7"/>
      <c r="E62" s="7"/>
      <c r="F62" s="7"/>
      <c r="G62" s="7"/>
      <c r="H62" s="7"/>
      <c r="I62" s="7"/>
      <c r="J62" s="7"/>
      <c r="K62" s="7"/>
      <c r="L62" s="7"/>
      <c r="M62" s="7"/>
      <c r="N62" s="7">
        <v>1</v>
      </c>
      <c r="O62" s="7"/>
      <c r="P62" s="7"/>
      <c r="Q62" s="7"/>
      <c r="R62" s="7">
        <v>1</v>
      </c>
      <c r="S62" s="7">
        <v>1</v>
      </c>
      <c r="T62" s="7">
        <v>1</v>
      </c>
      <c r="U62" s="7">
        <v>1</v>
      </c>
      <c r="V62" s="7">
        <v>1</v>
      </c>
      <c r="W62" s="7">
        <v>1</v>
      </c>
      <c r="X62" s="7">
        <v>1</v>
      </c>
      <c r="Y62">
        <f t="shared" si="1"/>
        <v>0</v>
      </c>
      <c r="Z62">
        <f t="shared" ref="Z62:AT62" si="63">IF(D62="",0,D62+Y62)</f>
        <v>0</v>
      </c>
      <c r="AA62">
        <f t="shared" si="63"/>
        <v>0</v>
      </c>
      <c r="AB62">
        <f t="shared" si="63"/>
        <v>0</v>
      </c>
      <c r="AC62">
        <f t="shared" si="63"/>
        <v>0</v>
      </c>
      <c r="AD62">
        <f t="shared" si="63"/>
        <v>0</v>
      </c>
      <c r="AE62">
        <f t="shared" si="63"/>
        <v>0</v>
      </c>
      <c r="AF62">
        <f t="shared" si="63"/>
        <v>0</v>
      </c>
      <c r="AG62">
        <f t="shared" si="63"/>
        <v>0</v>
      </c>
      <c r="AH62">
        <f t="shared" si="63"/>
        <v>0</v>
      </c>
      <c r="AI62">
        <f t="shared" si="63"/>
        <v>0</v>
      </c>
      <c r="AJ62">
        <f t="shared" si="63"/>
        <v>1</v>
      </c>
      <c r="AK62">
        <f t="shared" si="63"/>
        <v>0</v>
      </c>
      <c r="AL62">
        <f t="shared" si="63"/>
        <v>0</v>
      </c>
      <c r="AM62">
        <f t="shared" si="63"/>
        <v>0</v>
      </c>
      <c r="AN62">
        <f t="shared" si="63"/>
        <v>1</v>
      </c>
      <c r="AO62">
        <f t="shared" si="63"/>
        <v>2</v>
      </c>
      <c r="AP62">
        <f t="shared" si="63"/>
        <v>3</v>
      </c>
      <c r="AQ62">
        <f t="shared" si="63"/>
        <v>4</v>
      </c>
      <c r="AR62">
        <f t="shared" si="63"/>
        <v>5</v>
      </c>
      <c r="AS62">
        <f t="shared" si="63"/>
        <v>6</v>
      </c>
      <c r="AT62">
        <f t="shared" si="63"/>
        <v>7</v>
      </c>
      <c r="AU62" t="str">
        <f t="shared" si="3"/>
        <v>Yes</v>
      </c>
      <c r="AV62" t="str">
        <f t="shared" si="4"/>
        <v>Yes</v>
      </c>
    </row>
    <row r="63" spans="1:48" hidden="1" x14ac:dyDescent="0.2">
      <c r="A63" s="4" t="s">
        <v>1541</v>
      </c>
      <c r="B63" s="4" t="s">
        <v>1500</v>
      </c>
      <c r="C63" s="7"/>
      <c r="D63" s="7"/>
      <c r="E63" s="7"/>
      <c r="F63" s="7"/>
      <c r="G63" s="7"/>
      <c r="H63" s="7"/>
      <c r="I63" s="7"/>
      <c r="J63" s="7"/>
      <c r="K63" s="7"/>
      <c r="L63" s="7"/>
      <c r="M63" s="7"/>
      <c r="N63" s="7"/>
      <c r="O63" s="7"/>
      <c r="P63" s="7"/>
      <c r="Q63" s="7"/>
      <c r="R63" s="7"/>
      <c r="S63" s="7">
        <v>1</v>
      </c>
      <c r="T63" s="7">
        <v>1</v>
      </c>
      <c r="U63" s="7">
        <v>1</v>
      </c>
      <c r="V63" s="7"/>
      <c r="W63" s="7"/>
      <c r="X63" s="7">
        <v>1</v>
      </c>
      <c r="Y63">
        <f t="shared" si="1"/>
        <v>0</v>
      </c>
      <c r="Z63">
        <f t="shared" ref="Z63:AT63" si="64">IF(D63="",0,D63+Y63)</f>
        <v>0</v>
      </c>
      <c r="AA63">
        <f t="shared" si="64"/>
        <v>0</v>
      </c>
      <c r="AB63">
        <f t="shared" si="64"/>
        <v>0</v>
      </c>
      <c r="AC63">
        <f t="shared" si="64"/>
        <v>0</v>
      </c>
      <c r="AD63">
        <f t="shared" si="64"/>
        <v>0</v>
      </c>
      <c r="AE63">
        <f t="shared" si="64"/>
        <v>0</v>
      </c>
      <c r="AF63">
        <f t="shared" si="64"/>
        <v>0</v>
      </c>
      <c r="AG63">
        <f t="shared" si="64"/>
        <v>0</v>
      </c>
      <c r="AH63">
        <f t="shared" si="64"/>
        <v>0</v>
      </c>
      <c r="AI63">
        <f t="shared" si="64"/>
        <v>0</v>
      </c>
      <c r="AJ63">
        <f t="shared" si="64"/>
        <v>0</v>
      </c>
      <c r="AK63">
        <f t="shared" si="64"/>
        <v>0</v>
      </c>
      <c r="AL63">
        <f t="shared" si="64"/>
        <v>0</v>
      </c>
      <c r="AM63">
        <f t="shared" si="64"/>
        <v>0</v>
      </c>
      <c r="AN63">
        <f t="shared" si="64"/>
        <v>0</v>
      </c>
      <c r="AO63">
        <f t="shared" si="64"/>
        <v>1</v>
      </c>
      <c r="AP63">
        <f t="shared" si="64"/>
        <v>2</v>
      </c>
      <c r="AQ63">
        <f t="shared" si="64"/>
        <v>3</v>
      </c>
      <c r="AR63">
        <f t="shared" si="64"/>
        <v>0</v>
      </c>
      <c r="AS63">
        <f t="shared" si="64"/>
        <v>0</v>
      </c>
      <c r="AT63">
        <f t="shared" si="64"/>
        <v>1</v>
      </c>
      <c r="AU63" t="str">
        <f t="shared" si="3"/>
        <v>No</v>
      </c>
      <c r="AV63" t="str">
        <f t="shared" si="4"/>
        <v>No</v>
      </c>
    </row>
    <row r="64" spans="1:48" hidden="1" x14ac:dyDescent="0.2">
      <c r="A64" s="4" t="s">
        <v>1707</v>
      </c>
      <c r="B64" s="4" t="s">
        <v>1839</v>
      </c>
      <c r="C64" s="7"/>
      <c r="D64" s="7"/>
      <c r="E64" s="7"/>
      <c r="F64" s="7"/>
      <c r="G64" s="7"/>
      <c r="H64" s="7"/>
      <c r="I64" s="7"/>
      <c r="J64" s="7"/>
      <c r="K64" s="7"/>
      <c r="L64" s="7"/>
      <c r="M64" s="7"/>
      <c r="N64" s="7"/>
      <c r="O64" s="7"/>
      <c r="P64" s="7"/>
      <c r="Q64" s="7"/>
      <c r="R64" s="7"/>
      <c r="S64" s="7"/>
      <c r="T64" s="7">
        <v>1</v>
      </c>
      <c r="U64" s="7"/>
      <c r="V64" s="7"/>
      <c r="W64" s="7"/>
      <c r="X64" s="7"/>
      <c r="Y64">
        <f t="shared" si="1"/>
        <v>0</v>
      </c>
      <c r="Z64">
        <f t="shared" ref="Z64:AT64" si="65">IF(D64="",0,D64+Y64)</f>
        <v>0</v>
      </c>
      <c r="AA64">
        <f t="shared" si="65"/>
        <v>0</v>
      </c>
      <c r="AB64">
        <f t="shared" si="65"/>
        <v>0</v>
      </c>
      <c r="AC64">
        <f t="shared" si="65"/>
        <v>0</v>
      </c>
      <c r="AD64">
        <f t="shared" si="65"/>
        <v>0</v>
      </c>
      <c r="AE64">
        <f t="shared" si="65"/>
        <v>0</v>
      </c>
      <c r="AF64">
        <f t="shared" si="65"/>
        <v>0</v>
      </c>
      <c r="AG64">
        <f t="shared" si="65"/>
        <v>0</v>
      </c>
      <c r="AH64">
        <f t="shared" si="65"/>
        <v>0</v>
      </c>
      <c r="AI64">
        <f t="shared" si="65"/>
        <v>0</v>
      </c>
      <c r="AJ64">
        <f t="shared" si="65"/>
        <v>0</v>
      </c>
      <c r="AK64">
        <f t="shared" si="65"/>
        <v>0</v>
      </c>
      <c r="AL64">
        <f t="shared" si="65"/>
        <v>0</v>
      </c>
      <c r="AM64">
        <f t="shared" si="65"/>
        <v>0</v>
      </c>
      <c r="AN64">
        <f t="shared" si="65"/>
        <v>0</v>
      </c>
      <c r="AO64">
        <f t="shared" si="65"/>
        <v>0</v>
      </c>
      <c r="AP64">
        <f t="shared" si="65"/>
        <v>1</v>
      </c>
      <c r="AQ64">
        <f t="shared" si="65"/>
        <v>0</v>
      </c>
      <c r="AR64">
        <f t="shared" si="65"/>
        <v>0</v>
      </c>
      <c r="AS64">
        <f t="shared" si="65"/>
        <v>0</v>
      </c>
      <c r="AT64">
        <f t="shared" si="65"/>
        <v>0</v>
      </c>
      <c r="AU64" t="str">
        <f t="shared" si="3"/>
        <v>No</v>
      </c>
      <c r="AV64" t="str">
        <f t="shared" si="4"/>
        <v>No</v>
      </c>
    </row>
    <row r="65" spans="1:48" hidden="1" x14ac:dyDescent="0.2">
      <c r="A65" s="4" t="s">
        <v>1377</v>
      </c>
      <c r="B65" s="4" t="s">
        <v>158</v>
      </c>
      <c r="C65" s="7"/>
      <c r="D65" s="7"/>
      <c r="E65" s="7"/>
      <c r="F65" s="7"/>
      <c r="G65" s="7">
        <v>1</v>
      </c>
      <c r="H65" s="7"/>
      <c r="I65" s="7"/>
      <c r="J65" s="7">
        <v>1</v>
      </c>
      <c r="K65" s="7">
        <v>1</v>
      </c>
      <c r="L65" s="7">
        <v>1</v>
      </c>
      <c r="M65" s="7"/>
      <c r="N65" s="7"/>
      <c r="O65" s="7"/>
      <c r="P65" s="7"/>
      <c r="Q65" s="7"/>
      <c r="R65" s="7"/>
      <c r="S65" s="7"/>
      <c r="T65" s="7">
        <v>1</v>
      </c>
      <c r="U65" s="7"/>
      <c r="V65" s="7">
        <v>1</v>
      </c>
      <c r="W65" s="7"/>
      <c r="X65" s="7">
        <v>1</v>
      </c>
      <c r="Y65">
        <f t="shared" si="1"/>
        <v>0</v>
      </c>
      <c r="Z65">
        <f t="shared" ref="Z65:AT65" si="66">IF(D65="",0,D65+Y65)</f>
        <v>0</v>
      </c>
      <c r="AA65">
        <f t="shared" si="66"/>
        <v>0</v>
      </c>
      <c r="AB65">
        <f t="shared" si="66"/>
        <v>0</v>
      </c>
      <c r="AC65">
        <f t="shared" si="66"/>
        <v>1</v>
      </c>
      <c r="AD65">
        <f t="shared" si="66"/>
        <v>0</v>
      </c>
      <c r="AE65">
        <f t="shared" si="66"/>
        <v>0</v>
      </c>
      <c r="AF65">
        <f t="shared" si="66"/>
        <v>1</v>
      </c>
      <c r="AG65">
        <f t="shared" si="66"/>
        <v>2</v>
      </c>
      <c r="AH65">
        <f t="shared" si="66"/>
        <v>3</v>
      </c>
      <c r="AI65">
        <f t="shared" si="66"/>
        <v>0</v>
      </c>
      <c r="AJ65">
        <f t="shared" si="66"/>
        <v>0</v>
      </c>
      <c r="AK65">
        <f t="shared" si="66"/>
        <v>0</v>
      </c>
      <c r="AL65">
        <f t="shared" si="66"/>
        <v>0</v>
      </c>
      <c r="AM65">
        <f t="shared" si="66"/>
        <v>0</v>
      </c>
      <c r="AN65">
        <f t="shared" si="66"/>
        <v>0</v>
      </c>
      <c r="AO65">
        <f t="shared" si="66"/>
        <v>0</v>
      </c>
      <c r="AP65">
        <f t="shared" si="66"/>
        <v>1</v>
      </c>
      <c r="AQ65">
        <f t="shared" si="66"/>
        <v>0</v>
      </c>
      <c r="AR65">
        <f t="shared" si="66"/>
        <v>1</v>
      </c>
      <c r="AS65">
        <f t="shared" si="66"/>
        <v>0</v>
      </c>
      <c r="AT65">
        <f t="shared" si="66"/>
        <v>1</v>
      </c>
      <c r="AU65" t="str">
        <f t="shared" si="3"/>
        <v>No</v>
      </c>
      <c r="AV65" t="str">
        <f t="shared" si="4"/>
        <v>No</v>
      </c>
    </row>
    <row r="66" spans="1:48" hidden="1" x14ac:dyDescent="0.2">
      <c r="A66" s="4" t="s">
        <v>1458</v>
      </c>
      <c r="B66" s="4" t="s">
        <v>1482</v>
      </c>
      <c r="C66" s="7">
        <v>1</v>
      </c>
      <c r="D66" s="7">
        <v>1</v>
      </c>
      <c r="E66" s="7">
        <v>1</v>
      </c>
      <c r="F66" s="7"/>
      <c r="G66" s="7"/>
      <c r="H66" s="7"/>
      <c r="I66" s="7"/>
      <c r="J66" s="7"/>
      <c r="K66" s="7"/>
      <c r="L66" s="7"/>
      <c r="M66" s="7"/>
      <c r="N66" s="7"/>
      <c r="O66" s="7"/>
      <c r="P66" s="7"/>
      <c r="Q66" s="7"/>
      <c r="R66" s="7"/>
      <c r="S66" s="7">
        <v>1</v>
      </c>
      <c r="T66" s="7">
        <v>1</v>
      </c>
      <c r="U66" s="7"/>
      <c r="V66" s="7"/>
      <c r="W66" s="7"/>
      <c r="X66" s="7"/>
      <c r="Y66">
        <f t="shared" si="1"/>
        <v>1</v>
      </c>
      <c r="Z66">
        <f t="shared" ref="Z66:AT66" si="67">IF(D66="",0,D66+Y66)</f>
        <v>2</v>
      </c>
      <c r="AA66">
        <f t="shared" si="67"/>
        <v>3</v>
      </c>
      <c r="AB66">
        <f t="shared" si="67"/>
        <v>0</v>
      </c>
      <c r="AC66">
        <f t="shared" si="67"/>
        <v>0</v>
      </c>
      <c r="AD66">
        <f t="shared" si="67"/>
        <v>0</v>
      </c>
      <c r="AE66">
        <f t="shared" si="67"/>
        <v>0</v>
      </c>
      <c r="AF66">
        <f t="shared" si="67"/>
        <v>0</v>
      </c>
      <c r="AG66">
        <f t="shared" si="67"/>
        <v>0</v>
      </c>
      <c r="AH66">
        <f t="shared" si="67"/>
        <v>0</v>
      </c>
      <c r="AI66">
        <f t="shared" si="67"/>
        <v>0</v>
      </c>
      <c r="AJ66">
        <f t="shared" si="67"/>
        <v>0</v>
      </c>
      <c r="AK66">
        <f t="shared" si="67"/>
        <v>0</v>
      </c>
      <c r="AL66">
        <f t="shared" si="67"/>
        <v>0</v>
      </c>
      <c r="AM66">
        <f t="shared" si="67"/>
        <v>0</v>
      </c>
      <c r="AN66">
        <f t="shared" si="67"/>
        <v>0</v>
      </c>
      <c r="AO66">
        <f t="shared" si="67"/>
        <v>1</v>
      </c>
      <c r="AP66">
        <f t="shared" si="67"/>
        <v>2</v>
      </c>
      <c r="AQ66">
        <f t="shared" si="67"/>
        <v>0</v>
      </c>
      <c r="AR66">
        <f t="shared" si="67"/>
        <v>0</v>
      </c>
      <c r="AS66">
        <f t="shared" si="67"/>
        <v>0</v>
      </c>
      <c r="AT66">
        <f t="shared" si="67"/>
        <v>0</v>
      </c>
      <c r="AU66" t="str">
        <f t="shared" si="3"/>
        <v>No</v>
      </c>
      <c r="AV66" t="str">
        <f t="shared" si="4"/>
        <v>No</v>
      </c>
    </row>
    <row r="67" spans="1:48" x14ac:dyDescent="0.2">
      <c r="A67" s="4" t="s">
        <v>1393</v>
      </c>
      <c r="B67" s="4" t="s">
        <v>362</v>
      </c>
      <c r="C67" s="7"/>
      <c r="D67" s="7"/>
      <c r="E67" s="7"/>
      <c r="F67" s="7"/>
      <c r="G67" s="7">
        <v>1</v>
      </c>
      <c r="H67" s="7">
        <v>1</v>
      </c>
      <c r="I67" s="7">
        <v>1</v>
      </c>
      <c r="J67" s="7">
        <v>1</v>
      </c>
      <c r="K67" s="7">
        <v>1</v>
      </c>
      <c r="L67" s="7">
        <v>1</v>
      </c>
      <c r="M67" s="7">
        <v>1</v>
      </c>
      <c r="N67" s="7">
        <v>1</v>
      </c>
      <c r="O67" s="7">
        <v>1</v>
      </c>
      <c r="P67" s="7">
        <v>1</v>
      </c>
      <c r="Q67" s="7">
        <v>1</v>
      </c>
      <c r="R67" s="7">
        <v>1</v>
      </c>
      <c r="S67" s="7">
        <v>1</v>
      </c>
      <c r="T67" s="7">
        <v>1</v>
      </c>
      <c r="U67" s="7">
        <v>1</v>
      </c>
      <c r="V67" s="7">
        <v>1</v>
      </c>
      <c r="W67" s="7">
        <v>1</v>
      </c>
      <c r="X67" s="7">
        <v>1</v>
      </c>
      <c r="Y67">
        <f t="shared" ref="Y67:Y123" si="68">C67</f>
        <v>0</v>
      </c>
      <c r="Z67">
        <f t="shared" ref="Z67:AT67" si="69">IF(D67="",0,D67+Y67)</f>
        <v>0</v>
      </c>
      <c r="AA67">
        <f t="shared" si="69"/>
        <v>0</v>
      </c>
      <c r="AB67">
        <f t="shared" si="69"/>
        <v>0</v>
      </c>
      <c r="AC67">
        <f t="shared" si="69"/>
        <v>1</v>
      </c>
      <c r="AD67">
        <f t="shared" si="69"/>
        <v>2</v>
      </c>
      <c r="AE67">
        <f t="shared" si="69"/>
        <v>3</v>
      </c>
      <c r="AF67">
        <f t="shared" si="69"/>
        <v>4</v>
      </c>
      <c r="AG67">
        <f t="shared" si="69"/>
        <v>5</v>
      </c>
      <c r="AH67">
        <f t="shared" si="69"/>
        <v>6</v>
      </c>
      <c r="AI67">
        <f t="shared" si="69"/>
        <v>7</v>
      </c>
      <c r="AJ67">
        <f t="shared" si="69"/>
        <v>8</v>
      </c>
      <c r="AK67">
        <f t="shared" si="69"/>
        <v>9</v>
      </c>
      <c r="AL67">
        <f t="shared" si="69"/>
        <v>10</v>
      </c>
      <c r="AM67">
        <f t="shared" si="69"/>
        <v>11</v>
      </c>
      <c r="AN67">
        <f t="shared" si="69"/>
        <v>12</v>
      </c>
      <c r="AO67">
        <f t="shared" si="69"/>
        <v>13</v>
      </c>
      <c r="AP67">
        <f t="shared" si="69"/>
        <v>14</v>
      </c>
      <c r="AQ67">
        <f t="shared" si="69"/>
        <v>15</v>
      </c>
      <c r="AR67">
        <f t="shared" si="69"/>
        <v>16</v>
      </c>
      <c r="AS67">
        <f t="shared" si="69"/>
        <v>17</v>
      </c>
      <c r="AT67">
        <f t="shared" si="69"/>
        <v>18</v>
      </c>
      <c r="AU67" t="str">
        <f t="shared" ref="AU67:AU123" si="70">IF($AS67&gt;=5,"Yes","No")</f>
        <v>Yes</v>
      </c>
      <c r="AV67" t="str">
        <f t="shared" ref="AV67:AV123" si="71">IF($AS67&gt;=2,"Yes","No")</f>
        <v>Yes</v>
      </c>
    </row>
    <row r="68" spans="1:48" x14ac:dyDescent="0.2">
      <c r="A68" s="4" t="s">
        <v>1395</v>
      </c>
      <c r="B68" s="4" t="s">
        <v>413</v>
      </c>
      <c r="C68" s="7"/>
      <c r="D68" s="7"/>
      <c r="E68" s="7"/>
      <c r="F68" s="7"/>
      <c r="G68" s="7"/>
      <c r="H68" s="7"/>
      <c r="I68" s="7"/>
      <c r="J68" s="7"/>
      <c r="K68" s="7">
        <v>1</v>
      </c>
      <c r="L68" s="7"/>
      <c r="M68" s="7"/>
      <c r="N68" s="7"/>
      <c r="O68" s="7"/>
      <c r="P68" s="7">
        <v>1</v>
      </c>
      <c r="Q68" s="7">
        <v>1</v>
      </c>
      <c r="R68" s="7">
        <v>1</v>
      </c>
      <c r="S68" s="7">
        <v>1</v>
      </c>
      <c r="T68" s="7">
        <v>1</v>
      </c>
      <c r="U68" s="7">
        <v>1</v>
      </c>
      <c r="V68" s="7">
        <v>1</v>
      </c>
      <c r="W68" s="7">
        <v>1</v>
      </c>
      <c r="X68" s="7">
        <v>1</v>
      </c>
      <c r="Y68">
        <f t="shared" si="68"/>
        <v>0</v>
      </c>
      <c r="Z68">
        <f t="shared" ref="Z68:AT68" si="72">IF(D68="",0,D68+Y68)</f>
        <v>0</v>
      </c>
      <c r="AA68">
        <f t="shared" si="72"/>
        <v>0</v>
      </c>
      <c r="AB68">
        <f t="shared" si="72"/>
        <v>0</v>
      </c>
      <c r="AC68">
        <f t="shared" si="72"/>
        <v>0</v>
      </c>
      <c r="AD68">
        <f t="shared" si="72"/>
        <v>0</v>
      </c>
      <c r="AE68">
        <f t="shared" si="72"/>
        <v>0</v>
      </c>
      <c r="AF68">
        <f t="shared" si="72"/>
        <v>0</v>
      </c>
      <c r="AG68">
        <f t="shared" si="72"/>
        <v>1</v>
      </c>
      <c r="AH68">
        <f t="shared" si="72"/>
        <v>0</v>
      </c>
      <c r="AI68">
        <f t="shared" si="72"/>
        <v>0</v>
      </c>
      <c r="AJ68">
        <f t="shared" si="72"/>
        <v>0</v>
      </c>
      <c r="AK68">
        <f t="shared" si="72"/>
        <v>0</v>
      </c>
      <c r="AL68">
        <f t="shared" si="72"/>
        <v>1</v>
      </c>
      <c r="AM68">
        <f t="shared" si="72"/>
        <v>2</v>
      </c>
      <c r="AN68">
        <f t="shared" si="72"/>
        <v>3</v>
      </c>
      <c r="AO68">
        <f t="shared" si="72"/>
        <v>4</v>
      </c>
      <c r="AP68">
        <f t="shared" si="72"/>
        <v>5</v>
      </c>
      <c r="AQ68">
        <f t="shared" si="72"/>
        <v>6</v>
      </c>
      <c r="AR68">
        <f t="shared" si="72"/>
        <v>7</v>
      </c>
      <c r="AS68">
        <f t="shared" si="72"/>
        <v>8</v>
      </c>
      <c r="AT68">
        <f t="shared" si="72"/>
        <v>9</v>
      </c>
      <c r="AU68" t="str">
        <f t="shared" si="70"/>
        <v>Yes</v>
      </c>
      <c r="AV68" t="str">
        <f t="shared" si="71"/>
        <v>Yes</v>
      </c>
    </row>
    <row r="69" spans="1:48" hidden="1" x14ac:dyDescent="0.2">
      <c r="A69" s="4" t="s">
        <v>1391</v>
      </c>
      <c r="B69" s="4" t="s">
        <v>315</v>
      </c>
      <c r="C69" s="7"/>
      <c r="D69" s="7"/>
      <c r="E69" s="7"/>
      <c r="F69" s="7"/>
      <c r="G69" s="7"/>
      <c r="H69" s="7"/>
      <c r="I69" s="7"/>
      <c r="J69" s="7"/>
      <c r="K69" s="7"/>
      <c r="L69" s="7"/>
      <c r="M69" s="7">
        <v>1</v>
      </c>
      <c r="N69" s="7"/>
      <c r="O69" s="7"/>
      <c r="P69" s="7"/>
      <c r="Q69" s="7"/>
      <c r="R69" s="7"/>
      <c r="S69" s="7"/>
      <c r="T69" s="7"/>
      <c r="U69" s="7"/>
      <c r="V69" s="7"/>
      <c r="W69" s="7"/>
      <c r="X69" s="7"/>
      <c r="Y69">
        <f t="shared" si="68"/>
        <v>0</v>
      </c>
      <c r="Z69">
        <f t="shared" ref="Z69:AT69" si="73">IF(D69="",0,D69+Y69)</f>
        <v>0</v>
      </c>
      <c r="AA69">
        <f t="shared" si="73"/>
        <v>0</v>
      </c>
      <c r="AB69">
        <f t="shared" si="73"/>
        <v>0</v>
      </c>
      <c r="AC69">
        <f t="shared" si="73"/>
        <v>0</v>
      </c>
      <c r="AD69">
        <f t="shared" si="73"/>
        <v>0</v>
      </c>
      <c r="AE69">
        <f t="shared" si="73"/>
        <v>0</v>
      </c>
      <c r="AF69">
        <f t="shared" si="73"/>
        <v>0</v>
      </c>
      <c r="AG69">
        <f t="shared" si="73"/>
        <v>0</v>
      </c>
      <c r="AH69">
        <f t="shared" si="73"/>
        <v>0</v>
      </c>
      <c r="AI69">
        <f t="shared" si="73"/>
        <v>1</v>
      </c>
      <c r="AJ69">
        <f t="shared" si="73"/>
        <v>0</v>
      </c>
      <c r="AK69">
        <f t="shared" si="73"/>
        <v>0</v>
      </c>
      <c r="AL69">
        <f t="shared" si="73"/>
        <v>0</v>
      </c>
      <c r="AM69">
        <f t="shared" si="73"/>
        <v>0</v>
      </c>
      <c r="AN69">
        <f t="shared" si="73"/>
        <v>0</v>
      </c>
      <c r="AO69">
        <f t="shared" si="73"/>
        <v>0</v>
      </c>
      <c r="AP69">
        <f t="shared" si="73"/>
        <v>0</v>
      </c>
      <c r="AQ69">
        <f t="shared" si="73"/>
        <v>0</v>
      </c>
      <c r="AR69">
        <f t="shared" si="73"/>
        <v>0</v>
      </c>
      <c r="AS69">
        <f t="shared" si="73"/>
        <v>0</v>
      </c>
      <c r="AT69">
        <f t="shared" si="73"/>
        <v>0</v>
      </c>
      <c r="AU69" t="str">
        <f t="shared" si="70"/>
        <v>No</v>
      </c>
      <c r="AV69" t="str">
        <f t="shared" si="71"/>
        <v>No</v>
      </c>
    </row>
    <row r="70" spans="1:48" hidden="1" x14ac:dyDescent="0.2">
      <c r="A70" s="4" t="s">
        <v>1394</v>
      </c>
      <c r="B70" s="4" t="s">
        <v>363</v>
      </c>
      <c r="C70" s="7"/>
      <c r="D70" s="7"/>
      <c r="E70" s="7"/>
      <c r="F70" s="7"/>
      <c r="G70" s="7"/>
      <c r="H70" s="7">
        <v>1</v>
      </c>
      <c r="I70" s="7">
        <v>1</v>
      </c>
      <c r="J70" s="7">
        <v>1</v>
      </c>
      <c r="K70" s="7">
        <v>1</v>
      </c>
      <c r="L70" s="7">
        <v>1</v>
      </c>
      <c r="M70" s="7">
        <v>1</v>
      </c>
      <c r="N70" s="7">
        <v>1</v>
      </c>
      <c r="O70" s="7">
        <v>1</v>
      </c>
      <c r="P70" s="7">
        <v>1</v>
      </c>
      <c r="Q70" s="7">
        <v>1</v>
      </c>
      <c r="R70" s="7">
        <v>1</v>
      </c>
      <c r="S70" s="7">
        <v>1</v>
      </c>
      <c r="T70" s="7">
        <v>1</v>
      </c>
      <c r="U70" s="7">
        <v>1</v>
      </c>
      <c r="V70" s="7"/>
      <c r="W70" s="7"/>
      <c r="X70" s="7">
        <v>1</v>
      </c>
      <c r="Y70">
        <f t="shared" si="68"/>
        <v>0</v>
      </c>
      <c r="Z70">
        <f t="shared" ref="Z70:AT70" si="74">IF(D70="",0,D70+Y70)</f>
        <v>0</v>
      </c>
      <c r="AA70">
        <f t="shared" si="74"/>
        <v>0</v>
      </c>
      <c r="AB70">
        <f t="shared" si="74"/>
        <v>0</v>
      </c>
      <c r="AC70">
        <f t="shared" si="74"/>
        <v>0</v>
      </c>
      <c r="AD70">
        <f t="shared" si="74"/>
        <v>1</v>
      </c>
      <c r="AE70">
        <f t="shared" si="74"/>
        <v>2</v>
      </c>
      <c r="AF70">
        <f t="shared" si="74"/>
        <v>3</v>
      </c>
      <c r="AG70">
        <f t="shared" si="74"/>
        <v>4</v>
      </c>
      <c r="AH70">
        <f t="shared" si="74"/>
        <v>5</v>
      </c>
      <c r="AI70">
        <f t="shared" si="74"/>
        <v>6</v>
      </c>
      <c r="AJ70">
        <f t="shared" si="74"/>
        <v>7</v>
      </c>
      <c r="AK70">
        <f t="shared" si="74"/>
        <v>8</v>
      </c>
      <c r="AL70">
        <f t="shared" si="74"/>
        <v>9</v>
      </c>
      <c r="AM70">
        <f t="shared" si="74"/>
        <v>10</v>
      </c>
      <c r="AN70">
        <f t="shared" si="74"/>
        <v>11</v>
      </c>
      <c r="AO70">
        <f t="shared" si="74"/>
        <v>12</v>
      </c>
      <c r="AP70">
        <f t="shared" si="74"/>
        <v>13</v>
      </c>
      <c r="AQ70">
        <f t="shared" si="74"/>
        <v>14</v>
      </c>
      <c r="AR70">
        <f t="shared" si="74"/>
        <v>0</v>
      </c>
      <c r="AS70">
        <f t="shared" si="74"/>
        <v>0</v>
      </c>
      <c r="AT70">
        <f t="shared" si="74"/>
        <v>1</v>
      </c>
      <c r="AU70" t="str">
        <f t="shared" si="70"/>
        <v>No</v>
      </c>
      <c r="AV70" t="str">
        <f t="shared" si="71"/>
        <v>No</v>
      </c>
    </row>
    <row r="71" spans="1:48" hidden="1" x14ac:dyDescent="0.2">
      <c r="A71" s="4" t="s">
        <v>1713</v>
      </c>
      <c r="B71" s="4" t="s">
        <v>1678</v>
      </c>
      <c r="C71" s="7"/>
      <c r="D71" s="7"/>
      <c r="E71" s="7"/>
      <c r="F71" s="7"/>
      <c r="G71" s="7"/>
      <c r="H71" s="7">
        <v>1</v>
      </c>
      <c r="I71" s="7"/>
      <c r="J71" s="7"/>
      <c r="K71" s="7"/>
      <c r="L71" s="7"/>
      <c r="M71" s="7"/>
      <c r="N71" s="7"/>
      <c r="O71" s="7"/>
      <c r="P71" s="7"/>
      <c r="Q71" s="7"/>
      <c r="R71" s="7"/>
      <c r="S71" s="7"/>
      <c r="T71" s="7"/>
      <c r="U71" s="7"/>
      <c r="V71" s="7"/>
      <c r="W71" s="7"/>
      <c r="X71" s="7"/>
      <c r="Y71">
        <f t="shared" si="68"/>
        <v>0</v>
      </c>
      <c r="Z71">
        <f t="shared" ref="Z71:AT71" si="75">IF(D71="",0,D71+Y71)</f>
        <v>0</v>
      </c>
      <c r="AA71">
        <f t="shared" si="75"/>
        <v>0</v>
      </c>
      <c r="AB71">
        <f t="shared" si="75"/>
        <v>0</v>
      </c>
      <c r="AC71">
        <f t="shared" si="75"/>
        <v>0</v>
      </c>
      <c r="AD71">
        <f t="shared" si="75"/>
        <v>1</v>
      </c>
      <c r="AE71">
        <f t="shared" si="75"/>
        <v>0</v>
      </c>
      <c r="AF71">
        <f t="shared" si="75"/>
        <v>0</v>
      </c>
      <c r="AG71">
        <f t="shared" si="75"/>
        <v>0</v>
      </c>
      <c r="AH71">
        <f t="shared" si="75"/>
        <v>0</v>
      </c>
      <c r="AI71">
        <f t="shared" si="75"/>
        <v>0</v>
      </c>
      <c r="AJ71">
        <f t="shared" si="75"/>
        <v>0</v>
      </c>
      <c r="AK71">
        <f t="shared" si="75"/>
        <v>0</v>
      </c>
      <c r="AL71">
        <f t="shared" si="75"/>
        <v>0</v>
      </c>
      <c r="AM71">
        <f t="shared" si="75"/>
        <v>0</v>
      </c>
      <c r="AN71">
        <f t="shared" si="75"/>
        <v>0</v>
      </c>
      <c r="AO71">
        <f t="shared" si="75"/>
        <v>0</v>
      </c>
      <c r="AP71">
        <f t="shared" si="75"/>
        <v>0</v>
      </c>
      <c r="AQ71">
        <f t="shared" si="75"/>
        <v>0</v>
      </c>
      <c r="AR71">
        <f t="shared" si="75"/>
        <v>0</v>
      </c>
      <c r="AS71">
        <f t="shared" si="75"/>
        <v>0</v>
      </c>
      <c r="AT71">
        <f t="shared" si="75"/>
        <v>0</v>
      </c>
      <c r="AU71" t="str">
        <f t="shared" si="70"/>
        <v>No</v>
      </c>
      <c r="AV71" t="str">
        <f t="shared" si="71"/>
        <v>No</v>
      </c>
    </row>
    <row r="72" spans="1:48" hidden="1" x14ac:dyDescent="0.2">
      <c r="A72" s="4" t="s">
        <v>1366</v>
      </c>
      <c r="B72" s="4" t="s">
        <v>83</v>
      </c>
      <c r="C72" s="7"/>
      <c r="D72" s="7"/>
      <c r="E72" s="7">
        <v>1</v>
      </c>
      <c r="F72" s="7">
        <v>1</v>
      </c>
      <c r="G72" s="7"/>
      <c r="H72" s="7">
        <v>1</v>
      </c>
      <c r="I72" s="7"/>
      <c r="J72" s="7"/>
      <c r="K72" s="7">
        <v>1</v>
      </c>
      <c r="L72" s="7"/>
      <c r="M72" s="7"/>
      <c r="N72" s="7"/>
      <c r="O72" s="7"/>
      <c r="P72" s="7"/>
      <c r="Q72" s="7"/>
      <c r="R72" s="7"/>
      <c r="S72" s="7">
        <v>1</v>
      </c>
      <c r="T72" s="7"/>
      <c r="U72" s="7"/>
      <c r="V72" s="7"/>
      <c r="W72" s="7"/>
      <c r="X72" s="7"/>
      <c r="Y72">
        <f t="shared" si="68"/>
        <v>0</v>
      </c>
      <c r="Z72">
        <f t="shared" ref="Z72:AT72" si="76">IF(D72="",0,D72+Y72)</f>
        <v>0</v>
      </c>
      <c r="AA72">
        <f t="shared" si="76"/>
        <v>1</v>
      </c>
      <c r="AB72">
        <f t="shared" si="76"/>
        <v>2</v>
      </c>
      <c r="AC72">
        <f t="shared" si="76"/>
        <v>0</v>
      </c>
      <c r="AD72">
        <f t="shared" si="76"/>
        <v>1</v>
      </c>
      <c r="AE72">
        <f t="shared" si="76"/>
        <v>0</v>
      </c>
      <c r="AF72">
        <f t="shared" si="76"/>
        <v>0</v>
      </c>
      <c r="AG72">
        <f t="shared" si="76"/>
        <v>1</v>
      </c>
      <c r="AH72">
        <f t="shared" si="76"/>
        <v>0</v>
      </c>
      <c r="AI72">
        <f t="shared" si="76"/>
        <v>0</v>
      </c>
      <c r="AJ72">
        <f t="shared" si="76"/>
        <v>0</v>
      </c>
      <c r="AK72">
        <f t="shared" si="76"/>
        <v>0</v>
      </c>
      <c r="AL72">
        <f t="shared" si="76"/>
        <v>0</v>
      </c>
      <c r="AM72">
        <f t="shared" si="76"/>
        <v>0</v>
      </c>
      <c r="AN72">
        <f t="shared" si="76"/>
        <v>0</v>
      </c>
      <c r="AO72">
        <f t="shared" si="76"/>
        <v>1</v>
      </c>
      <c r="AP72">
        <f t="shared" si="76"/>
        <v>0</v>
      </c>
      <c r="AQ72">
        <f t="shared" si="76"/>
        <v>0</v>
      </c>
      <c r="AR72">
        <f t="shared" si="76"/>
        <v>0</v>
      </c>
      <c r="AS72">
        <f t="shared" si="76"/>
        <v>0</v>
      </c>
      <c r="AT72">
        <f t="shared" si="76"/>
        <v>0</v>
      </c>
      <c r="AU72" t="str">
        <f t="shared" si="70"/>
        <v>No</v>
      </c>
      <c r="AV72" t="str">
        <f t="shared" si="71"/>
        <v>No</v>
      </c>
    </row>
    <row r="73" spans="1:48" hidden="1" x14ac:dyDescent="0.2">
      <c r="A73" s="4" t="s">
        <v>1538</v>
      </c>
      <c r="B73" s="4" t="s">
        <v>1490</v>
      </c>
      <c r="C73" s="7"/>
      <c r="D73" s="7"/>
      <c r="E73" s="7"/>
      <c r="F73" s="7"/>
      <c r="G73" s="7"/>
      <c r="H73" s="7"/>
      <c r="I73" s="7"/>
      <c r="J73" s="7"/>
      <c r="K73" s="7"/>
      <c r="L73" s="7"/>
      <c r="M73" s="7"/>
      <c r="N73" s="7"/>
      <c r="O73" s="7"/>
      <c r="P73" s="7"/>
      <c r="Q73" s="7"/>
      <c r="R73" s="7"/>
      <c r="S73" s="7">
        <v>1</v>
      </c>
      <c r="T73" s="7"/>
      <c r="U73" s="7">
        <v>1</v>
      </c>
      <c r="V73" s="7"/>
      <c r="W73" s="7"/>
      <c r="X73" s="7">
        <v>1</v>
      </c>
      <c r="Y73">
        <f t="shared" si="68"/>
        <v>0</v>
      </c>
      <c r="Z73">
        <f t="shared" ref="Z73:AT73" si="77">IF(D73="",0,D73+Y73)</f>
        <v>0</v>
      </c>
      <c r="AA73">
        <f t="shared" si="77"/>
        <v>0</v>
      </c>
      <c r="AB73">
        <f t="shared" si="77"/>
        <v>0</v>
      </c>
      <c r="AC73">
        <f t="shared" si="77"/>
        <v>0</v>
      </c>
      <c r="AD73">
        <f t="shared" si="77"/>
        <v>0</v>
      </c>
      <c r="AE73">
        <f t="shared" si="77"/>
        <v>0</v>
      </c>
      <c r="AF73">
        <f t="shared" si="77"/>
        <v>0</v>
      </c>
      <c r="AG73">
        <f t="shared" si="77"/>
        <v>0</v>
      </c>
      <c r="AH73">
        <f t="shared" si="77"/>
        <v>0</v>
      </c>
      <c r="AI73">
        <f t="shared" si="77"/>
        <v>0</v>
      </c>
      <c r="AJ73">
        <f t="shared" si="77"/>
        <v>0</v>
      </c>
      <c r="AK73">
        <f t="shared" si="77"/>
        <v>0</v>
      </c>
      <c r="AL73">
        <f t="shared" si="77"/>
        <v>0</v>
      </c>
      <c r="AM73">
        <f t="shared" si="77"/>
        <v>0</v>
      </c>
      <c r="AN73">
        <f t="shared" si="77"/>
        <v>0</v>
      </c>
      <c r="AO73">
        <f t="shared" si="77"/>
        <v>1</v>
      </c>
      <c r="AP73">
        <f t="shared" si="77"/>
        <v>0</v>
      </c>
      <c r="AQ73">
        <f t="shared" si="77"/>
        <v>1</v>
      </c>
      <c r="AR73">
        <f t="shared" si="77"/>
        <v>0</v>
      </c>
      <c r="AS73">
        <f t="shared" si="77"/>
        <v>0</v>
      </c>
      <c r="AT73">
        <f t="shared" si="77"/>
        <v>1</v>
      </c>
      <c r="AU73" t="str">
        <f t="shared" si="70"/>
        <v>No</v>
      </c>
      <c r="AV73" t="str">
        <f t="shared" si="71"/>
        <v>No</v>
      </c>
    </row>
    <row r="74" spans="1:48" hidden="1" x14ac:dyDescent="0.2">
      <c r="A74" s="4" t="s">
        <v>1547</v>
      </c>
      <c r="B74" s="4" t="s">
        <v>1529</v>
      </c>
      <c r="C74" s="7"/>
      <c r="D74" s="7"/>
      <c r="E74" s="7"/>
      <c r="F74" s="7"/>
      <c r="G74" s="7"/>
      <c r="H74" s="7"/>
      <c r="I74" s="7"/>
      <c r="J74" s="7"/>
      <c r="K74" s="7"/>
      <c r="L74" s="7"/>
      <c r="M74" s="7"/>
      <c r="N74" s="7"/>
      <c r="O74" s="7"/>
      <c r="P74" s="7"/>
      <c r="Q74" s="7"/>
      <c r="R74" s="7"/>
      <c r="S74" s="7">
        <v>1</v>
      </c>
      <c r="T74" s="7">
        <v>1</v>
      </c>
      <c r="U74" s="7">
        <v>1</v>
      </c>
      <c r="V74" s="7"/>
      <c r="W74" s="7"/>
      <c r="X74" s="7"/>
      <c r="Y74">
        <f t="shared" si="68"/>
        <v>0</v>
      </c>
      <c r="Z74">
        <f t="shared" ref="Z74:AT74" si="78">IF(D74="",0,D74+Y74)</f>
        <v>0</v>
      </c>
      <c r="AA74">
        <f t="shared" si="78"/>
        <v>0</v>
      </c>
      <c r="AB74">
        <f t="shared" si="78"/>
        <v>0</v>
      </c>
      <c r="AC74">
        <f t="shared" si="78"/>
        <v>0</v>
      </c>
      <c r="AD74">
        <f t="shared" si="78"/>
        <v>0</v>
      </c>
      <c r="AE74">
        <f t="shared" si="78"/>
        <v>0</v>
      </c>
      <c r="AF74">
        <f t="shared" si="78"/>
        <v>0</v>
      </c>
      <c r="AG74">
        <f t="shared" si="78"/>
        <v>0</v>
      </c>
      <c r="AH74">
        <f t="shared" si="78"/>
        <v>0</v>
      </c>
      <c r="AI74">
        <f t="shared" si="78"/>
        <v>0</v>
      </c>
      <c r="AJ74">
        <f t="shared" si="78"/>
        <v>0</v>
      </c>
      <c r="AK74">
        <f t="shared" si="78"/>
        <v>0</v>
      </c>
      <c r="AL74">
        <f t="shared" si="78"/>
        <v>0</v>
      </c>
      <c r="AM74">
        <f t="shared" si="78"/>
        <v>0</v>
      </c>
      <c r="AN74">
        <f t="shared" si="78"/>
        <v>0</v>
      </c>
      <c r="AO74">
        <f t="shared" si="78"/>
        <v>1</v>
      </c>
      <c r="AP74">
        <f t="shared" si="78"/>
        <v>2</v>
      </c>
      <c r="AQ74">
        <f t="shared" si="78"/>
        <v>3</v>
      </c>
      <c r="AR74">
        <f t="shared" si="78"/>
        <v>0</v>
      </c>
      <c r="AS74">
        <f t="shared" si="78"/>
        <v>0</v>
      </c>
      <c r="AT74">
        <f t="shared" si="78"/>
        <v>0</v>
      </c>
      <c r="AU74" t="str">
        <f t="shared" si="70"/>
        <v>No</v>
      </c>
      <c r="AV74" t="str">
        <f t="shared" si="71"/>
        <v>No</v>
      </c>
    </row>
    <row r="75" spans="1:48" hidden="1" x14ac:dyDescent="0.2">
      <c r="A75" s="4" t="s">
        <v>1371</v>
      </c>
      <c r="B75" s="4" t="s">
        <v>118</v>
      </c>
      <c r="C75" s="7"/>
      <c r="D75" s="7"/>
      <c r="E75" s="7"/>
      <c r="F75" s="7">
        <v>1</v>
      </c>
      <c r="G75" s="7"/>
      <c r="H75" s="7"/>
      <c r="I75" s="7"/>
      <c r="J75" s="7">
        <v>1</v>
      </c>
      <c r="K75" s="7">
        <v>1</v>
      </c>
      <c r="L75" s="7"/>
      <c r="M75" s="7"/>
      <c r="N75" s="7"/>
      <c r="O75" s="7"/>
      <c r="P75" s="7"/>
      <c r="Q75" s="7"/>
      <c r="R75" s="7"/>
      <c r="S75" s="7"/>
      <c r="T75" s="7">
        <v>1</v>
      </c>
      <c r="U75" s="7"/>
      <c r="V75" s="7">
        <v>1</v>
      </c>
      <c r="W75" s="7">
        <v>1</v>
      </c>
      <c r="X75" s="7">
        <v>1</v>
      </c>
      <c r="Y75">
        <f t="shared" si="68"/>
        <v>0</v>
      </c>
      <c r="Z75">
        <f t="shared" ref="Z75:AT75" si="79">IF(D75="",0,D75+Y75)</f>
        <v>0</v>
      </c>
      <c r="AA75">
        <f t="shared" si="79"/>
        <v>0</v>
      </c>
      <c r="AB75">
        <f t="shared" si="79"/>
        <v>1</v>
      </c>
      <c r="AC75">
        <f t="shared" si="79"/>
        <v>0</v>
      </c>
      <c r="AD75">
        <f t="shared" si="79"/>
        <v>0</v>
      </c>
      <c r="AE75">
        <f t="shared" si="79"/>
        <v>0</v>
      </c>
      <c r="AF75">
        <f t="shared" si="79"/>
        <v>1</v>
      </c>
      <c r="AG75">
        <f t="shared" si="79"/>
        <v>2</v>
      </c>
      <c r="AH75">
        <f t="shared" si="79"/>
        <v>0</v>
      </c>
      <c r="AI75">
        <f t="shared" si="79"/>
        <v>0</v>
      </c>
      <c r="AJ75">
        <f t="shared" si="79"/>
        <v>0</v>
      </c>
      <c r="AK75">
        <f t="shared" si="79"/>
        <v>0</v>
      </c>
      <c r="AL75">
        <f t="shared" si="79"/>
        <v>0</v>
      </c>
      <c r="AM75">
        <f t="shared" si="79"/>
        <v>0</v>
      </c>
      <c r="AN75">
        <f t="shared" si="79"/>
        <v>0</v>
      </c>
      <c r="AO75">
        <f t="shared" si="79"/>
        <v>0</v>
      </c>
      <c r="AP75">
        <f t="shared" si="79"/>
        <v>1</v>
      </c>
      <c r="AQ75">
        <f t="shared" si="79"/>
        <v>0</v>
      </c>
      <c r="AR75">
        <f t="shared" si="79"/>
        <v>1</v>
      </c>
      <c r="AS75">
        <f t="shared" si="79"/>
        <v>2</v>
      </c>
      <c r="AT75">
        <f t="shared" si="79"/>
        <v>3</v>
      </c>
      <c r="AU75" t="str">
        <f t="shared" si="70"/>
        <v>No</v>
      </c>
      <c r="AV75" t="str">
        <f t="shared" si="71"/>
        <v>Yes</v>
      </c>
    </row>
    <row r="76" spans="1:48" hidden="1" x14ac:dyDescent="0.2">
      <c r="A76" s="4" t="s">
        <v>1437</v>
      </c>
      <c r="B76" s="4" t="s">
        <v>1420</v>
      </c>
      <c r="C76" s="7"/>
      <c r="D76" s="7"/>
      <c r="E76" s="7"/>
      <c r="F76" s="7"/>
      <c r="G76" s="7"/>
      <c r="H76" s="7"/>
      <c r="I76" s="7"/>
      <c r="J76" s="7"/>
      <c r="K76" s="7"/>
      <c r="L76" s="7">
        <v>1</v>
      </c>
      <c r="M76" s="7"/>
      <c r="N76" s="7">
        <v>1</v>
      </c>
      <c r="O76" s="7"/>
      <c r="P76" s="7"/>
      <c r="Q76" s="7"/>
      <c r="R76" s="7"/>
      <c r="S76" s="7"/>
      <c r="T76" s="7"/>
      <c r="U76" s="7"/>
      <c r="V76" s="7"/>
      <c r="W76" s="7"/>
      <c r="X76" s="7"/>
      <c r="Y76">
        <f t="shared" si="68"/>
        <v>0</v>
      </c>
      <c r="Z76">
        <f t="shared" ref="Z76:AT76" si="80">IF(D76="",0,D76+Y76)</f>
        <v>0</v>
      </c>
      <c r="AA76">
        <f t="shared" si="80"/>
        <v>0</v>
      </c>
      <c r="AB76">
        <f t="shared" si="80"/>
        <v>0</v>
      </c>
      <c r="AC76">
        <f t="shared" si="80"/>
        <v>0</v>
      </c>
      <c r="AD76">
        <f t="shared" si="80"/>
        <v>0</v>
      </c>
      <c r="AE76">
        <f t="shared" si="80"/>
        <v>0</v>
      </c>
      <c r="AF76">
        <f t="shared" si="80"/>
        <v>0</v>
      </c>
      <c r="AG76">
        <f t="shared" si="80"/>
        <v>0</v>
      </c>
      <c r="AH76">
        <f t="shared" si="80"/>
        <v>1</v>
      </c>
      <c r="AI76">
        <f t="shared" si="80"/>
        <v>0</v>
      </c>
      <c r="AJ76">
        <f t="shared" si="80"/>
        <v>1</v>
      </c>
      <c r="AK76">
        <f t="shared" si="80"/>
        <v>0</v>
      </c>
      <c r="AL76">
        <f t="shared" si="80"/>
        <v>0</v>
      </c>
      <c r="AM76">
        <f t="shared" si="80"/>
        <v>0</v>
      </c>
      <c r="AN76">
        <f t="shared" si="80"/>
        <v>0</v>
      </c>
      <c r="AO76">
        <f t="shared" si="80"/>
        <v>0</v>
      </c>
      <c r="AP76">
        <f t="shared" si="80"/>
        <v>0</v>
      </c>
      <c r="AQ76">
        <f t="shared" si="80"/>
        <v>0</v>
      </c>
      <c r="AR76">
        <f t="shared" si="80"/>
        <v>0</v>
      </c>
      <c r="AS76">
        <f t="shared" si="80"/>
        <v>0</v>
      </c>
      <c r="AT76">
        <f t="shared" si="80"/>
        <v>0</v>
      </c>
      <c r="AU76" t="str">
        <f t="shared" si="70"/>
        <v>No</v>
      </c>
      <c r="AV76" t="str">
        <f t="shared" si="71"/>
        <v>No</v>
      </c>
    </row>
    <row r="77" spans="1:48" x14ac:dyDescent="0.2">
      <c r="A77" s="4" t="s">
        <v>1382</v>
      </c>
      <c r="B77" s="4" t="s">
        <v>187</v>
      </c>
      <c r="C77" s="7"/>
      <c r="D77" s="7"/>
      <c r="E77" s="7"/>
      <c r="F77" s="7"/>
      <c r="G77" s="7"/>
      <c r="H77" s="7">
        <v>1</v>
      </c>
      <c r="I77" s="7">
        <v>1</v>
      </c>
      <c r="J77" s="7">
        <v>1</v>
      </c>
      <c r="K77" s="7">
        <v>1</v>
      </c>
      <c r="L77" s="7">
        <v>1</v>
      </c>
      <c r="M77" s="7">
        <v>1</v>
      </c>
      <c r="N77" s="7">
        <v>1</v>
      </c>
      <c r="O77" s="7">
        <v>1</v>
      </c>
      <c r="P77" s="7">
        <v>1</v>
      </c>
      <c r="Q77" s="7">
        <v>1</v>
      </c>
      <c r="R77" s="7">
        <v>1</v>
      </c>
      <c r="S77" s="7">
        <v>1</v>
      </c>
      <c r="T77" s="7">
        <v>1</v>
      </c>
      <c r="U77" s="7">
        <v>1</v>
      </c>
      <c r="V77" s="7">
        <v>1</v>
      </c>
      <c r="W77" s="7">
        <v>1</v>
      </c>
      <c r="X77" s="7">
        <v>1</v>
      </c>
      <c r="Y77">
        <f t="shared" si="68"/>
        <v>0</v>
      </c>
      <c r="Z77">
        <f t="shared" ref="Z77:AT77" si="81">IF(D77="",0,D77+Y77)</f>
        <v>0</v>
      </c>
      <c r="AA77">
        <f t="shared" si="81"/>
        <v>0</v>
      </c>
      <c r="AB77">
        <f t="shared" si="81"/>
        <v>0</v>
      </c>
      <c r="AC77">
        <f t="shared" si="81"/>
        <v>0</v>
      </c>
      <c r="AD77">
        <f t="shared" si="81"/>
        <v>1</v>
      </c>
      <c r="AE77">
        <f t="shared" si="81"/>
        <v>2</v>
      </c>
      <c r="AF77">
        <f t="shared" si="81"/>
        <v>3</v>
      </c>
      <c r="AG77">
        <f t="shared" si="81"/>
        <v>4</v>
      </c>
      <c r="AH77">
        <f t="shared" si="81"/>
        <v>5</v>
      </c>
      <c r="AI77">
        <f t="shared" si="81"/>
        <v>6</v>
      </c>
      <c r="AJ77">
        <f t="shared" si="81"/>
        <v>7</v>
      </c>
      <c r="AK77">
        <f t="shared" si="81"/>
        <v>8</v>
      </c>
      <c r="AL77">
        <f t="shared" si="81"/>
        <v>9</v>
      </c>
      <c r="AM77">
        <f t="shared" si="81"/>
        <v>10</v>
      </c>
      <c r="AN77">
        <f t="shared" si="81"/>
        <v>11</v>
      </c>
      <c r="AO77">
        <f t="shared" si="81"/>
        <v>12</v>
      </c>
      <c r="AP77">
        <f t="shared" si="81"/>
        <v>13</v>
      </c>
      <c r="AQ77">
        <f t="shared" si="81"/>
        <v>14</v>
      </c>
      <c r="AR77">
        <f t="shared" si="81"/>
        <v>15</v>
      </c>
      <c r="AS77">
        <f t="shared" si="81"/>
        <v>16</v>
      </c>
      <c r="AT77">
        <f t="shared" si="81"/>
        <v>17</v>
      </c>
      <c r="AU77" t="str">
        <f t="shared" si="70"/>
        <v>Yes</v>
      </c>
      <c r="AV77" t="str">
        <f t="shared" si="71"/>
        <v>Yes</v>
      </c>
    </row>
    <row r="78" spans="1:48" x14ac:dyDescent="0.2">
      <c r="A78" s="4" t="s">
        <v>1398</v>
      </c>
      <c r="B78" s="4" t="s">
        <v>414</v>
      </c>
      <c r="C78" s="7"/>
      <c r="D78" s="7"/>
      <c r="E78" s="7"/>
      <c r="F78" s="7"/>
      <c r="G78" s="7"/>
      <c r="H78" s="7">
        <v>1</v>
      </c>
      <c r="I78" s="7"/>
      <c r="J78" s="7"/>
      <c r="K78" s="7"/>
      <c r="L78" s="7"/>
      <c r="M78" s="7">
        <v>1</v>
      </c>
      <c r="N78" s="7">
        <v>1</v>
      </c>
      <c r="O78" s="7"/>
      <c r="P78" s="7"/>
      <c r="Q78" s="7">
        <v>1</v>
      </c>
      <c r="R78" s="7">
        <v>1</v>
      </c>
      <c r="S78" s="7">
        <v>1</v>
      </c>
      <c r="T78" s="7">
        <v>1</v>
      </c>
      <c r="U78" s="7">
        <v>1</v>
      </c>
      <c r="V78" s="7">
        <v>1</v>
      </c>
      <c r="W78" s="7">
        <v>1</v>
      </c>
      <c r="X78" s="7">
        <v>1</v>
      </c>
      <c r="Y78">
        <f t="shared" si="68"/>
        <v>0</v>
      </c>
      <c r="Z78">
        <f t="shared" ref="Z78:AT78" si="82">IF(D78="",0,D78+Y78)</f>
        <v>0</v>
      </c>
      <c r="AA78">
        <f t="shared" si="82"/>
        <v>0</v>
      </c>
      <c r="AB78">
        <f t="shared" si="82"/>
        <v>0</v>
      </c>
      <c r="AC78">
        <f t="shared" si="82"/>
        <v>0</v>
      </c>
      <c r="AD78">
        <f t="shared" si="82"/>
        <v>1</v>
      </c>
      <c r="AE78">
        <f t="shared" si="82"/>
        <v>0</v>
      </c>
      <c r="AF78">
        <f t="shared" si="82"/>
        <v>0</v>
      </c>
      <c r="AG78">
        <f t="shared" si="82"/>
        <v>0</v>
      </c>
      <c r="AH78">
        <f t="shared" si="82"/>
        <v>0</v>
      </c>
      <c r="AI78">
        <f t="shared" si="82"/>
        <v>1</v>
      </c>
      <c r="AJ78">
        <f t="shared" si="82"/>
        <v>2</v>
      </c>
      <c r="AK78">
        <f t="shared" si="82"/>
        <v>0</v>
      </c>
      <c r="AL78">
        <f t="shared" si="82"/>
        <v>0</v>
      </c>
      <c r="AM78">
        <f t="shared" si="82"/>
        <v>1</v>
      </c>
      <c r="AN78">
        <f t="shared" si="82"/>
        <v>2</v>
      </c>
      <c r="AO78">
        <f t="shared" si="82"/>
        <v>3</v>
      </c>
      <c r="AP78">
        <f t="shared" si="82"/>
        <v>4</v>
      </c>
      <c r="AQ78">
        <f t="shared" si="82"/>
        <v>5</v>
      </c>
      <c r="AR78">
        <f t="shared" si="82"/>
        <v>6</v>
      </c>
      <c r="AS78">
        <f t="shared" si="82"/>
        <v>7</v>
      </c>
      <c r="AT78">
        <f t="shared" si="82"/>
        <v>8</v>
      </c>
      <c r="AU78" t="str">
        <f t="shared" si="70"/>
        <v>Yes</v>
      </c>
      <c r="AV78" t="str">
        <f t="shared" si="71"/>
        <v>Yes</v>
      </c>
    </row>
    <row r="79" spans="1:48" hidden="1" x14ac:dyDescent="0.2">
      <c r="A79" s="4" t="s">
        <v>1431</v>
      </c>
      <c r="B79" s="4" t="s">
        <v>1421</v>
      </c>
      <c r="C79" s="7"/>
      <c r="D79" s="7"/>
      <c r="E79" s="7"/>
      <c r="F79" s="7"/>
      <c r="G79" s="7"/>
      <c r="H79" s="7"/>
      <c r="I79" s="7"/>
      <c r="J79" s="7">
        <v>1</v>
      </c>
      <c r="K79" s="7"/>
      <c r="L79" s="7"/>
      <c r="M79" s="7"/>
      <c r="N79" s="7">
        <v>1</v>
      </c>
      <c r="O79" s="7"/>
      <c r="P79" s="7"/>
      <c r="Q79" s="7"/>
      <c r="R79" s="7"/>
      <c r="S79" s="7"/>
      <c r="T79" s="7"/>
      <c r="U79" s="7"/>
      <c r="V79" s="7"/>
      <c r="W79" s="7"/>
      <c r="X79" s="7"/>
      <c r="Y79">
        <f t="shared" si="68"/>
        <v>0</v>
      </c>
      <c r="Z79">
        <f t="shared" ref="Z79:AT79" si="83">IF(D79="",0,D79+Y79)</f>
        <v>0</v>
      </c>
      <c r="AA79">
        <f t="shared" si="83"/>
        <v>0</v>
      </c>
      <c r="AB79">
        <f t="shared" si="83"/>
        <v>0</v>
      </c>
      <c r="AC79">
        <f t="shared" si="83"/>
        <v>0</v>
      </c>
      <c r="AD79">
        <f t="shared" si="83"/>
        <v>0</v>
      </c>
      <c r="AE79">
        <f t="shared" si="83"/>
        <v>0</v>
      </c>
      <c r="AF79">
        <f t="shared" si="83"/>
        <v>1</v>
      </c>
      <c r="AG79">
        <f t="shared" si="83"/>
        <v>0</v>
      </c>
      <c r="AH79">
        <f t="shared" si="83"/>
        <v>0</v>
      </c>
      <c r="AI79">
        <f t="shared" si="83"/>
        <v>0</v>
      </c>
      <c r="AJ79">
        <f t="shared" si="83"/>
        <v>1</v>
      </c>
      <c r="AK79">
        <f t="shared" si="83"/>
        <v>0</v>
      </c>
      <c r="AL79">
        <f t="shared" si="83"/>
        <v>0</v>
      </c>
      <c r="AM79">
        <f t="shared" si="83"/>
        <v>0</v>
      </c>
      <c r="AN79">
        <f t="shared" si="83"/>
        <v>0</v>
      </c>
      <c r="AO79">
        <f t="shared" si="83"/>
        <v>0</v>
      </c>
      <c r="AP79">
        <f t="shared" si="83"/>
        <v>0</v>
      </c>
      <c r="AQ79">
        <f t="shared" si="83"/>
        <v>0</v>
      </c>
      <c r="AR79">
        <f t="shared" si="83"/>
        <v>0</v>
      </c>
      <c r="AS79">
        <f t="shared" si="83"/>
        <v>0</v>
      </c>
      <c r="AT79">
        <f t="shared" si="83"/>
        <v>0</v>
      </c>
      <c r="AU79" t="str">
        <f t="shared" si="70"/>
        <v>No</v>
      </c>
      <c r="AV79" t="str">
        <f t="shared" si="71"/>
        <v>No</v>
      </c>
    </row>
    <row r="80" spans="1:48" hidden="1" x14ac:dyDescent="0.2">
      <c r="A80" s="4" t="s">
        <v>1384</v>
      </c>
      <c r="B80" s="4" t="s">
        <v>215</v>
      </c>
      <c r="C80" s="7"/>
      <c r="D80" s="7"/>
      <c r="E80" s="7"/>
      <c r="F80" s="7"/>
      <c r="G80" s="7"/>
      <c r="H80" s="7"/>
      <c r="I80" s="7">
        <v>1</v>
      </c>
      <c r="J80" s="7">
        <v>1</v>
      </c>
      <c r="K80" s="7">
        <v>1</v>
      </c>
      <c r="L80" s="7">
        <v>1</v>
      </c>
      <c r="M80" s="7">
        <v>1</v>
      </c>
      <c r="N80" s="7"/>
      <c r="O80" s="7"/>
      <c r="P80" s="7"/>
      <c r="Q80" s="7"/>
      <c r="R80" s="7">
        <v>1</v>
      </c>
      <c r="S80" s="7">
        <v>1</v>
      </c>
      <c r="T80" s="7"/>
      <c r="U80" s="7"/>
      <c r="V80" s="7"/>
      <c r="W80" s="7"/>
      <c r="X80" s="7"/>
      <c r="Y80">
        <f t="shared" si="68"/>
        <v>0</v>
      </c>
      <c r="Z80">
        <f t="shared" ref="Z80:AT80" si="84">IF(D80="",0,D80+Y80)</f>
        <v>0</v>
      </c>
      <c r="AA80">
        <f t="shared" si="84"/>
        <v>0</v>
      </c>
      <c r="AB80">
        <f t="shared" si="84"/>
        <v>0</v>
      </c>
      <c r="AC80">
        <f t="shared" si="84"/>
        <v>0</v>
      </c>
      <c r="AD80">
        <f t="shared" si="84"/>
        <v>0</v>
      </c>
      <c r="AE80">
        <f t="shared" si="84"/>
        <v>1</v>
      </c>
      <c r="AF80">
        <f t="shared" si="84"/>
        <v>2</v>
      </c>
      <c r="AG80">
        <f t="shared" si="84"/>
        <v>3</v>
      </c>
      <c r="AH80">
        <f t="shared" si="84"/>
        <v>4</v>
      </c>
      <c r="AI80">
        <f t="shared" si="84"/>
        <v>5</v>
      </c>
      <c r="AJ80">
        <f t="shared" si="84"/>
        <v>0</v>
      </c>
      <c r="AK80">
        <f t="shared" si="84"/>
        <v>0</v>
      </c>
      <c r="AL80">
        <f t="shared" si="84"/>
        <v>0</v>
      </c>
      <c r="AM80">
        <f t="shared" si="84"/>
        <v>0</v>
      </c>
      <c r="AN80">
        <f t="shared" si="84"/>
        <v>1</v>
      </c>
      <c r="AO80">
        <f t="shared" si="84"/>
        <v>2</v>
      </c>
      <c r="AP80">
        <f t="shared" si="84"/>
        <v>0</v>
      </c>
      <c r="AQ80">
        <f t="shared" si="84"/>
        <v>0</v>
      </c>
      <c r="AR80">
        <f t="shared" si="84"/>
        <v>0</v>
      </c>
      <c r="AS80">
        <f t="shared" si="84"/>
        <v>0</v>
      </c>
      <c r="AT80">
        <f t="shared" si="84"/>
        <v>0</v>
      </c>
      <c r="AU80" t="str">
        <f t="shared" si="70"/>
        <v>No</v>
      </c>
      <c r="AV80" t="str">
        <f t="shared" si="71"/>
        <v>No</v>
      </c>
    </row>
    <row r="81" spans="1:48" hidden="1" x14ac:dyDescent="0.2">
      <c r="A81" s="4" t="s">
        <v>1539</v>
      </c>
      <c r="B81" s="4" t="s">
        <v>1491</v>
      </c>
      <c r="C81" s="7"/>
      <c r="D81" s="7"/>
      <c r="E81" s="7"/>
      <c r="F81" s="7"/>
      <c r="G81" s="7"/>
      <c r="H81" s="7"/>
      <c r="I81" s="7"/>
      <c r="J81" s="7"/>
      <c r="K81" s="7"/>
      <c r="L81" s="7"/>
      <c r="M81" s="7"/>
      <c r="N81" s="7"/>
      <c r="O81" s="7"/>
      <c r="P81" s="7"/>
      <c r="Q81" s="7"/>
      <c r="R81" s="7"/>
      <c r="S81" s="7">
        <v>1</v>
      </c>
      <c r="T81" s="7"/>
      <c r="U81" s="7">
        <v>1</v>
      </c>
      <c r="V81" s="7"/>
      <c r="W81" s="7"/>
      <c r="X81" s="7">
        <v>1</v>
      </c>
      <c r="Y81">
        <f t="shared" si="68"/>
        <v>0</v>
      </c>
      <c r="Z81">
        <f t="shared" ref="Z81:AT81" si="85">IF(D81="",0,D81+Y81)</f>
        <v>0</v>
      </c>
      <c r="AA81">
        <f t="shared" si="85"/>
        <v>0</v>
      </c>
      <c r="AB81">
        <f t="shared" si="85"/>
        <v>0</v>
      </c>
      <c r="AC81">
        <f t="shared" si="85"/>
        <v>0</v>
      </c>
      <c r="AD81">
        <f t="shared" si="85"/>
        <v>0</v>
      </c>
      <c r="AE81">
        <f t="shared" si="85"/>
        <v>0</v>
      </c>
      <c r="AF81">
        <f t="shared" si="85"/>
        <v>0</v>
      </c>
      <c r="AG81">
        <f t="shared" si="85"/>
        <v>0</v>
      </c>
      <c r="AH81">
        <f t="shared" si="85"/>
        <v>0</v>
      </c>
      <c r="AI81">
        <f t="shared" si="85"/>
        <v>0</v>
      </c>
      <c r="AJ81">
        <f t="shared" si="85"/>
        <v>0</v>
      </c>
      <c r="AK81">
        <f t="shared" si="85"/>
        <v>0</v>
      </c>
      <c r="AL81">
        <f t="shared" si="85"/>
        <v>0</v>
      </c>
      <c r="AM81">
        <f t="shared" si="85"/>
        <v>0</v>
      </c>
      <c r="AN81">
        <f t="shared" si="85"/>
        <v>0</v>
      </c>
      <c r="AO81">
        <f t="shared" si="85"/>
        <v>1</v>
      </c>
      <c r="AP81">
        <f t="shared" si="85"/>
        <v>0</v>
      </c>
      <c r="AQ81">
        <f t="shared" si="85"/>
        <v>1</v>
      </c>
      <c r="AR81">
        <f t="shared" si="85"/>
        <v>0</v>
      </c>
      <c r="AS81">
        <f t="shared" si="85"/>
        <v>0</v>
      </c>
      <c r="AT81">
        <f t="shared" si="85"/>
        <v>1</v>
      </c>
      <c r="AU81" t="str">
        <f t="shared" si="70"/>
        <v>No</v>
      </c>
      <c r="AV81" t="str">
        <f t="shared" si="71"/>
        <v>No</v>
      </c>
    </row>
    <row r="82" spans="1:48" hidden="1" x14ac:dyDescent="0.2">
      <c r="A82" s="4" t="s">
        <v>1432</v>
      </c>
      <c r="B82" s="4" t="s">
        <v>1422</v>
      </c>
      <c r="C82" s="7"/>
      <c r="D82" s="7"/>
      <c r="E82" s="7"/>
      <c r="F82" s="7"/>
      <c r="G82" s="7"/>
      <c r="H82" s="7"/>
      <c r="I82" s="7"/>
      <c r="J82" s="7">
        <v>1</v>
      </c>
      <c r="K82" s="7"/>
      <c r="L82" s="7"/>
      <c r="M82" s="7"/>
      <c r="N82" s="7"/>
      <c r="O82" s="7"/>
      <c r="P82" s="7"/>
      <c r="Q82" s="7"/>
      <c r="R82" s="7"/>
      <c r="S82" s="7"/>
      <c r="T82" s="7">
        <v>1</v>
      </c>
      <c r="U82" s="7">
        <v>1</v>
      </c>
      <c r="V82" s="7">
        <v>1</v>
      </c>
      <c r="W82" s="7"/>
      <c r="X82" s="7">
        <v>1</v>
      </c>
      <c r="Y82">
        <f t="shared" si="68"/>
        <v>0</v>
      </c>
      <c r="Z82">
        <f t="shared" ref="Z82:AT82" si="86">IF(D82="",0,D82+Y82)</f>
        <v>0</v>
      </c>
      <c r="AA82">
        <f t="shared" si="86"/>
        <v>0</v>
      </c>
      <c r="AB82">
        <f t="shared" si="86"/>
        <v>0</v>
      </c>
      <c r="AC82">
        <f t="shared" si="86"/>
        <v>0</v>
      </c>
      <c r="AD82">
        <f t="shared" si="86"/>
        <v>0</v>
      </c>
      <c r="AE82">
        <f t="shared" si="86"/>
        <v>0</v>
      </c>
      <c r="AF82">
        <f t="shared" si="86"/>
        <v>1</v>
      </c>
      <c r="AG82">
        <f t="shared" si="86"/>
        <v>0</v>
      </c>
      <c r="AH82">
        <f t="shared" si="86"/>
        <v>0</v>
      </c>
      <c r="AI82">
        <f t="shared" si="86"/>
        <v>0</v>
      </c>
      <c r="AJ82">
        <f t="shared" si="86"/>
        <v>0</v>
      </c>
      <c r="AK82">
        <f t="shared" si="86"/>
        <v>0</v>
      </c>
      <c r="AL82">
        <f t="shared" si="86"/>
        <v>0</v>
      </c>
      <c r="AM82">
        <f t="shared" si="86"/>
        <v>0</v>
      </c>
      <c r="AN82">
        <f t="shared" si="86"/>
        <v>0</v>
      </c>
      <c r="AO82">
        <f t="shared" si="86"/>
        <v>0</v>
      </c>
      <c r="AP82">
        <f t="shared" si="86"/>
        <v>1</v>
      </c>
      <c r="AQ82">
        <f t="shared" si="86"/>
        <v>2</v>
      </c>
      <c r="AR82">
        <f t="shared" si="86"/>
        <v>3</v>
      </c>
      <c r="AS82">
        <f t="shared" si="86"/>
        <v>0</v>
      </c>
      <c r="AT82">
        <f t="shared" si="86"/>
        <v>1</v>
      </c>
      <c r="AU82" t="str">
        <f t="shared" si="70"/>
        <v>No</v>
      </c>
      <c r="AV82" t="str">
        <f t="shared" si="71"/>
        <v>No</v>
      </c>
    </row>
    <row r="83" spans="1:48" hidden="1" x14ac:dyDescent="0.2">
      <c r="A83" s="4" t="s">
        <v>1378</v>
      </c>
      <c r="B83" s="4" t="s">
        <v>159</v>
      </c>
      <c r="C83" s="7"/>
      <c r="D83" s="7"/>
      <c r="E83" s="7"/>
      <c r="F83" s="7"/>
      <c r="G83" s="7">
        <v>1</v>
      </c>
      <c r="H83" s="7"/>
      <c r="I83" s="7">
        <v>1</v>
      </c>
      <c r="J83" s="7"/>
      <c r="K83" s="7"/>
      <c r="L83" s="7">
        <v>1</v>
      </c>
      <c r="M83" s="7"/>
      <c r="N83" s="7">
        <v>1</v>
      </c>
      <c r="O83" s="7">
        <v>1</v>
      </c>
      <c r="P83" s="7">
        <v>1</v>
      </c>
      <c r="Q83" s="7">
        <v>1</v>
      </c>
      <c r="R83" s="7"/>
      <c r="S83" s="7"/>
      <c r="T83" s="7">
        <v>1</v>
      </c>
      <c r="U83" s="7">
        <v>1</v>
      </c>
      <c r="V83" s="7"/>
      <c r="W83" s="7">
        <v>1</v>
      </c>
      <c r="X83" s="7"/>
      <c r="Y83">
        <f t="shared" si="68"/>
        <v>0</v>
      </c>
      <c r="Z83">
        <f t="shared" ref="Z83:AT83" si="87">IF(D83="",0,D83+Y83)</f>
        <v>0</v>
      </c>
      <c r="AA83">
        <f t="shared" si="87"/>
        <v>0</v>
      </c>
      <c r="AB83">
        <f t="shared" si="87"/>
        <v>0</v>
      </c>
      <c r="AC83">
        <f t="shared" si="87"/>
        <v>1</v>
      </c>
      <c r="AD83">
        <f t="shared" si="87"/>
        <v>0</v>
      </c>
      <c r="AE83">
        <f t="shared" si="87"/>
        <v>1</v>
      </c>
      <c r="AF83">
        <f t="shared" si="87"/>
        <v>0</v>
      </c>
      <c r="AG83">
        <f t="shared" si="87"/>
        <v>0</v>
      </c>
      <c r="AH83">
        <f t="shared" si="87"/>
        <v>1</v>
      </c>
      <c r="AI83">
        <f t="shared" si="87"/>
        <v>0</v>
      </c>
      <c r="AJ83">
        <f t="shared" si="87"/>
        <v>1</v>
      </c>
      <c r="AK83">
        <f t="shared" si="87"/>
        <v>2</v>
      </c>
      <c r="AL83">
        <f t="shared" si="87"/>
        <v>3</v>
      </c>
      <c r="AM83">
        <f t="shared" si="87"/>
        <v>4</v>
      </c>
      <c r="AN83">
        <f t="shared" si="87"/>
        <v>0</v>
      </c>
      <c r="AO83">
        <f t="shared" si="87"/>
        <v>0</v>
      </c>
      <c r="AP83">
        <f t="shared" si="87"/>
        <v>1</v>
      </c>
      <c r="AQ83">
        <f t="shared" si="87"/>
        <v>2</v>
      </c>
      <c r="AR83">
        <f t="shared" si="87"/>
        <v>0</v>
      </c>
      <c r="AS83">
        <f t="shared" si="87"/>
        <v>1</v>
      </c>
      <c r="AT83">
        <f t="shared" si="87"/>
        <v>0</v>
      </c>
      <c r="AU83" t="str">
        <f t="shared" si="70"/>
        <v>No</v>
      </c>
      <c r="AV83" t="str">
        <f t="shared" si="71"/>
        <v>No</v>
      </c>
    </row>
    <row r="84" spans="1:48" x14ac:dyDescent="0.2">
      <c r="A84" s="4" t="s">
        <v>1389</v>
      </c>
      <c r="B84" s="4" t="s">
        <v>294</v>
      </c>
      <c r="C84" s="7"/>
      <c r="D84" s="7"/>
      <c r="E84" s="7"/>
      <c r="F84" s="7"/>
      <c r="G84" s="7"/>
      <c r="H84" s="7">
        <v>1</v>
      </c>
      <c r="I84" s="7"/>
      <c r="J84" s="7">
        <v>1</v>
      </c>
      <c r="K84" s="7"/>
      <c r="L84" s="7">
        <v>1</v>
      </c>
      <c r="M84" s="7">
        <v>1</v>
      </c>
      <c r="N84" s="7">
        <v>1</v>
      </c>
      <c r="O84" s="7">
        <v>1</v>
      </c>
      <c r="P84" s="7"/>
      <c r="Q84" s="7"/>
      <c r="R84" s="7"/>
      <c r="S84" s="7">
        <v>1</v>
      </c>
      <c r="T84" s="7">
        <v>1</v>
      </c>
      <c r="U84" s="7">
        <v>1</v>
      </c>
      <c r="V84" s="7">
        <v>1</v>
      </c>
      <c r="W84" s="7">
        <v>1</v>
      </c>
      <c r="X84" s="7">
        <v>1</v>
      </c>
      <c r="Y84">
        <f t="shared" si="68"/>
        <v>0</v>
      </c>
      <c r="Z84">
        <f t="shared" ref="Z84:AT84" si="88">IF(D84="",0,D84+Y84)</f>
        <v>0</v>
      </c>
      <c r="AA84">
        <f t="shared" si="88"/>
        <v>0</v>
      </c>
      <c r="AB84">
        <f t="shared" si="88"/>
        <v>0</v>
      </c>
      <c r="AC84">
        <f t="shared" si="88"/>
        <v>0</v>
      </c>
      <c r="AD84">
        <f t="shared" si="88"/>
        <v>1</v>
      </c>
      <c r="AE84">
        <f t="shared" si="88"/>
        <v>0</v>
      </c>
      <c r="AF84">
        <f t="shared" si="88"/>
        <v>1</v>
      </c>
      <c r="AG84">
        <f t="shared" si="88"/>
        <v>0</v>
      </c>
      <c r="AH84">
        <f t="shared" si="88"/>
        <v>1</v>
      </c>
      <c r="AI84">
        <f t="shared" si="88"/>
        <v>2</v>
      </c>
      <c r="AJ84">
        <f t="shared" si="88"/>
        <v>3</v>
      </c>
      <c r="AK84">
        <f t="shared" si="88"/>
        <v>4</v>
      </c>
      <c r="AL84">
        <f t="shared" si="88"/>
        <v>0</v>
      </c>
      <c r="AM84">
        <f t="shared" si="88"/>
        <v>0</v>
      </c>
      <c r="AN84">
        <f t="shared" si="88"/>
        <v>0</v>
      </c>
      <c r="AO84">
        <f t="shared" si="88"/>
        <v>1</v>
      </c>
      <c r="AP84">
        <f t="shared" si="88"/>
        <v>2</v>
      </c>
      <c r="AQ84">
        <f t="shared" si="88"/>
        <v>3</v>
      </c>
      <c r="AR84">
        <f t="shared" si="88"/>
        <v>4</v>
      </c>
      <c r="AS84">
        <f t="shared" si="88"/>
        <v>5</v>
      </c>
      <c r="AT84">
        <f t="shared" si="88"/>
        <v>6</v>
      </c>
      <c r="AU84" t="str">
        <f t="shared" si="70"/>
        <v>Yes</v>
      </c>
      <c r="AV84" t="str">
        <f t="shared" si="71"/>
        <v>Yes</v>
      </c>
    </row>
    <row r="85" spans="1:48" x14ac:dyDescent="0.2">
      <c r="A85" s="4" t="s">
        <v>1444</v>
      </c>
      <c r="B85" s="4" t="s">
        <v>121</v>
      </c>
      <c r="C85" s="7"/>
      <c r="D85" s="7"/>
      <c r="E85" s="7"/>
      <c r="F85" s="7">
        <v>1</v>
      </c>
      <c r="G85" s="7">
        <v>1</v>
      </c>
      <c r="H85" s="7">
        <v>1</v>
      </c>
      <c r="I85" s="7">
        <v>1</v>
      </c>
      <c r="J85" s="7">
        <v>1</v>
      </c>
      <c r="K85" s="7">
        <v>1</v>
      </c>
      <c r="L85" s="7">
        <v>1</v>
      </c>
      <c r="M85" s="7">
        <v>1</v>
      </c>
      <c r="N85" s="7">
        <v>1</v>
      </c>
      <c r="O85" s="7">
        <v>1</v>
      </c>
      <c r="P85" s="7">
        <v>1</v>
      </c>
      <c r="Q85" s="7">
        <v>1</v>
      </c>
      <c r="R85" s="7">
        <v>1</v>
      </c>
      <c r="S85" s="7">
        <v>1</v>
      </c>
      <c r="T85" s="7">
        <v>1</v>
      </c>
      <c r="U85" s="7">
        <v>1</v>
      </c>
      <c r="V85" s="7">
        <v>1</v>
      </c>
      <c r="W85" s="7">
        <v>1</v>
      </c>
      <c r="X85" s="7">
        <v>1</v>
      </c>
      <c r="Y85">
        <f t="shared" si="68"/>
        <v>0</v>
      </c>
      <c r="Z85">
        <f t="shared" ref="Z85:AT85" si="89">IF(D85="",0,D85+Y85)</f>
        <v>0</v>
      </c>
      <c r="AA85">
        <f t="shared" si="89"/>
        <v>0</v>
      </c>
      <c r="AB85">
        <f t="shared" si="89"/>
        <v>1</v>
      </c>
      <c r="AC85">
        <f t="shared" si="89"/>
        <v>2</v>
      </c>
      <c r="AD85">
        <f t="shared" si="89"/>
        <v>3</v>
      </c>
      <c r="AE85">
        <f t="shared" si="89"/>
        <v>4</v>
      </c>
      <c r="AF85">
        <f t="shared" si="89"/>
        <v>5</v>
      </c>
      <c r="AG85">
        <f t="shared" si="89"/>
        <v>6</v>
      </c>
      <c r="AH85">
        <f t="shared" si="89"/>
        <v>7</v>
      </c>
      <c r="AI85">
        <f t="shared" si="89"/>
        <v>8</v>
      </c>
      <c r="AJ85">
        <f t="shared" si="89"/>
        <v>9</v>
      </c>
      <c r="AK85">
        <f t="shared" si="89"/>
        <v>10</v>
      </c>
      <c r="AL85">
        <f t="shared" si="89"/>
        <v>11</v>
      </c>
      <c r="AM85">
        <f t="shared" si="89"/>
        <v>12</v>
      </c>
      <c r="AN85">
        <f t="shared" si="89"/>
        <v>13</v>
      </c>
      <c r="AO85">
        <f t="shared" si="89"/>
        <v>14</v>
      </c>
      <c r="AP85">
        <f t="shared" si="89"/>
        <v>15</v>
      </c>
      <c r="AQ85">
        <f t="shared" si="89"/>
        <v>16</v>
      </c>
      <c r="AR85">
        <f t="shared" si="89"/>
        <v>17</v>
      </c>
      <c r="AS85">
        <f t="shared" si="89"/>
        <v>18</v>
      </c>
      <c r="AT85">
        <f t="shared" si="89"/>
        <v>19</v>
      </c>
      <c r="AU85" t="str">
        <f t="shared" si="70"/>
        <v>Yes</v>
      </c>
      <c r="AV85" t="str">
        <f t="shared" si="71"/>
        <v>Yes</v>
      </c>
    </row>
    <row r="86" spans="1:48" hidden="1" x14ac:dyDescent="0.2">
      <c r="A86" s="4" t="s">
        <v>1459</v>
      </c>
      <c r="B86" s="4" t="s">
        <v>1450</v>
      </c>
      <c r="C86" s="7"/>
      <c r="D86" s="7"/>
      <c r="E86" s="7"/>
      <c r="F86" s="7"/>
      <c r="G86" s="7"/>
      <c r="H86" s="7"/>
      <c r="I86" s="7"/>
      <c r="J86" s="7"/>
      <c r="K86" s="7"/>
      <c r="L86" s="7"/>
      <c r="M86" s="7"/>
      <c r="N86" s="7"/>
      <c r="O86" s="7"/>
      <c r="P86" s="7"/>
      <c r="Q86" s="7"/>
      <c r="R86" s="7"/>
      <c r="S86" s="7">
        <v>1</v>
      </c>
      <c r="T86" s="7">
        <v>1</v>
      </c>
      <c r="U86" s="7"/>
      <c r="V86" s="7"/>
      <c r="W86" s="7"/>
      <c r="X86" s="7"/>
      <c r="Y86">
        <f t="shared" si="68"/>
        <v>0</v>
      </c>
      <c r="Z86">
        <f t="shared" ref="Z86:AT86" si="90">IF(D86="",0,D86+Y86)</f>
        <v>0</v>
      </c>
      <c r="AA86">
        <f t="shared" si="90"/>
        <v>0</v>
      </c>
      <c r="AB86">
        <f t="shared" si="90"/>
        <v>0</v>
      </c>
      <c r="AC86">
        <f t="shared" si="90"/>
        <v>0</v>
      </c>
      <c r="AD86">
        <f t="shared" si="90"/>
        <v>0</v>
      </c>
      <c r="AE86">
        <f t="shared" si="90"/>
        <v>0</v>
      </c>
      <c r="AF86">
        <f t="shared" si="90"/>
        <v>0</v>
      </c>
      <c r="AG86">
        <f t="shared" si="90"/>
        <v>0</v>
      </c>
      <c r="AH86">
        <f t="shared" si="90"/>
        <v>0</v>
      </c>
      <c r="AI86">
        <f t="shared" si="90"/>
        <v>0</v>
      </c>
      <c r="AJ86">
        <f t="shared" si="90"/>
        <v>0</v>
      </c>
      <c r="AK86">
        <f t="shared" si="90"/>
        <v>0</v>
      </c>
      <c r="AL86">
        <f t="shared" si="90"/>
        <v>0</v>
      </c>
      <c r="AM86">
        <f t="shared" si="90"/>
        <v>0</v>
      </c>
      <c r="AN86">
        <f t="shared" si="90"/>
        <v>0</v>
      </c>
      <c r="AO86">
        <f t="shared" si="90"/>
        <v>1</v>
      </c>
      <c r="AP86">
        <f t="shared" si="90"/>
        <v>2</v>
      </c>
      <c r="AQ86">
        <f t="shared" si="90"/>
        <v>0</v>
      </c>
      <c r="AR86">
        <f t="shared" si="90"/>
        <v>0</v>
      </c>
      <c r="AS86">
        <f t="shared" si="90"/>
        <v>0</v>
      </c>
      <c r="AT86">
        <f t="shared" si="90"/>
        <v>0</v>
      </c>
      <c r="AU86" t="str">
        <f t="shared" si="70"/>
        <v>No</v>
      </c>
      <c r="AV86" t="str">
        <f t="shared" si="71"/>
        <v>No</v>
      </c>
    </row>
    <row r="87" spans="1:48" hidden="1" x14ac:dyDescent="0.2">
      <c r="A87" s="4" t="s">
        <v>1699</v>
      </c>
      <c r="B87" s="4" t="s">
        <v>1665</v>
      </c>
      <c r="C87" s="7"/>
      <c r="D87" s="7">
        <v>1</v>
      </c>
      <c r="E87" s="7">
        <v>1</v>
      </c>
      <c r="F87" s="7">
        <v>1</v>
      </c>
      <c r="G87" s="7">
        <v>1</v>
      </c>
      <c r="H87" s="7">
        <v>1</v>
      </c>
      <c r="I87" s="7">
        <v>1</v>
      </c>
      <c r="J87" s="7">
        <v>1</v>
      </c>
      <c r="K87" s="7"/>
      <c r="L87" s="7"/>
      <c r="M87" s="7"/>
      <c r="N87" s="7"/>
      <c r="O87" s="7"/>
      <c r="P87" s="7"/>
      <c r="Q87" s="7"/>
      <c r="R87" s="7"/>
      <c r="S87" s="7"/>
      <c r="T87" s="7"/>
      <c r="U87" s="7"/>
      <c r="V87" s="7"/>
      <c r="W87" s="7"/>
      <c r="X87" s="7"/>
      <c r="Y87">
        <f t="shared" si="68"/>
        <v>0</v>
      </c>
      <c r="Z87">
        <f t="shared" ref="Z87:AT87" si="91">IF(D87="",0,D87+Y87)</f>
        <v>1</v>
      </c>
      <c r="AA87">
        <f t="shared" si="91"/>
        <v>2</v>
      </c>
      <c r="AB87">
        <f t="shared" si="91"/>
        <v>3</v>
      </c>
      <c r="AC87">
        <f t="shared" si="91"/>
        <v>4</v>
      </c>
      <c r="AD87">
        <f t="shared" si="91"/>
        <v>5</v>
      </c>
      <c r="AE87">
        <f t="shared" si="91"/>
        <v>6</v>
      </c>
      <c r="AF87">
        <f t="shared" si="91"/>
        <v>7</v>
      </c>
      <c r="AG87">
        <f t="shared" si="91"/>
        <v>0</v>
      </c>
      <c r="AH87">
        <f t="shared" si="91"/>
        <v>0</v>
      </c>
      <c r="AI87">
        <f t="shared" si="91"/>
        <v>0</v>
      </c>
      <c r="AJ87">
        <f t="shared" si="91"/>
        <v>0</v>
      </c>
      <c r="AK87">
        <f t="shared" si="91"/>
        <v>0</v>
      </c>
      <c r="AL87">
        <f t="shared" si="91"/>
        <v>0</v>
      </c>
      <c r="AM87">
        <f t="shared" si="91"/>
        <v>0</v>
      </c>
      <c r="AN87">
        <f t="shared" si="91"/>
        <v>0</v>
      </c>
      <c r="AO87">
        <f t="shared" si="91"/>
        <v>0</v>
      </c>
      <c r="AP87">
        <f t="shared" si="91"/>
        <v>0</v>
      </c>
      <c r="AQ87">
        <f t="shared" si="91"/>
        <v>0</v>
      </c>
      <c r="AR87">
        <f t="shared" si="91"/>
        <v>0</v>
      </c>
      <c r="AS87">
        <f t="shared" si="91"/>
        <v>0</v>
      </c>
      <c r="AT87">
        <f t="shared" si="91"/>
        <v>0</v>
      </c>
      <c r="AU87" t="str">
        <f t="shared" si="70"/>
        <v>No</v>
      </c>
      <c r="AV87" t="str">
        <f t="shared" si="71"/>
        <v>No</v>
      </c>
    </row>
    <row r="88" spans="1:48" x14ac:dyDescent="0.2">
      <c r="A88" s="4" t="s">
        <v>1456</v>
      </c>
      <c r="B88" s="4" t="s">
        <v>1448</v>
      </c>
      <c r="C88" s="7"/>
      <c r="D88" s="7"/>
      <c r="E88" s="7"/>
      <c r="F88" s="7">
        <v>1</v>
      </c>
      <c r="G88" s="7">
        <v>1</v>
      </c>
      <c r="H88" s="7">
        <v>1</v>
      </c>
      <c r="I88" s="7">
        <v>1</v>
      </c>
      <c r="J88" s="7">
        <v>1</v>
      </c>
      <c r="K88" s="7"/>
      <c r="L88" s="7"/>
      <c r="M88" s="7"/>
      <c r="N88" s="7"/>
      <c r="O88" s="7"/>
      <c r="P88" s="7"/>
      <c r="Q88" s="7"/>
      <c r="R88" s="7">
        <v>1</v>
      </c>
      <c r="S88" s="7">
        <v>1</v>
      </c>
      <c r="T88" s="7">
        <v>1</v>
      </c>
      <c r="U88" s="7">
        <v>1</v>
      </c>
      <c r="V88" s="7">
        <v>1</v>
      </c>
      <c r="W88" s="7">
        <v>1</v>
      </c>
      <c r="X88" s="7">
        <v>1</v>
      </c>
      <c r="Y88">
        <f t="shared" si="68"/>
        <v>0</v>
      </c>
      <c r="Z88">
        <f t="shared" ref="Z88:AT88" si="92">IF(D88="",0,D88+Y88)</f>
        <v>0</v>
      </c>
      <c r="AA88">
        <f t="shared" si="92"/>
        <v>0</v>
      </c>
      <c r="AB88">
        <f t="shared" si="92"/>
        <v>1</v>
      </c>
      <c r="AC88">
        <f t="shared" si="92"/>
        <v>2</v>
      </c>
      <c r="AD88">
        <f t="shared" si="92"/>
        <v>3</v>
      </c>
      <c r="AE88">
        <f t="shared" si="92"/>
        <v>4</v>
      </c>
      <c r="AF88">
        <f t="shared" si="92"/>
        <v>5</v>
      </c>
      <c r="AG88">
        <f t="shared" si="92"/>
        <v>0</v>
      </c>
      <c r="AH88">
        <f t="shared" si="92"/>
        <v>0</v>
      </c>
      <c r="AI88">
        <f t="shared" si="92"/>
        <v>0</v>
      </c>
      <c r="AJ88">
        <f t="shared" si="92"/>
        <v>0</v>
      </c>
      <c r="AK88">
        <f t="shared" si="92"/>
        <v>0</v>
      </c>
      <c r="AL88">
        <f t="shared" si="92"/>
        <v>0</v>
      </c>
      <c r="AM88">
        <f t="shared" si="92"/>
        <v>0</v>
      </c>
      <c r="AN88">
        <f t="shared" si="92"/>
        <v>1</v>
      </c>
      <c r="AO88">
        <f t="shared" si="92"/>
        <v>2</v>
      </c>
      <c r="AP88">
        <f t="shared" si="92"/>
        <v>3</v>
      </c>
      <c r="AQ88">
        <f t="shared" si="92"/>
        <v>4</v>
      </c>
      <c r="AR88">
        <f t="shared" si="92"/>
        <v>5</v>
      </c>
      <c r="AS88">
        <f t="shared" si="92"/>
        <v>6</v>
      </c>
      <c r="AT88">
        <f t="shared" si="92"/>
        <v>7</v>
      </c>
      <c r="AU88" t="str">
        <f t="shared" si="70"/>
        <v>Yes</v>
      </c>
      <c r="AV88" t="str">
        <f t="shared" si="71"/>
        <v>Yes</v>
      </c>
    </row>
    <row r="89" spans="1:48" hidden="1" x14ac:dyDescent="0.2">
      <c r="A89" s="4" t="s">
        <v>1433</v>
      </c>
      <c r="B89" s="4" t="s">
        <v>1423</v>
      </c>
      <c r="C89" s="7"/>
      <c r="D89" s="7"/>
      <c r="E89" s="7"/>
      <c r="F89" s="7"/>
      <c r="G89" s="7"/>
      <c r="H89" s="7"/>
      <c r="I89" s="7"/>
      <c r="J89" s="7">
        <v>1</v>
      </c>
      <c r="K89" s="7"/>
      <c r="L89" s="7"/>
      <c r="M89" s="7"/>
      <c r="N89" s="7"/>
      <c r="O89" s="7"/>
      <c r="P89" s="7"/>
      <c r="Q89" s="7"/>
      <c r="R89" s="7"/>
      <c r="S89" s="7"/>
      <c r="T89" s="7"/>
      <c r="U89" s="7"/>
      <c r="V89" s="7"/>
      <c r="W89" s="7"/>
      <c r="X89" s="7"/>
      <c r="Y89">
        <f t="shared" si="68"/>
        <v>0</v>
      </c>
      <c r="Z89">
        <f t="shared" ref="Z89:AT89" si="93">IF(D89="",0,D89+Y89)</f>
        <v>0</v>
      </c>
      <c r="AA89">
        <f t="shared" si="93"/>
        <v>0</v>
      </c>
      <c r="AB89">
        <f t="shared" si="93"/>
        <v>0</v>
      </c>
      <c r="AC89">
        <f t="shared" si="93"/>
        <v>0</v>
      </c>
      <c r="AD89">
        <f t="shared" si="93"/>
        <v>0</v>
      </c>
      <c r="AE89">
        <f t="shared" si="93"/>
        <v>0</v>
      </c>
      <c r="AF89">
        <f t="shared" si="93"/>
        <v>1</v>
      </c>
      <c r="AG89">
        <f t="shared" si="93"/>
        <v>0</v>
      </c>
      <c r="AH89">
        <f t="shared" si="93"/>
        <v>0</v>
      </c>
      <c r="AI89">
        <f t="shared" si="93"/>
        <v>0</v>
      </c>
      <c r="AJ89">
        <f t="shared" si="93"/>
        <v>0</v>
      </c>
      <c r="AK89">
        <f t="shared" si="93"/>
        <v>0</v>
      </c>
      <c r="AL89">
        <f t="shared" si="93"/>
        <v>0</v>
      </c>
      <c r="AM89">
        <f t="shared" si="93"/>
        <v>0</v>
      </c>
      <c r="AN89">
        <f t="shared" si="93"/>
        <v>0</v>
      </c>
      <c r="AO89">
        <f t="shared" si="93"/>
        <v>0</v>
      </c>
      <c r="AP89">
        <f t="shared" si="93"/>
        <v>0</v>
      </c>
      <c r="AQ89">
        <f t="shared" si="93"/>
        <v>0</v>
      </c>
      <c r="AR89">
        <f t="shared" si="93"/>
        <v>0</v>
      </c>
      <c r="AS89">
        <f t="shared" si="93"/>
        <v>0</v>
      </c>
      <c r="AT89">
        <f t="shared" si="93"/>
        <v>0</v>
      </c>
      <c r="AU89" t="str">
        <f t="shared" si="70"/>
        <v>No</v>
      </c>
      <c r="AV89" t="str">
        <f t="shared" si="71"/>
        <v>No</v>
      </c>
    </row>
    <row r="90" spans="1:48" hidden="1" x14ac:dyDescent="0.2">
      <c r="A90" s="4" t="s">
        <v>1714</v>
      </c>
      <c r="B90" s="4" t="s">
        <v>1679</v>
      </c>
      <c r="C90" s="7"/>
      <c r="D90" s="7"/>
      <c r="E90" s="7"/>
      <c r="F90" s="7"/>
      <c r="G90" s="7"/>
      <c r="H90" s="7">
        <v>1</v>
      </c>
      <c r="I90" s="7"/>
      <c r="J90" s="7"/>
      <c r="K90" s="7"/>
      <c r="L90" s="7"/>
      <c r="M90" s="7"/>
      <c r="N90" s="7"/>
      <c r="O90" s="7"/>
      <c r="P90" s="7"/>
      <c r="Q90" s="7"/>
      <c r="R90" s="7"/>
      <c r="S90" s="7"/>
      <c r="T90" s="7"/>
      <c r="U90" s="7"/>
      <c r="V90" s="7"/>
      <c r="W90" s="7"/>
      <c r="X90" s="7"/>
      <c r="Y90">
        <f t="shared" si="68"/>
        <v>0</v>
      </c>
      <c r="Z90">
        <f t="shared" ref="Z90:AT90" si="94">IF(D90="",0,D90+Y90)</f>
        <v>0</v>
      </c>
      <c r="AA90">
        <f t="shared" si="94"/>
        <v>0</v>
      </c>
      <c r="AB90">
        <f t="shared" si="94"/>
        <v>0</v>
      </c>
      <c r="AC90">
        <f t="shared" si="94"/>
        <v>0</v>
      </c>
      <c r="AD90">
        <f t="shared" si="94"/>
        <v>1</v>
      </c>
      <c r="AE90">
        <f t="shared" si="94"/>
        <v>0</v>
      </c>
      <c r="AF90">
        <f t="shared" si="94"/>
        <v>0</v>
      </c>
      <c r="AG90">
        <f t="shared" si="94"/>
        <v>0</v>
      </c>
      <c r="AH90">
        <f t="shared" si="94"/>
        <v>0</v>
      </c>
      <c r="AI90">
        <f t="shared" si="94"/>
        <v>0</v>
      </c>
      <c r="AJ90">
        <f t="shared" si="94"/>
        <v>0</v>
      </c>
      <c r="AK90">
        <f t="shared" si="94"/>
        <v>0</v>
      </c>
      <c r="AL90">
        <f t="shared" si="94"/>
        <v>0</v>
      </c>
      <c r="AM90">
        <f t="shared" si="94"/>
        <v>0</v>
      </c>
      <c r="AN90">
        <f t="shared" si="94"/>
        <v>0</v>
      </c>
      <c r="AO90">
        <f t="shared" si="94"/>
        <v>0</v>
      </c>
      <c r="AP90">
        <f t="shared" si="94"/>
        <v>0</v>
      </c>
      <c r="AQ90">
        <f t="shared" si="94"/>
        <v>0</v>
      </c>
      <c r="AR90">
        <f t="shared" si="94"/>
        <v>0</v>
      </c>
      <c r="AS90">
        <f t="shared" si="94"/>
        <v>0</v>
      </c>
      <c r="AT90">
        <f t="shared" si="94"/>
        <v>0</v>
      </c>
      <c r="AU90" t="str">
        <f t="shared" si="70"/>
        <v>No</v>
      </c>
      <c r="AV90" t="str">
        <f t="shared" si="71"/>
        <v>No</v>
      </c>
    </row>
    <row r="91" spans="1:48" x14ac:dyDescent="0.2">
      <c r="A91" s="4" t="s">
        <v>1354</v>
      </c>
      <c r="B91" s="4" t="s">
        <v>30</v>
      </c>
      <c r="C91" s="7">
        <v>1</v>
      </c>
      <c r="D91" s="7">
        <v>1</v>
      </c>
      <c r="E91" s="7">
        <v>1</v>
      </c>
      <c r="F91" s="7">
        <v>1</v>
      </c>
      <c r="G91" s="7">
        <v>1</v>
      </c>
      <c r="H91" s="7">
        <v>1</v>
      </c>
      <c r="I91" s="7">
        <v>1</v>
      </c>
      <c r="J91" s="7">
        <v>1</v>
      </c>
      <c r="K91" s="7">
        <v>1</v>
      </c>
      <c r="L91" s="7">
        <v>1</v>
      </c>
      <c r="M91" s="7">
        <v>1</v>
      </c>
      <c r="N91" s="7">
        <v>1</v>
      </c>
      <c r="O91" s="7">
        <v>1</v>
      </c>
      <c r="P91" s="7">
        <v>1</v>
      </c>
      <c r="Q91" s="7">
        <v>1</v>
      </c>
      <c r="R91" s="7">
        <v>1</v>
      </c>
      <c r="S91" s="7">
        <v>1</v>
      </c>
      <c r="T91" s="7">
        <v>1</v>
      </c>
      <c r="U91" s="7">
        <v>1</v>
      </c>
      <c r="V91" s="7">
        <v>1</v>
      </c>
      <c r="W91" s="7">
        <v>1</v>
      </c>
      <c r="X91" s="7">
        <v>1</v>
      </c>
      <c r="Y91">
        <f t="shared" si="68"/>
        <v>1</v>
      </c>
      <c r="Z91">
        <f t="shared" ref="Z91:AT91" si="95">IF(D91="",0,D91+Y91)</f>
        <v>2</v>
      </c>
      <c r="AA91">
        <f t="shared" si="95"/>
        <v>3</v>
      </c>
      <c r="AB91">
        <f t="shared" si="95"/>
        <v>4</v>
      </c>
      <c r="AC91">
        <f t="shared" si="95"/>
        <v>5</v>
      </c>
      <c r="AD91">
        <f t="shared" si="95"/>
        <v>6</v>
      </c>
      <c r="AE91">
        <f t="shared" si="95"/>
        <v>7</v>
      </c>
      <c r="AF91">
        <f t="shared" si="95"/>
        <v>8</v>
      </c>
      <c r="AG91">
        <f t="shared" si="95"/>
        <v>9</v>
      </c>
      <c r="AH91">
        <f t="shared" si="95"/>
        <v>10</v>
      </c>
      <c r="AI91">
        <f t="shared" si="95"/>
        <v>11</v>
      </c>
      <c r="AJ91">
        <f t="shared" si="95"/>
        <v>12</v>
      </c>
      <c r="AK91">
        <f t="shared" si="95"/>
        <v>13</v>
      </c>
      <c r="AL91">
        <f t="shared" si="95"/>
        <v>14</v>
      </c>
      <c r="AM91">
        <f t="shared" si="95"/>
        <v>15</v>
      </c>
      <c r="AN91">
        <f t="shared" si="95"/>
        <v>16</v>
      </c>
      <c r="AO91">
        <f t="shared" si="95"/>
        <v>17</v>
      </c>
      <c r="AP91">
        <f t="shared" si="95"/>
        <v>18</v>
      </c>
      <c r="AQ91">
        <f t="shared" si="95"/>
        <v>19</v>
      </c>
      <c r="AR91">
        <f t="shared" si="95"/>
        <v>20</v>
      </c>
      <c r="AS91">
        <f t="shared" si="95"/>
        <v>21</v>
      </c>
      <c r="AT91">
        <f t="shared" si="95"/>
        <v>22</v>
      </c>
      <c r="AU91" t="str">
        <f t="shared" si="70"/>
        <v>Yes</v>
      </c>
      <c r="AV91" t="str">
        <f t="shared" si="71"/>
        <v>Yes</v>
      </c>
    </row>
    <row r="92" spans="1:48" hidden="1" x14ac:dyDescent="0.2">
      <c r="A92" s="4" t="s">
        <v>1460</v>
      </c>
      <c r="B92" s="4" t="s">
        <v>1451</v>
      </c>
      <c r="C92" s="7"/>
      <c r="D92" s="7"/>
      <c r="E92" s="7"/>
      <c r="F92" s="7"/>
      <c r="G92" s="7"/>
      <c r="H92" s="7"/>
      <c r="I92" s="7"/>
      <c r="J92" s="7"/>
      <c r="K92" s="7"/>
      <c r="L92" s="7"/>
      <c r="M92" s="7"/>
      <c r="N92" s="7"/>
      <c r="O92" s="7"/>
      <c r="P92" s="7"/>
      <c r="Q92" s="7"/>
      <c r="R92" s="7"/>
      <c r="S92" s="7">
        <v>1</v>
      </c>
      <c r="T92" s="7"/>
      <c r="U92" s="7"/>
      <c r="V92" s="7"/>
      <c r="W92" s="7"/>
      <c r="X92" s="7"/>
      <c r="Y92">
        <f t="shared" si="68"/>
        <v>0</v>
      </c>
      <c r="Z92">
        <f t="shared" ref="Z92:AT92" si="96">IF(D92="",0,D92+Y92)</f>
        <v>0</v>
      </c>
      <c r="AA92">
        <f t="shared" si="96"/>
        <v>0</v>
      </c>
      <c r="AB92">
        <f t="shared" si="96"/>
        <v>0</v>
      </c>
      <c r="AC92">
        <f t="shared" si="96"/>
        <v>0</v>
      </c>
      <c r="AD92">
        <f t="shared" si="96"/>
        <v>0</v>
      </c>
      <c r="AE92">
        <f t="shared" si="96"/>
        <v>0</v>
      </c>
      <c r="AF92">
        <f t="shared" si="96"/>
        <v>0</v>
      </c>
      <c r="AG92">
        <f t="shared" si="96"/>
        <v>0</v>
      </c>
      <c r="AH92">
        <f t="shared" si="96"/>
        <v>0</v>
      </c>
      <c r="AI92">
        <f t="shared" si="96"/>
        <v>0</v>
      </c>
      <c r="AJ92">
        <f t="shared" si="96"/>
        <v>0</v>
      </c>
      <c r="AK92">
        <f t="shared" si="96"/>
        <v>0</v>
      </c>
      <c r="AL92">
        <f t="shared" si="96"/>
        <v>0</v>
      </c>
      <c r="AM92">
        <f t="shared" si="96"/>
        <v>0</v>
      </c>
      <c r="AN92">
        <f t="shared" si="96"/>
        <v>0</v>
      </c>
      <c r="AO92">
        <f t="shared" si="96"/>
        <v>1</v>
      </c>
      <c r="AP92">
        <f t="shared" si="96"/>
        <v>0</v>
      </c>
      <c r="AQ92">
        <f t="shared" si="96"/>
        <v>0</v>
      </c>
      <c r="AR92">
        <f t="shared" si="96"/>
        <v>0</v>
      </c>
      <c r="AS92">
        <f t="shared" si="96"/>
        <v>0</v>
      </c>
      <c r="AT92">
        <f t="shared" si="96"/>
        <v>0</v>
      </c>
      <c r="AU92" t="str">
        <f t="shared" si="70"/>
        <v>No</v>
      </c>
      <c r="AV92" t="str">
        <f t="shared" si="71"/>
        <v>No</v>
      </c>
    </row>
    <row r="93" spans="1:48" hidden="1" x14ac:dyDescent="0.2">
      <c r="A93" s="4" t="s">
        <v>1352</v>
      </c>
      <c r="B93" s="4" t="s">
        <v>27</v>
      </c>
      <c r="C93" s="7">
        <v>1</v>
      </c>
      <c r="D93" s="7">
        <v>1</v>
      </c>
      <c r="E93" s="7">
        <v>1</v>
      </c>
      <c r="F93" s="7">
        <v>1</v>
      </c>
      <c r="G93" s="7">
        <v>1</v>
      </c>
      <c r="H93" s="7">
        <v>1</v>
      </c>
      <c r="I93" s="7"/>
      <c r="J93" s="7">
        <v>1</v>
      </c>
      <c r="K93" s="7">
        <v>1</v>
      </c>
      <c r="L93" s="7">
        <v>1</v>
      </c>
      <c r="M93" s="7">
        <v>1</v>
      </c>
      <c r="N93" s="7">
        <v>1</v>
      </c>
      <c r="O93" s="7"/>
      <c r="P93" s="7"/>
      <c r="Q93" s="7">
        <v>1</v>
      </c>
      <c r="R93" s="7">
        <v>1</v>
      </c>
      <c r="S93" s="7"/>
      <c r="T93" s="7"/>
      <c r="U93" s="7"/>
      <c r="V93" s="7"/>
      <c r="W93" s="7">
        <v>1</v>
      </c>
      <c r="X93" s="7"/>
      <c r="Y93">
        <f t="shared" si="68"/>
        <v>1</v>
      </c>
      <c r="Z93">
        <f t="shared" ref="Z93:AT93" si="97">IF(D93="",0,D93+Y93)</f>
        <v>2</v>
      </c>
      <c r="AA93">
        <f t="shared" si="97"/>
        <v>3</v>
      </c>
      <c r="AB93">
        <f t="shared" si="97"/>
        <v>4</v>
      </c>
      <c r="AC93">
        <f t="shared" si="97"/>
        <v>5</v>
      </c>
      <c r="AD93">
        <f t="shared" si="97"/>
        <v>6</v>
      </c>
      <c r="AE93">
        <f t="shared" si="97"/>
        <v>0</v>
      </c>
      <c r="AF93">
        <f t="shared" si="97"/>
        <v>1</v>
      </c>
      <c r="AG93">
        <f t="shared" si="97"/>
        <v>2</v>
      </c>
      <c r="AH93">
        <f t="shared" si="97"/>
        <v>3</v>
      </c>
      <c r="AI93">
        <f t="shared" si="97"/>
        <v>4</v>
      </c>
      <c r="AJ93">
        <f t="shared" si="97"/>
        <v>5</v>
      </c>
      <c r="AK93">
        <f t="shared" si="97"/>
        <v>0</v>
      </c>
      <c r="AL93">
        <f t="shared" si="97"/>
        <v>0</v>
      </c>
      <c r="AM93">
        <f t="shared" si="97"/>
        <v>1</v>
      </c>
      <c r="AN93">
        <f t="shared" si="97"/>
        <v>2</v>
      </c>
      <c r="AO93">
        <f t="shared" si="97"/>
        <v>0</v>
      </c>
      <c r="AP93">
        <f t="shared" si="97"/>
        <v>0</v>
      </c>
      <c r="AQ93">
        <f t="shared" si="97"/>
        <v>0</v>
      </c>
      <c r="AR93">
        <f t="shared" si="97"/>
        <v>0</v>
      </c>
      <c r="AS93">
        <f t="shared" si="97"/>
        <v>1</v>
      </c>
      <c r="AT93">
        <f t="shared" si="97"/>
        <v>0</v>
      </c>
      <c r="AU93" t="str">
        <f t="shared" si="70"/>
        <v>No</v>
      </c>
      <c r="AV93" t="str">
        <f t="shared" si="71"/>
        <v>No</v>
      </c>
    </row>
    <row r="94" spans="1:48" hidden="1" x14ac:dyDescent="0.2">
      <c r="A94" s="4" t="s">
        <v>1399</v>
      </c>
      <c r="B94" s="4" t="s">
        <v>415</v>
      </c>
      <c r="C94" s="7"/>
      <c r="D94" s="7"/>
      <c r="E94" s="7"/>
      <c r="F94" s="7"/>
      <c r="G94" s="7"/>
      <c r="H94" s="7">
        <v>1</v>
      </c>
      <c r="I94" s="7">
        <v>1</v>
      </c>
      <c r="J94" s="7">
        <v>1</v>
      </c>
      <c r="K94" s="7">
        <v>1</v>
      </c>
      <c r="L94" s="7">
        <v>1</v>
      </c>
      <c r="M94" s="7">
        <v>1</v>
      </c>
      <c r="N94" s="7">
        <v>1</v>
      </c>
      <c r="O94" s="7"/>
      <c r="P94" s="7"/>
      <c r="Q94" s="7">
        <v>1</v>
      </c>
      <c r="R94" s="7">
        <v>1</v>
      </c>
      <c r="S94" s="7">
        <v>1</v>
      </c>
      <c r="T94" s="7">
        <v>1</v>
      </c>
      <c r="U94" s="7">
        <v>1</v>
      </c>
      <c r="V94" s="7"/>
      <c r="W94" s="7"/>
      <c r="X94" s="7"/>
      <c r="Y94">
        <f t="shared" si="68"/>
        <v>0</v>
      </c>
      <c r="Z94">
        <f t="shared" ref="Z94:AT94" si="98">IF(D94="",0,D94+Y94)</f>
        <v>0</v>
      </c>
      <c r="AA94">
        <f t="shared" si="98"/>
        <v>0</v>
      </c>
      <c r="AB94">
        <f t="shared" si="98"/>
        <v>0</v>
      </c>
      <c r="AC94">
        <f t="shared" si="98"/>
        <v>0</v>
      </c>
      <c r="AD94">
        <f t="shared" si="98"/>
        <v>1</v>
      </c>
      <c r="AE94">
        <f t="shared" si="98"/>
        <v>2</v>
      </c>
      <c r="AF94">
        <f t="shared" si="98"/>
        <v>3</v>
      </c>
      <c r="AG94">
        <f t="shared" si="98"/>
        <v>4</v>
      </c>
      <c r="AH94">
        <f t="shared" si="98"/>
        <v>5</v>
      </c>
      <c r="AI94">
        <f t="shared" si="98"/>
        <v>6</v>
      </c>
      <c r="AJ94">
        <f t="shared" si="98"/>
        <v>7</v>
      </c>
      <c r="AK94">
        <f t="shared" si="98"/>
        <v>0</v>
      </c>
      <c r="AL94">
        <f t="shared" si="98"/>
        <v>0</v>
      </c>
      <c r="AM94">
        <f t="shared" si="98"/>
        <v>1</v>
      </c>
      <c r="AN94">
        <f t="shared" si="98"/>
        <v>2</v>
      </c>
      <c r="AO94">
        <f t="shared" si="98"/>
        <v>3</v>
      </c>
      <c r="AP94">
        <f t="shared" si="98"/>
        <v>4</v>
      </c>
      <c r="AQ94">
        <f t="shared" si="98"/>
        <v>5</v>
      </c>
      <c r="AR94">
        <f t="shared" si="98"/>
        <v>0</v>
      </c>
      <c r="AS94">
        <f t="shared" si="98"/>
        <v>0</v>
      </c>
      <c r="AT94">
        <f t="shared" si="98"/>
        <v>0</v>
      </c>
      <c r="AU94" t="str">
        <f t="shared" si="70"/>
        <v>No</v>
      </c>
      <c r="AV94" t="str">
        <f t="shared" si="71"/>
        <v>No</v>
      </c>
    </row>
    <row r="95" spans="1:48" x14ac:dyDescent="0.2">
      <c r="A95" s="4" t="s">
        <v>1353</v>
      </c>
      <c r="B95" s="4" t="s">
        <v>28</v>
      </c>
      <c r="C95" s="7">
        <v>1</v>
      </c>
      <c r="D95" s="7">
        <v>1</v>
      </c>
      <c r="E95" s="7">
        <v>1</v>
      </c>
      <c r="F95" s="7">
        <v>1</v>
      </c>
      <c r="G95" s="7">
        <v>1</v>
      </c>
      <c r="H95" s="7">
        <v>1</v>
      </c>
      <c r="I95" s="7">
        <v>1</v>
      </c>
      <c r="J95" s="7">
        <v>1</v>
      </c>
      <c r="K95" s="7">
        <v>1</v>
      </c>
      <c r="L95" s="7">
        <v>1</v>
      </c>
      <c r="M95" s="7">
        <v>1</v>
      </c>
      <c r="N95" s="7">
        <v>1</v>
      </c>
      <c r="O95" s="7">
        <v>1</v>
      </c>
      <c r="P95" s="7">
        <v>1</v>
      </c>
      <c r="Q95" s="7">
        <v>1</v>
      </c>
      <c r="R95" s="7">
        <v>1</v>
      </c>
      <c r="S95" s="7">
        <v>1</v>
      </c>
      <c r="T95" s="7">
        <v>1</v>
      </c>
      <c r="U95" s="7">
        <v>1</v>
      </c>
      <c r="V95" s="7">
        <v>1</v>
      </c>
      <c r="W95" s="7">
        <v>1</v>
      </c>
      <c r="X95" s="7">
        <v>1</v>
      </c>
      <c r="Y95">
        <f t="shared" si="68"/>
        <v>1</v>
      </c>
      <c r="Z95">
        <f t="shared" ref="Z95:AT95" si="99">IF(D95="",0,D95+Y95)</f>
        <v>2</v>
      </c>
      <c r="AA95">
        <f t="shared" si="99"/>
        <v>3</v>
      </c>
      <c r="AB95">
        <f t="shared" si="99"/>
        <v>4</v>
      </c>
      <c r="AC95">
        <f t="shared" si="99"/>
        <v>5</v>
      </c>
      <c r="AD95">
        <f t="shared" si="99"/>
        <v>6</v>
      </c>
      <c r="AE95">
        <f t="shared" si="99"/>
        <v>7</v>
      </c>
      <c r="AF95">
        <f t="shared" si="99"/>
        <v>8</v>
      </c>
      <c r="AG95">
        <f t="shared" si="99"/>
        <v>9</v>
      </c>
      <c r="AH95">
        <f t="shared" si="99"/>
        <v>10</v>
      </c>
      <c r="AI95">
        <f t="shared" si="99"/>
        <v>11</v>
      </c>
      <c r="AJ95">
        <f t="shared" si="99"/>
        <v>12</v>
      </c>
      <c r="AK95">
        <f t="shared" si="99"/>
        <v>13</v>
      </c>
      <c r="AL95">
        <f t="shared" si="99"/>
        <v>14</v>
      </c>
      <c r="AM95">
        <f t="shared" si="99"/>
        <v>15</v>
      </c>
      <c r="AN95">
        <f t="shared" si="99"/>
        <v>16</v>
      </c>
      <c r="AO95">
        <f t="shared" si="99"/>
        <v>17</v>
      </c>
      <c r="AP95">
        <f t="shared" si="99"/>
        <v>18</v>
      </c>
      <c r="AQ95">
        <f t="shared" si="99"/>
        <v>19</v>
      </c>
      <c r="AR95">
        <f t="shared" si="99"/>
        <v>20</v>
      </c>
      <c r="AS95">
        <f t="shared" si="99"/>
        <v>21</v>
      </c>
      <c r="AT95">
        <f t="shared" si="99"/>
        <v>22</v>
      </c>
      <c r="AU95" t="str">
        <f t="shared" si="70"/>
        <v>Yes</v>
      </c>
      <c r="AV95" t="str">
        <f t="shared" si="71"/>
        <v>Yes</v>
      </c>
    </row>
    <row r="96" spans="1:48" x14ac:dyDescent="0.2">
      <c r="A96" s="4" t="s">
        <v>1392</v>
      </c>
      <c r="B96" s="4" t="s">
        <v>538</v>
      </c>
      <c r="C96" s="7"/>
      <c r="D96" s="7"/>
      <c r="E96" s="7"/>
      <c r="F96" s="7"/>
      <c r="G96" s="7"/>
      <c r="H96" s="7"/>
      <c r="I96" s="7"/>
      <c r="J96" s="7"/>
      <c r="K96" s="7"/>
      <c r="L96" s="7"/>
      <c r="M96" s="7"/>
      <c r="N96" s="7">
        <v>1</v>
      </c>
      <c r="O96" s="7">
        <v>1</v>
      </c>
      <c r="P96" s="7">
        <v>1</v>
      </c>
      <c r="Q96" s="7">
        <v>1</v>
      </c>
      <c r="R96" s="7">
        <v>1</v>
      </c>
      <c r="S96" s="7">
        <v>1</v>
      </c>
      <c r="T96" s="7">
        <v>1</v>
      </c>
      <c r="U96" s="7">
        <v>1</v>
      </c>
      <c r="V96" s="7">
        <v>1</v>
      </c>
      <c r="W96" s="7">
        <v>1</v>
      </c>
      <c r="X96" s="7">
        <v>1</v>
      </c>
      <c r="Y96">
        <f t="shared" si="68"/>
        <v>0</v>
      </c>
      <c r="Z96">
        <f t="shared" ref="Z96:AT96" si="100">IF(D96="",0,D96+Y96)</f>
        <v>0</v>
      </c>
      <c r="AA96">
        <f t="shared" si="100"/>
        <v>0</v>
      </c>
      <c r="AB96">
        <f t="shared" si="100"/>
        <v>0</v>
      </c>
      <c r="AC96">
        <f t="shared" si="100"/>
        <v>0</v>
      </c>
      <c r="AD96">
        <f t="shared" si="100"/>
        <v>0</v>
      </c>
      <c r="AE96">
        <f t="shared" si="100"/>
        <v>0</v>
      </c>
      <c r="AF96">
        <f t="shared" si="100"/>
        <v>0</v>
      </c>
      <c r="AG96">
        <f t="shared" si="100"/>
        <v>0</v>
      </c>
      <c r="AH96">
        <f t="shared" si="100"/>
        <v>0</v>
      </c>
      <c r="AI96">
        <f t="shared" si="100"/>
        <v>0</v>
      </c>
      <c r="AJ96">
        <f t="shared" si="100"/>
        <v>1</v>
      </c>
      <c r="AK96">
        <f t="shared" si="100"/>
        <v>2</v>
      </c>
      <c r="AL96">
        <f t="shared" si="100"/>
        <v>3</v>
      </c>
      <c r="AM96">
        <f t="shared" si="100"/>
        <v>4</v>
      </c>
      <c r="AN96">
        <f t="shared" si="100"/>
        <v>5</v>
      </c>
      <c r="AO96">
        <f t="shared" si="100"/>
        <v>6</v>
      </c>
      <c r="AP96">
        <f t="shared" si="100"/>
        <v>7</v>
      </c>
      <c r="AQ96">
        <f t="shared" si="100"/>
        <v>8</v>
      </c>
      <c r="AR96">
        <f t="shared" si="100"/>
        <v>9</v>
      </c>
      <c r="AS96">
        <f t="shared" si="100"/>
        <v>10</v>
      </c>
      <c r="AT96">
        <f t="shared" si="100"/>
        <v>11</v>
      </c>
      <c r="AU96" t="str">
        <f t="shared" si="70"/>
        <v>Yes</v>
      </c>
      <c r="AV96" t="str">
        <f t="shared" si="71"/>
        <v>Yes</v>
      </c>
    </row>
    <row r="97" spans="1:48" hidden="1" x14ac:dyDescent="0.2">
      <c r="A97" s="4" t="s">
        <v>1722</v>
      </c>
      <c r="B97" s="4" t="s">
        <v>1698</v>
      </c>
      <c r="C97" s="7"/>
      <c r="D97" s="7"/>
      <c r="E97" s="7"/>
      <c r="F97" s="7"/>
      <c r="G97" s="7"/>
      <c r="H97" s="7">
        <v>1</v>
      </c>
      <c r="I97" s="7"/>
      <c r="J97" s="7"/>
      <c r="K97" s="7"/>
      <c r="L97" s="7"/>
      <c r="M97" s="7"/>
      <c r="N97" s="7"/>
      <c r="O97" s="7"/>
      <c r="P97" s="7"/>
      <c r="Q97" s="7"/>
      <c r="R97" s="7"/>
      <c r="S97" s="7"/>
      <c r="T97" s="7"/>
      <c r="U97" s="7"/>
      <c r="V97" s="7"/>
      <c r="W97" s="7"/>
      <c r="X97" s="7"/>
      <c r="Y97">
        <f t="shared" si="68"/>
        <v>0</v>
      </c>
      <c r="Z97">
        <f t="shared" ref="Z97:AT97" si="101">IF(D97="",0,D97+Y97)</f>
        <v>0</v>
      </c>
      <c r="AA97">
        <f t="shared" si="101"/>
        <v>0</v>
      </c>
      <c r="AB97">
        <f t="shared" si="101"/>
        <v>0</v>
      </c>
      <c r="AC97">
        <f t="shared" si="101"/>
        <v>0</v>
      </c>
      <c r="AD97">
        <f t="shared" si="101"/>
        <v>1</v>
      </c>
      <c r="AE97">
        <f t="shared" si="101"/>
        <v>0</v>
      </c>
      <c r="AF97">
        <f t="shared" si="101"/>
        <v>0</v>
      </c>
      <c r="AG97">
        <f t="shared" si="101"/>
        <v>0</v>
      </c>
      <c r="AH97">
        <f t="shared" si="101"/>
        <v>0</v>
      </c>
      <c r="AI97">
        <f t="shared" si="101"/>
        <v>0</v>
      </c>
      <c r="AJ97">
        <f t="shared" si="101"/>
        <v>0</v>
      </c>
      <c r="AK97">
        <f t="shared" si="101"/>
        <v>0</v>
      </c>
      <c r="AL97">
        <f t="shared" si="101"/>
        <v>0</v>
      </c>
      <c r="AM97">
        <f t="shared" si="101"/>
        <v>0</v>
      </c>
      <c r="AN97">
        <f t="shared" si="101"/>
        <v>0</v>
      </c>
      <c r="AO97">
        <f t="shared" si="101"/>
        <v>0</v>
      </c>
      <c r="AP97">
        <f t="shared" si="101"/>
        <v>0</v>
      </c>
      <c r="AQ97">
        <f t="shared" si="101"/>
        <v>0</v>
      </c>
      <c r="AR97">
        <f t="shared" si="101"/>
        <v>0</v>
      </c>
      <c r="AS97">
        <f t="shared" si="101"/>
        <v>0</v>
      </c>
      <c r="AT97">
        <f t="shared" si="101"/>
        <v>0</v>
      </c>
      <c r="AU97" t="str">
        <f t="shared" si="70"/>
        <v>No</v>
      </c>
      <c r="AV97" t="str">
        <f t="shared" si="71"/>
        <v>No</v>
      </c>
    </row>
    <row r="98" spans="1:48" hidden="1" x14ac:dyDescent="0.2">
      <c r="A98" s="4" t="s">
        <v>1428</v>
      </c>
      <c r="B98" s="4" t="s">
        <v>1411</v>
      </c>
      <c r="C98" s="7"/>
      <c r="D98" s="7"/>
      <c r="E98" s="7"/>
      <c r="F98" s="7"/>
      <c r="G98" s="7"/>
      <c r="H98" s="7">
        <v>1</v>
      </c>
      <c r="I98" s="7"/>
      <c r="J98" s="7"/>
      <c r="K98" s="7"/>
      <c r="L98" s="7">
        <v>1</v>
      </c>
      <c r="M98" s="7"/>
      <c r="N98" s="7">
        <v>1</v>
      </c>
      <c r="O98" s="7"/>
      <c r="P98" s="7"/>
      <c r="Q98" s="7"/>
      <c r="R98" s="7"/>
      <c r="S98" s="7"/>
      <c r="T98" s="7"/>
      <c r="U98" s="7"/>
      <c r="V98" s="7"/>
      <c r="W98" s="7"/>
      <c r="X98" s="7"/>
      <c r="Y98">
        <f t="shared" si="68"/>
        <v>0</v>
      </c>
      <c r="Z98">
        <f t="shared" ref="Z98:AT98" si="102">IF(D98="",0,D98+Y98)</f>
        <v>0</v>
      </c>
      <c r="AA98">
        <f t="shared" si="102"/>
        <v>0</v>
      </c>
      <c r="AB98">
        <f t="shared" si="102"/>
        <v>0</v>
      </c>
      <c r="AC98">
        <f t="shared" si="102"/>
        <v>0</v>
      </c>
      <c r="AD98">
        <f t="shared" si="102"/>
        <v>1</v>
      </c>
      <c r="AE98">
        <f t="shared" si="102"/>
        <v>0</v>
      </c>
      <c r="AF98">
        <f t="shared" si="102"/>
        <v>0</v>
      </c>
      <c r="AG98">
        <f t="shared" si="102"/>
        <v>0</v>
      </c>
      <c r="AH98">
        <f t="shared" si="102"/>
        <v>1</v>
      </c>
      <c r="AI98">
        <f t="shared" si="102"/>
        <v>0</v>
      </c>
      <c r="AJ98">
        <f t="shared" si="102"/>
        <v>1</v>
      </c>
      <c r="AK98">
        <f t="shared" si="102"/>
        <v>0</v>
      </c>
      <c r="AL98">
        <f t="shared" si="102"/>
        <v>0</v>
      </c>
      <c r="AM98">
        <f t="shared" si="102"/>
        <v>0</v>
      </c>
      <c r="AN98">
        <f t="shared" si="102"/>
        <v>0</v>
      </c>
      <c r="AO98">
        <f t="shared" si="102"/>
        <v>0</v>
      </c>
      <c r="AP98">
        <f t="shared" si="102"/>
        <v>0</v>
      </c>
      <c r="AQ98">
        <f t="shared" si="102"/>
        <v>0</v>
      </c>
      <c r="AR98">
        <f t="shared" si="102"/>
        <v>0</v>
      </c>
      <c r="AS98">
        <f t="shared" si="102"/>
        <v>0</v>
      </c>
      <c r="AT98">
        <f t="shared" si="102"/>
        <v>0</v>
      </c>
      <c r="AU98" t="str">
        <f t="shared" si="70"/>
        <v>No</v>
      </c>
      <c r="AV98" t="str">
        <f t="shared" si="71"/>
        <v>No</v>
      </c>
    </row>
    <row r="99" spans="1:48" hidden="1" x14ac:dyDescent="0.2">
      <c r="A99" s="4" t="s">
        <v>1708</v>
      </c>
      <c r="B99" s="4" t="s">
        <v>1840</v>
      </c>
      <c r="C99" s="7"/>
      <c r="D99" s="7"/>
      <c r="E99" s="7"/>
      <c r="F99" s="7"/>
      <c r="G99" s="7"/>
      <c r="H99" s="7"/>
      <c r="I99" s="7"/>
      <c r="J99" s="7"/>
      <c r="K99" s="7"/>
      <c r="L99" s="7"/>
      <c r="M99" s="7"/>
      <c r="N99" s="7"/>
      <c r="O99" s="7"/>
      <c r="P99" s="7"/>
      <c r="Q99" s="7"/>
      <c r="R99" s="7"/>
      <c r="S99" s="7"/>
      <c r="T99" s="7">
        <v>1</v>
      </c>
      <c r="U99" s="7"/>
      <c r="V99" s="7"/>
      <c r="W99" s="7"/>
      <c r="X99" s="7"/>
      <c r="Y99">
        <f t="shared" si="68"/>
        <v>0</v>
      </c>
      <c r="Z99">
        <f t="shared" ref="Z99:AT99" si="103">IF(D99="",0,D99+Y99)</f>
        <v>0</v>
      </c>
      <c r="AA99">
        <f t="shared" si="103"/>
        <v>0</v>
      </c>
      <c r="AB99">
        <f t="shared" si="103"/>
        <v>0</v>
      </c>
      <c r="AC99">
        <f t="shared" si="103"/>
        <v>0</v>
      </c>
      <c r="AD99">
        <f t="shared" si="103"/>
        <v>0</v>
      </c>
      <c r="AE99">
        <f t="shared" si="103"/>
        <v>0</v>
      </c>
      <c r="AF99">
        <f t="shared" si="103"/>
        <v>0</v>
      </c>
      <c r="AG99">
        <f t="shared" si="103"/>
        <v>0</v>
      </c>
      <c r="AH99">
        <f t="shared" si="103"/>
        <v>0</v>
      </c>
      <c r="AI99">
        <f t="shared" si="103"/>
        <v>0</v>
      </c>
      <c r="AJ99">
        <f t="shared" si="103"/>
        <v>0</v>
      </c>
      <c r="AK99">
        <f t="shared" si="103"/>
        <v>0</v>
      </c>
      <c r="AL99">
        <f t="shared" si="103"/>
        <v>0</v>
      </c>
      <c r="AM99">
        <f t="shared" si="103"/>
        <v>0</v>
      </c>
      <c r="AN99">
        <f t="shared" si="103"/>
        <v>0</v>
      </c>
      <c r="AO99">
        <f t="shared" si="103"/>
        <v>0</v>
      </c>
      <c r="AP99">
        <f t="shared" si="103"/>
        <v>1</v>
      </c>
      <c r="AQ99">
        <f t="shared" si="103"/>
        <v>0</v>
      </c>
      <c r="AR99">
        <f t="shared" si="103"/>
        <v>0</v>
      </c>
      <c r="AS99">
        <f t="shared" si="103"/>
        <v>0</v>
      </c>
      <c r="AT99">
        <f t="shared" si="103"/>
        <v>0</v>
      </c>
      <c r="AU99" t="str">
        <f t="shared" si="70"/>
        <v>No</v>
      </c>
      <c r="AV99" t="str">
        <f t="shared" si="71"/>
        <v>No</v>
      </c>
    </row>
    <row r="100" spans="1:48" x14ac:dyDescent="0.2">
      <c r="A100" s="4" t="s">
        <v>1436</v>
      </c>
      <c r="B100" s="4" t="s">
        <v>364</v>
      </c>
      <c r="C100" s="7"/>
      <c r="D100" s="7"/>
      <c r="E100" s="7"/>
      <c r="F100" s="7"/>
      <c r="G100" s="7"/>
      <c r="H100" s="7"/>
      <c r="I100" s="7"/>
      <c r="J100" s="7"/>
      <c r="K100" s="7">
        <v>1</v>
      </c>
      <c r="L100" s="7">
        <v>1</v>
      </c>
      <c r="M100" s="7">
        <v>1</v>
      </c>
      <c r="N100" s="7"/>
      <c r="O100" s="7">
        <v>1</v>
      </c>
      <c r="P100" s="7">
        <v>1</v>
      </c>
      <c r="Q100" s="7">
        <v>1</v>
      </c>
      <c r="R100" s="7">
        <v>1</v>
      </c>
      <c r="S100" s="7">
        <v>1</v>
      </c>
      <c r="T100" s="7">
        <v>1</v>
      </c>
      <c r="U100" s="7">
        <v>1</v>
      </c>
      <c r="V100" s="7">
        <v>1</v>
      </c>
      <c r="W100" s="7">
        <v>1</v>
      </c>
      <c r="X100" s="7">
        <v>1</v>
      </c>
      <c r="Y100">
        <f t="shared" si="68"/>
        <v>0</v>
      </c>
      <c r="Z100">
        <f t="shared" ref="Z100:AT100" si="104">IF(D100="",0,D100+Y100)</f>
        <v>0</v>
      </c>
      <c r="AA100">
        <f t="shared" si="104"/>
        <v>0</v>
      </c>
      <c r="AB100">
        <f t="shared" si="104"/>
        <v>0</v>
      </c>
      <c r="AC100">
        <f t="shared" si="104"/>
        <v>0</v>
      </c>
      <c r="AD100">
        <f t="shared" si="104"/>
        <v>0</v>
      </c>
      <c r="AE100">
        <f t="shared" si="104"/>
        <v>0</v>
      </c>
      <c r="AF100">
        <f t="shared" si="104"/>
        <v>0</v>
      </c>
      <c r="AG100">
        <f t="shared" si="104"/>
        <v>1</v>
      </c>
      <c r="AH100">
        <f t="shared" si="104"/>
        <v>2</v>
      </c>
      <c r="AI100">
        <f t="shared" si="104"/>
        <v>3</v>
      </c>
      <c r="AJ100">
        <f t="shared" si="104"/>
        <v>0</v>
      </c>
      <c r="AK100">
        <f t="shared" si="104"/>
        <v>1</v>
      </c>
      <c r="AL100">
        <f t="shared" si="104"/>
        <v>2</v>
      </c>
      <c r="AM100">
        <f t="shared" si="104"/>
        <v>3</v>
      </c>
      <c r="AN100">
        <f t="shared" si="104"/>
        <v>4</v>
      </c>
      <c r="AO100">
        <f t="shared" si="104"/>
        <v>5</v>
      </c>
      <c r="AP100">
        <f t="shared" si="104"/>
        <v>6</v>
      </c>
      <c r="AQ100">
        <f t="shared" si="104"/>
        <v>7</v>
      </c>
      <c r="AR100">
        <f t="shared" si="104"/>
        <v>8</v>
      </c>
      <c r="AS100">
        <f t="shared" si="104"/>
        <v>9</v>
      </c>
      <c r="AT100">
        <f t="shared" si="104"/>
        <v>10</v>
      </c>
      <c r="AU100" t="str">
        <f t="shared" si="70"/>
        <v>Yes</v>
      </c>
      <c r="AV100" t="str">
        <f t="shared" si="71"/>
        <v>Yes</v>
      </c>
    </row>
    <row r="101" spans="1:48" hidden="1" x14ac:dyDescent="0.2">
      <c r="A101" s="4" t="s">
        <v>1425</v>
      </c>
      <c r="B101" s="4" t="s">
        <v>1478</v>
      </c>
      <c r="C101" s="7"/>
      <c r="D101" s="7"/>
      <c r="E101" s="7">
        <v>1</v>
      </c>
      <c r="F101" s="7">
        <v>1</v>
      </c>
      <c r="G101" s="7"/>
      <c r="H101" s="7"/>
      <c r="I101" s="7"/>
      <c r="J101" s="7">
        <v>1</v>
      </c>
      <c r="K101" s="7"/>
      <c r="L101" s="7"/>
      <c r="M101" s="7"/>
      <c r="N101" s="7"/>
      <c r="O101" s="7"/>
      <c r="P101" s="7"/>
      <c r="Q101" s="7"/>
      <c r="R101" s="7"/>
      <c r="S101" s="7"/>
      <c r="T101" s="7"/>
      <c r="U101" s="7"/>
      <c r="V101" s="7"/>
      <c r="W101" s="7"/>
      <c r="X101" s="7"/>
      <c r="Y101">
        <f t="shared" si="68"/>
        <v>0</v>
      </c>
      <c r="Z101">
        <f t="shared" ref="Z101:AT101" si="105">IF(D101="",0,D101+Y101)</f>
        <v>0</v>
      </c>
      <c r="AA101">
        <f t="shared" si="105"/>
        <v>1</v>
      </c>
      <c r="AB101">
        <f t="shared" si="105"/>
        <v>2</v>
      </c>
      <c r="AC101">
        <f t="shared" si="105"/>
        <v>0</v>
      </c>
      <c r="AD101">
        <f t="shared" si="105"/>
        <v>0</v>
      </c>
      <c r="AE101">
        <f t="shared" si="105"/>
        <v>0</v>
      </c>
      <c r="AF101">
        <f t="shared" si="105"/>
        <v>1</v>
      </c>
      <c r="AG101">
        <f t="shared" si="105"/>
        <v>0</v>
      </c>
      <c r="AH101">
        <f t="shared" si="105"/>
        <v>0</v>
      </c>
      <c r="AI101">
        <f t="shared" si="105"/>
        <v>0</v>
      </c>
      <c r="AJ101">
        <f t="shared" si="105"/>
        <v>0</v>
      </c>
      <c r="AK101">
        <f t="shared" si="105"/>
        <v>0</v>
      </c>
      <c r="AL101">
        <f t="shared" si="105"/>
        <v>0</v>
      </c>
      <c r="AM101">
        <f t="shared" si="105"/>
        <v>0</v>
      </c>
      <c r="AN101">
        <f t="shared" si="105"/>
        <v>0</v>
      </c>
      <c r="AO101">
        <f t="shared" si="105"/>
        <v>0</v>
      </c>
      <c r="AP101">
        <f t="shared" si="105"/>
        <v>0</v>
      </c>
      <c r="AQ101">
        <f t="shared" si="105"/>
        <v>0</v>
      </c>
      <c r="AR101">
        <f t="shared" si="105"/>
        <v>0</v>
      </c>
      <c r="AS101">
        <f t="shared" si="105"/>
        <v>0</v>
      </c>
      <c r="AT101">
        <f t="shared" si="105"/>
        <v>0</v>
      </c>
      <c r="AU101" t="str">
        <f t="shared" si="70"/>
        <v>No</v>
      </c>
      <c r="AV101" t="str">
        <f t="shared" si="71"/>
        <v>No</v>
      </c>
    </row>
    <row r="102" spans="1:48" hidden="1" x14ac:dyDescent="0.2">
      <c r="A102" s="4" t="s">
        <v>1709</v>
      </c>
      <c r="B102" s="4" t="s">
        <v>1675</v>
      </c>
      <c r="C102" s="7"/>
      <c r="D102" s="7"/>
      <c r="E102" s="7"/>
      <c r="F102" s="7"/>
      <c r="G102" s="7"/>
      <c r="H102" s="7"/>
      <c r="I102" s="7"/>
      <c r="J102" s="7"/>
      <c r="K102" s="7"/>
      <c r="L102" s="7"/>
      <c r="M102" s="7"/>
      <c r="N102" s="7"/>
      <c r="O102" s="7"/>
      <c r="P102" s="7"/>
      <c r="Q102" s="7"/>
      <c r="R102" s="7"/>
      <c r="S102" s="7"/>
      <c r="T102" s="7">
        <v>1</v>
      </c>
      <c r="U102" s="7"/>
      <c r="V102" s="7"/>
      <c r="W102" s="7"/>
      <c r="X102" s="7"/>
      <c r="Y102">
        <f t="shared" si="68"/>
        <v>0</v>
      </c>
      <c r="Z102">
        <f t="shared" ref="Z102:AT102" si="106">IF(D102="",0,D102+Y102)</f>
        <v>0</v>
      </c>
      <c r="AA102">
        <f t="shared" si="106"/>
        <v>0</v>
      </c>
      <c r="AB102">
        <f t="shared" si="106"/>
        <v>0</v>
      </c>
      <c r="AC102">
        <f t="shared" si="106"/>
        <v>0</v>
      </c>
      <c r="AD102">
        <f t="shared" si="106"/>
        <v>0</v>
      </c>
      <c r="AE102">
        <f t="shared" si="106"/>
        <v>0</v>
      </c>
      <c r="AF102">
        <f t="shared" si="106"/>
        <v>0</v>
      </c>
      <c r="AG102">
        <f t="shared" si="106"/>
        <v>0</v>
      </c>
      <c r="AH102">
        <f t="shared" si="106"/>
        <v>0</v>
      </c>
      <c r="AI102">
        <f t="shared" si="106"/>
        <v>0</v>
      </c>
      <c r="AJ102">
        <f t="shared" si="106"/>
        <v>0</v>
      </c>
      <c r="AK102">
        <f t="shared" si="106"/>
        <v>0</v>
      </c>
      <c r="AL102">
        <f t="shared" si="106"/>
        <v>0</v>
      </c>
      <c r="AM102">
        <f t="shared" si="106"/>
        <v>0</v>
      </c>
      <c r="AN102">
        <f t="shared" si="106"/>
        <v>0</v>
      </c>
      <c r="AO102">
        <f t="shared" si="106"/>
        <v>0</v>
      </c>
      <c r="AP102">
        <f t="shared" si="106"/>
        <v>1</v>
      </c>
      <c r="AQ102">
        <f t="shared" si="106"/>
        <v>0</v>
      </c>
      <c r="AR102">
        <f t="shared" si="106"/>
        <v>0</v>
      </c>
      <c r="AS102">
        <f t="shared" si="106"/>
        <v>0</v>
      </c>
      <c r="AT102">
        <f t="shared" si="106"/>
        <v>0</v>
      </c>
      <c r="AU102" t="str">
        <f t="shared" si="70"/>
        <v>No</v>
      </c>
      <c r="AV102" t="str">
        <f t="shared" si="71"/>
        <v>No</v>
      </c>
    </row>
    <row r="103" spans="1:48" x14ac:dyDescent="0.2">
      <c r="A103" s="4" t="s">
        <v>1374</v>
      </c>
      <c r="B103" s="4" t="s">
        <v>154</v>
      </c>
      <c r="C103" s="7"/>
      <c r="D103" s="7"/>
      <c r="E103" s="7"/>
      <c r="F103" s="7"/>
      <c r="G103" s="7">
        <v>1</v>
      </c>
      <c r="H103" s="7">
        <v>1</v>
      </c>
      <c r="I103" s="7">
        <v>1</v>
      </c>
      <c r="J103" s="7">
        <v>1</v>
      </c>
      <c r="K103" s="7">
        <v>1</v>
      </c>
      <c r="L103" s="7">
        <v>1</v>
      </c>
      <c r="M103" s="7">
        <v>1</v>
      </c>
      <c r="N103" s="7">
        <v>1</v>
      </c>
      <c r="O103" s="7">
        <v>1</v>
      </c>
      <c r="P103" s="7">
        <v>1</v>
      </c>
      <c r="Q103" s="7">
        <v>1</v>
      </c>
      <c r="R103" s="7">
        <v>1</v>
      </c>
      <c r="S103" s="7">
        <v>1</v>
      </c>
      <c r="T103" s="7">
        <v>1</v>
      </c>
      <c r="U103" s="7">
        <v>1</v>
      </c>
      <c r="V103" s="7">
        <v>1</v>
      </c>
      <c r="W103" s="7">
        <v>1</v>
      </c>
      <c r="X103" s="7">
        <v>1</v>
      </c>
      <c r="Y103">
        <f t="shared" si="68"/>
        <v>0</v>
      </c>
      <c r="Z103">
        <f t="shared" ref="Z103:AT103" si="107">IF(D103="",0,D103+Y103)</f>
        <v>0</v>
      </c>
      <c r="AA103">
        <f t="shared" si="107"/>
        <v>0</v>
      </c>
      <c r="AB103">
        <f t="shared" si="107"/>
        <v>0</v>
      </c>
      <c r="AC103">
        <f t="shared" si="107"/>
        <v>1</v>
      </c>
      <c r="AD103">
        <f t="shared" si="107"/>
        <v>2</v>
      </c>
      <c r="AE103">
        <f t="shared" si="107"/>
        <v>3</v>
      </c>
      <c r="AF103">
        <f t="shared" si="107"/>
        <v>4</v>
      </c>
      <c r="AG103">
        <f t="shared" si="107"/>
        <v>5</v>
      </c>
      <c r="AH103">
        <f t="shared" si="107"/>
        <v>6</v>
      </c>
      <c r="AI103">
        <f t="shared" si="107"/>
        <v>7</v>
      </c>
      <c r="AJ103">
        <f t="shared" si="107"/>
        <v>8</v>
      </c>
      <c r="AK103">
        <f t="shared" si="107"/>
        <v>9</v>
      </c>
      <c r="AL103">
        <f t="shared" si="107"/>
        <v>10</v>
      </c>
      <c r="AM103">
        <f t="shared" si="107"/>
        <v>11</v>
      </c>
      <c r="AN103">
        <f t="shared" si="107"/>
        <v>12</v>
      </c>
      <c r="AO103">
        <f t="shared" si="107"/>
        <v>13</v>
      </c>
      <c r="AP103">
        <f t="shared" si="107"/>
        <v>14</v>
      </c>
      <c r="AQ103">
        <f t="shared" si="107"/>
        <v>15</v>
      </c>
      <c r="AR103">
        <f t="shared" si="107"/>
        <v>16</v>
      </c>
      <c r="AS103">
        <f t="shared" si="107"/>
        <v>17</v>
      </c>
      <c r="AT103">
        <f t="shared" si="107"/>
        <v>18</v>
      </c>
      <c r="AU103" t="str">
        <f t="shared" si="70"/>
        <v>Yes</v>
      </c>
      <c r="AV103" t="str">
        <f t="shared" si="71"/>
        <v>Yes</v>
      </c>
    </row>
    <row r="104" spans="1:48" hidden="1" x14ac:dyDescent="0.2">
      <c r="A104" s="4" t="s">
        <v>1719</v>
      </c>
      <c r="B104" s="4" t="s">
        <v>1691</v>
      </c>
      <c r="C104" s="7"/>
      <c r="D104" s="7"/>
      <c r="E104" s="7"/>
      <c r="F104" s="7"/>
      <c r="G104" s="7"/>
      <c r="H104" s="7"/>
      <c r="I104" s="7">
        <v>1</v>
      </c>
      <c r="J104" s="7">
        <v>1</v>
      </c>
      <c r="K104" s="7">
        <v>1</v>
      </c>
      <c r="L104" s="7">
        <v>1</v>
      </c>
      <c r="M104" s="7">
        <v>1</v>
      </c>
      <c r="N104" s="7">
        <v>1</v>
      </c>
      <c r="O104" s="7"/>
      <c r="P104" s="7"/>
      <c r="Q104" s="7"/>
      <c r="R104" s="7"/>
      <c r="S104" s="7"/>
      <c r="T104" s="7"/>
      <c r="U104" s="7"/>
      <c r="V104" s="7"/>
      <c r="W104" s="7">
        <v>1</v>
      </c>
      <c r="X104" s="7"/>
      <c r="Y104">
        <f t="shared" si="68"/>
        <v>0</v>
      </c>
      <c r="Z104">
        <f t="shared" ref="Z104:AT104" si="108">IF(D104="",0,D104+Y104)</f>
        <v>0</v>
      </c>
      <c r="AA104">
        <f t="shared" si="108"/>
        <v>0</v>
      </c>
      <c r="AB104">
        <f t="shared" si="108"/>
        <v>0</v>
      </c>
      <c r="AC104">
        <f t="shared" si="108"/>
        <v>0</v>
      </c>
      <c r="AD104">
        <f t="shared" si="108"/>
        <v>0</v>
      </c>
      <c r="AE104">
        <f t="shared" si="108"/>
        <v>1</v>
      </c>
      <c r="AF104">
        <f t="shared" si="108"/>
        <v>2</v>
      </c>
      <c r="AG104">
        <f t="shared" si="108"/>
        <v>3</v>
      </c>
      <c r="AH104">
        <f t="shared" si="108"/>
        <v>4</v>
      </c>
      <c r="AI104">
        <f t="shared" si="108"/>
        <v>5</v>
      </c>
      <c r="AJ104">
        <f t="shared" si="108"/>
        <v>6</v>
      </c>
      <c r="AK104">
        <f t="shared" si="108"/>
        <v>0</v>
      </c>
      <c r="AL104">
        <f t="shared" si="108"/>
        <v>0</v>
      </c>
      <c r="AM104">
        <f t="shared" si="108"/>
        <v>0</v>
      </c>
      <c r="AN104">
        <f t="shared" si="108"/>
        <v>0</v>
      </c>
      <c r="AO104">
        <f t="shared" si="108"/>
        <v>0</v>
      </c>
      <c r="AP104">
        <f t="shared" si="108"/>
        <v>0</v>
      </c>
      <c r="AQ104">
        <f t="shared" si="108"/>
        <v>0</v>
      </c>
      <c r="AR104">
        <f t="shared" si="108"/>
        <v>0</v>
      </c>
      <c r="AS104">
        <f t="shared" si="108"/>
        <v>1</v>
      </c>
      <c r="AT104">
        <f t="shared" si="108"/>
        <v>0</v>
      </c>
      <c r="AU104" t="str">
        <f t="shared" si="70"/>
        <v>No</v>
      </c>
      <c r="AV104" t="str">
        <f t="shared" si="71"/>
        <v>No</v>
      </c>
    </row>
    <row r="105" spans="1:48" hidden="1" x14ac:dyDescent="0.2">
      <c r="A105" s="4" t="s">
        <v>1546</v>
      </c>
      <c r="B105" s="4" t="s">
        <v>1532</v>
      </c>
      <c r="C105" s="7"/>
      <c r="D105" s="7"/>
      <c r="E105" s="7"/>
      <c r="F105" s="7"/>
      <c r="G105" s="7"/>
      <c r="H105" s="7"/>
      <c r="I105" s="7"/>
      <c r="J105" s="7"/>
      <c r="K105" s="7"/>
      <c r="L105" s="7"/>
      <c r="M105" s="7"/>
      <c r="N105" s="7"/>
      <c r="O105" s="7"/>
      <c r="P105" s="7"/>
      <c r="Q105" s="7"/>
      <c r="R105" s="7"/>
      <c r="S105" s="7"/>
      <c r="T105" s="7">
        <v>1</v>
      </c>
      <c r="U105" s="7">
        <v>1</v>
      </c>
      <c r="V105" s="7"/>
      <c r="W105" s="7"/>
      <c r="X105" s="7"/>
      <c r="Y105">
        <f t="shared" si="68"/>
        <v>0</v>
      </c>
      <c r="Z105">
        <f t="shared" ref="Z105:AT105" si="109">IF(D105="",0,D105+Y105)</f>
        <v>0</v>
      </c>
      <c r="AA105">
        <f t="shared" si="109"/>
        <v>0</v>
      </c>
      <c r="AB105">
        <f t="shared" si="109"/>
        <v>0</v>
      </c>
      <c r="AC105">
        <f t="shared" si="109"/>
        <v>0</v>
      </c>
      <c r="AD105">
        <f t="shared" si="109"/>
        <v>0</v>
      </c>
      <c r="AE105">
        <f t="shared" si="109"/>
        <v>0</v>
      </c>
      <c r="AF105">
        <f t="shared" si="109"/>
        <v>0</v>
      </c>
      <c r="AG105">
        <f t="shared" si="109"/>
        <v>0</v>
      </c>
      <c r="AH105">
        <f t="shared" si="109"/>
        <v>0</v>
      </c>
      <c r="AI105">
        <f t="shared" si="109"/>
        <v>0</v>
      </c>
      <c r="AJ105">
        <f t="shared" si="109"/>
        <v>0</v>
      </c>
      <c r="AK105">
        <f t="shared" si="109"/>
        <v>0</v>
      </c>
      <c r="AL105">
        <f t="shared" si="109"/>
        <v>0</v>
      </c>
      <c r="AM105">
        <f t="shared" si="109"/>
        <v>0</v>
      </c>
      <c r="AN105">
        <f t="shared" si="109"/>
        <v>0</v>
      </c>
      <c r="AO105">
        <f t="shared" si="109"/>
        <v>0</v>
      </c>
      <c r="AP105">
        <f t="shared" si="109"/>
        <v>1</v>
      </c>
      <c r="AQ105">
        <f t="shared" si="109"/>
        <v>2</v>
      </c>
      <c r="AR105">
        <f t="shared" si="109"/>
        <v>0</v>
      </c>
      <c r="AS105">
        <f t="shared" si="109"/>
        <v>0</v>
      </c>
      <c r="AT105">
        <f t="shared" si="109"/>
        <v>0</v>
      </c>
      <c r="AU105" t="str">
        <f t="shared" si="70"/>
        <v>No</v>
      </c>
      <c r="AV105" t="str">
        <f t="shared" si="71"/>
        <v>No</v>
      </c>
    </row>
    <row r="106" spans="1:48" hidden="1" x14ac:dyDescent="0.2">
      <c r="A106" s="4" t="s">
        <v>1355</v>
      </c>
      <c r="B106" s="4" t="s">
        <v>31</v>
      </c>
      <c r="C106" s="7">
        <v>1</v>
      </c>
      <c r="D106" s="7">
        <v>1</v>
      </c>
      <c r="E106" s="7">
        <v>1</v>
      </c>
      <c r="F106" s="7">
        <v>1</v>
      </c>
      <c r="G106" s="7">
        <v>1</v>
      </c>
      <c r="H106" s="7"/>
      <c r="I106" s="7">
        <v>1</v>
      </c>
      <c r="J106" s="7"/>
      <c r="K106" s="7">
        <v>1</v>
      </c>
      <c r="L106" s="7">
        <v>1</v>
      </c>
      <c r="M106" s="7"/>
      <c r="N106" s="7"/>
      <c r="O106" s="7"/>
      <c r="P106" s="7"/>
      <c r="Q106" s="7"/>
      <c r="R106" s="7"/>
      <c r="S106" s="7"/>
      <c r="T106" s="7"/>
      <c r="U106" s="7"/>
      <c r="V106" s="7"/>
      <c r="W106" s="7"/>
      <c r="X106" s="7"/>
      <c r="Y106">
        <f t="shared" si="68"/>
        <v>1</v>
      </c>
      <c r="Z106">
        <f t="shared" ref="Z106:AT106" si="110">IF(D106="",0,D106+Y106)</f>
        <v>2</v>
      </c>
      <c r="AA106">
        <f t="shared" si="110"/>
        <v>3</v>
      </c>
      <c r="AB106">
        <f t="shared" si="110"/>
        <v>4</v>
      </c>
      <c r="AC106">
        <f t="shared" si="110"/>
        <v>5</v>
      </c>
      <c r="AD106">
        <f t="shared" si="110"/>
        <v>0</v>
      </c>
      <c r="AE106">
        <f t="shared" si="110"/>
        <v>1</v>
      </c>
      <c r="AF106">
        <f t="shared" si="110"/>
        <v>0</v>
      </c>
      <c r="AG106">
        <f t="shared" si="110"/>
        <v>1</v>
      </c>
      <c r="AH106">
        <f t="shared" si="110"/>
        <v>2</v>
      </c>
      <c r="AI106">
        <f t="shared" si="110"/>
        <v>0</v>
      </c>
      <c r="AJ106">
        <f t="shared" si="110"/>
        <v>0</v>
      </c>
      <c r="AK106">
        <f t="shared" si="110"/>
        <v>0</v>
      </c>
      <c r="AL106">
        <f t="shared" si="110"/>
        <v>0</v>
      </c>
      <c r="AM106">
        <f t="shared" si="110"/>
        <v>0</v>
      </c>
      <c r="AN106">
        <f t="shared" si="110"/>
        <v>0</v>
      </c>
      <c r="AO106">
        <f t="shared" si="110"/>
        <v>0</v>
      </c>
      <c r="AP106">
        <f t="shared" si="110"/>
        <v>0</v>
      </c>
      <c r="AQ106">
        <f t="shared" si="110"/>
        <v>0</v>
      </c>
      <c r="AR106">
        <f t="shared" si="110"/>
        <v>0</v>
      </c>
      <c r="AS106">
        <f t="shared" si="110"/>
        <v>0</v>
      </c>
      <c r="AT106">
        <f t="shared" si="110"/>
        <v>0</v>
      </c>
      <c r="AU106" t="str">
        <f t="shared" si="70"/>
        <v>No</v>
      </c>
      <c r="AV106" t="str">
        <f t="shared" si="71"/>
        <v>No</v>
      </c>
    </row>
    <row r="107" spans="1:48" hidden="1" x14ac:dyDescent="0.2">
      <c r="A107" s="4" t="s">
        <v>1386</v>
      </c>
      <c r="B107" s="4" t="s">
        <v>216</v>
      </c>
      <c r="C107" s="7"/>
      <c r="D107" s="7"/>
      <c r="E107" s="7"/>
      <c r="F107" s="7"/>
      <c r="G107" s="7"/>
      <c r="H107" s="7"/>
      <c r="I107" s="7">
        <v>1</v>
      </c>
      <c r="J107" s="7">
        <v>1</v>
      </c>
      <c r="K107" s="7">
        <v>1</v>
      </c>
      <c r="L107" s="7"/>
      <c r="M107" s="7"/>
      <c r="N107" s="7"/>
      <c r="O107" s="7"/>
      <c r="P107" s="7"/>
      <c r="Q107" s="7"/>
      <c r="R107" s="7"/>
      <c r="S107" s="7"/>
      <c r="T107" s="7"/>
      <c r="U107" s="7"/>
      <c r="V107" s="7"/>
      <c r="W107" s="7"/>
      <c r="X107" s="7"/>
      <c r="Y107">
        <f t="shared" si="68"/>
        <v>0</v>
      </c>
      <c r="Z107">
        <f t="shared" ref="Z107:AT107" si="111">IF(D107="",0,D107+Y107)</f>
        <v>0</v>
      </c>
      <c r="AA107">
        <f t="shared" si="111"/>
        <v>0</v>
      </c>
      <c r="AB107">
        <f t="shared" si="111"/>
        <v>0</v>
      </c>
      <c r="AC107">
        <f t="shared" si="111"/>
        <v>0</v>
      </c>
      <c r="AD107">
        <f t="shared" si="111"/>
        <v>0</v>
      </c>
      <c r="AE107">
        <f t="shared" si="111"/>
        <v>1</v>
      </c>
      <c r="AF107">
        <f t="shared" si="111"/>
        <v>2</v>
      </c>
      <c r="AG107">
        <f t="shared" si="111"/>
        <v>3</v>
      </c>
      <c r="AH107">
        <f t="shared" si="111"/>
        <v>0</v>
      </c>
      <c r="AI107">
        <f t="shared" si="111"/>
        <v>0</v>
      </c>
      <c r="AJ107">
        <f t="shared" si="111"/>
        <v>0</v>
      </c>
      <c r="AK107">
        <f t="shared" si="111"/>
        <v>0</v>
      </c>
      <c r="AL107">
        <f t="shared" si="111"/>
        <v>0</v>
      </c>
      <c r="AM107">
        <f t="shared" si="111"/>
        <v>0</v>
      </c>
      <c r="AN107">
        <f t="shared" si="111"/>
        <v>0</v>
      </c>
      <c r="AO107">
        <f t="shared" si="111"/>
        <v>0</v>
      </c>
      <c r="AP107">
        <f t="shared" si="111"/>
        <v>0</v>
      </c>
      <c r="AQ107">
        <f t="shared" si="111"/>
        <v>0</v>
      </c>
      <c r="AR107">
        <f t="shared" si="111"/>
        <v>0</v>
      </c>
      <c r="AS107">
        <f t="shared" si="111"/>
        <v>0</v>
      </c>
      <c r="AT107">
        <f t="shared" si="111"/>
        <v>0</v>
      </c>
      <c r="AU107" t="str">
        <f t="shared" si="70"/>
        <v>No</v>
      </c>
      <c r="AV107" t="str">
        <f t="shared" si="71"/>
        <v>No</v>
      </c>
    </row>
    <row r="108" spans="1:48" hidden="1" x14ac:dyDescent="0.2">
      <c r="A108" s="4" t="s">
        <v>1542</v>
      </c>
      <c r="B108" s="4" t="s">
        <v>1496</v>
      </c>
      <c r="C108" s="7"/>
      <c r="D108" s="7"/>
      <c r="E108" s="7"/>
      <c r="F108" s="7"/>
      <c r="G108" s="7"/>
      <c r="H108" s="7"/>
      <c r="I108" s="7"/>
      <c r="J108" s="7"/>
      <c r="K108" s="7"/>
      <c r="L108" s="7"/>
      <c r="M108" s="7"/>
      <c r="N108" s="7">
        <v>1</v>
      </c>
      <c r="O108" s="7"/>
      <c r="P108" s="7"/>
      <c r="Q108" s="7"/>
      <c r="R108" s="7"/>
      <c r="S108" s="7">
        <v>1</v>
      </c>
      <c r="T108" s="7">
        <v>1</v>
      </c>
      <c r="U108" s="7">
        <v>1</v>
      </c>
      <c r="V108" s="7"/>
      <c r="W108" s="7"/>
      <c r="X108" s="7"/>
      <c r="Y108">
        <f t="shared" si="68"/>
        <v>0</v>
      </c>
      <c r="Z108">
        <f t="shared" ref="Z108:AT108" si="112">IF(D108="",0,D108+Y108)</f>
        <v>0</v>
      </c>
      <c r="AA108">
        <f t="shared" si="112"/>
        <v>0</v>
      </c>
      <c r="AB108">
        <f t="shared" si="112"/>
        <v>0</v>
      </c>
      <c r="AC108">
        <f t="shared" si="112"/>
        <v>0</v>
      </c>
      <c r="AD108">
        <f t="shared" si="112"/>
        <v>0</v>
      </c>
      <c r="AE108">
        <f t="shared" si="112"/>
        <v>0</v>
      </c>
      <c r="AF108">
        <f t="shared" si="112"/>
        <v>0</v>
      </c>
      <c r="AG108">
        <f t="shared" si="112"/>
        <v>0</v>
      </c>
      <c r="AH108">
        <f t="shared" si="112"/>
        <v>0</v>
      </c>
      <c r="AI108">
        <f t="shared" si="112"/>
        <v>0</v>
      </c>
      <c r="AJ108">
        <f t="shared" si="112"/>
        <v>1</v>
      </c>
      <c r="AK108">
        <f t="shared" si="112"/>
        <v>0</v>
      </c>
      <c r="AL108">
        <f t="shared" si="112"/>
        <v>0</v>
      </c>
      <c r="AM108">
        <f t="shared" si="112"/>
        <v>0</v>
      </c>
      <c r="AN108">
        <f t="shared" si="112"/>
        <v>0</v>
      </c>
      <c r="AO108">
        <f t="shared" si="112"/>
        <v>1</v>
      </c>
      <c r="AP108">
        <f t="shared" si="112"/>
        <v>2</v>
      </c>
      <c r="AQ108">
        <f t="shared" si="112"/>
        <v>3</v>
      </c>
      <c r="AR108">
        <f t="shared" si="112"/>
        <v>0</v>
      </c>
      <c r="AS108">
        <f t="shared" si="112"/>
        <v>0</v>
      </c>
      <c r="AT108">
        <f t="shared" si="112"/>
        <v>0</v>
      </c>
      <c r="AU108" t="str">
        <f t="shared" si="70"/>
        <v>No</v>
      </c>
      <c r="AV108" t="str">
        <f t="shared" si="71"/>
        <v>No</v>
      </c>
    </row>
    <row r="109" spans="1:48" x14ac:dyDescent="0.2">
      <c r="A109" s="4" t="s">
        <v>1454</v>
      </c>
      <c r="B109" s="4" t="s">
        <v>1446</v>
      </c>
      <c r="C109" s="7"/>
      <c r="D109" s="7"/>
      <c r="E109" s="7"/>
      <c r="F109" s="7"/>
      <c r="G109" s="7"/>
      <c r="H109" s="7"/>
      <c r="I109" s="7"/>
      <c r="J109" s="7"/>
      <c r="K109" s="7"/>
      <c r="L109" s="7">
        <v>1</v>
      </c>
      <c r="M109" s="7"/>
      <c r="N109" s="7"/>
      <c r="O109" s="7">
        <v>1</v>
      </c>
      <c r="P109" s="7">
        <v>1</v>
      </c>
      <c r="Q109" s="7">
        <v>1</v>
      </c>
      <c r="R109" s="7">
        <v>1</v>
      </c>
      <c r="S109" s="7">
        <v>1</v>
      </c>
      <c r="T109" s="7">
        <v>1</v>
      </c>
      <c r="U109" s="7">
        <v>1</v>
      </c>
      <c r="V109" s="7">
        <v>1</v>
      </c>
      <c r="W109" s="7">
        <v>1</v>
      </c>
      <c r="X109" s="7">
        <v>1</v>
      </c>
      <c r="Y109">
        <f t="shared" si="68"/>
        <v>0</v>
      </c>
      <c r="Z109">
        <f t="shared" ref="Z109:AT109" si="113">IF(D109="",0,D109+Y109)</f>
        <v>0</v>
      </c>
      <c r="AA109">
        <f t="shared" si="113"/>
        <v>0</v>
      </c>
      <c r="AB109">
        <f t="shared" si="113"/>
        <v>0</v>
      </c>
      <c r="AC109">
        <f t="shared" si="113"/>
        <v>0</v>
      </c>
      <c r="AD109">
        <f t="shared" si="113"/>
        <v>0</v>
      </c>
      <c r="AE109">
        <f t="shared" si="113"/>
        <v>0</v>
      </c>
      <c r="AF109">
        <f t="shared" si="113"/>
        <v>0</v>
      </c>
      <c r="AG109">
        <f t="shared" si="113"/>
        <v>0</v>
      </c>
      <c r="AH109">
        <f t="shared" si="113"/>
        <v>1</v>
      </c>
      <c r="AI109">
        <f t="shared" si="113"/>
        <v>0</v>
      </c>
      <c r="AJ109">
        <f t="shared" si="113"/>
        <v>0</v>
      </c>
      <c r="AK109">
        <f t="shared" si="113"/>
        <v>1</v>
      </c>
      <c r="AL109">
        <f t="shared" si="113"/>
        <v>2</v>
      </c>
      <c r="AM109">
        <f t="shared" si="113"/>
        <v>3</v>
      </c>
      <c r="AN109">
        <f t="shared" si="113"/>
        <v>4</v>
      </c>
      <c r="AO109">
        <f t="shared" si="113"/>
        <v>5</v>
      </c>
      <c r="AP109">
        <f t="shared" si="113"/>
        <v>6</v>
      </c>
      <c r="AQ109">
        <f t="shared" si="113"/>
        <v>7</v>
      </c>
      <c r="AR109">
        <f t="shared" si="113"/>
        <v>8</v>
      </c>
      <c r="AS109">
        <f t="shared" si="113"/>
        <v>9</v>
      </c>
      <c r="AT109">
        <f t="shared" si="113"/>
        <v>10</v>
      </c>
      <c r="AU109" t="str">
        <f t="shared" si="70"/>
        <v>Yes</v>
      </c>
      <c r="AV109" t="str">
        <f t="shared" si="71"/>
        <v>Yes</v>
      </c>
    </row>
    <row r="110" spans="1:48" x14ac:dyDescent="0.2">
      <c r="A110" s="4" t="s">
        <v>1356</v>
      </c>
      <c r="B110" s="4" t="s">
        <v>32</v>
      </c>
      <c r="C110" s="7">
        <v>1</v>
      </c>
      <c r="D110" s="7">
        <v>1</v>
      </c>
      <c r="E110" s="7"/>
      <c r="F110" s="7">
        <v>1</v>
      </c>
      <c r="G110" s="7">
        <v>1</v>
      </c>
      <c r="H110" s="7">
        <v>1</v>
      </c>
      <c r="I110" s="7">
        <v>1</v>
      </c>
      <c r="J110" s="7">
        <v>1</v>
      </c>
      <c r="K110" s="7"/>
      <c r="L110" s="7"/>
      <c r="M110" s="7"/>
      <c r="N110" s="7"/>
      <c r="O110" s="7"/>
      <c r="P110" s="7"/>
      <c r="Q110" s="7">
        <v>1</v>
      </c>
      <c r="R110" s="7">
        <v>1</v>
      </c>
      <c r="S110" s="7">
        <v>1</v>
      </c>
      <c r="T110" s="7">
        <v>1</v>
      </c>
      <c r="U110" s="7">
        <v>1</v>
      </c>
      <c r="V110" s="7">
        <v>1</v>
      </c>
      <c r="W110" s="7">
        <v>1</v>
      </c>
      <c r="X110" s="7">
        <v>1</v>
      </c>
      <c r="Y110">
        <f t="shared" si="68"/>
        <v>1</v>
      </c>
      <c r="Z110">
        <f t="shared" ref="Z110:AT110" si="114">IF(D110="",0,D110+Y110)</f>
        <v>2</v>
      </c>
      <c r="AA110">
        <f t="shared" si="114"/>
        <v>0</v>
      </c>
      <c r="AB110">
        <f t="shared" si="114"/>
        <v>1</v>
      </c>
      <c r="AC110">
        <f t="shared" si="114"/>
        <v>2</v>
      </c>
      <c r="AD110">
        <f t="shared" si="114"/>
        <v>3</v>
      </c>
      <c r="AE110">
        <f t="shared" si="114"/>
        <v>4</v>
      </c>
      <c r="AF110">
        <f t="shared" si="114"/>
        <v>5</v>
      </c>
      <c r="AG110">
        <f t="shared" si="114"/>
        <v>0</v>
      </c>
      <c r="AH110">
        <f t="shared" si="114"/>
        <v>0</v>
      </c>
      <c r="AI110">
        <f t="shared" si="114"/>
        <v>0</v>
      </c>
      <c r="AJ110">
        <f t="shared" si="114"/>
        <v>0</v>
      </c>
      <c r="AK110">
        <f t="shared" si="114"/>
        <v>0</v>
      </c>
      <c r="AL110">
        <f t="shared" si="114"/>
        <v>0</v>
      </c>
      <c r="AM110">
        <f t="shared" si="114"/>
        <v>1</v>
      </c>
      <c r="AN110">
        <f t="shared" si="114"/>
        <v>2</v>
      </c>
      <c r="AO110">
        <f t="shared" si="114"/>
        <v>3</v>
      </c>
      <c r="AP110">
        <f t="shared" si="114"/>
        <v>4</v>
      </c>
      <c r="AQ110">
        <f t="shared" si="114"/>
        <v>5</v>
      </c>
      <c r="AR110">
        <f t="shared" si="114"/>
        <v>6</v>
      </c>
      <c r="AS110">
        <f t="shared" si="114"/>
        <v>7</v>
      </c>
      <c r="AT110">
        <f t="shared" si="114"/>
        <v>8</v>
      </c>
      <c r="AU110" t="str">
        <f t="shared" si="70"/>
        <v>Yes</v>
      </c>
      <c r="AV110" t="str">
        <f t="shared" si="71"/>
        <v>Yes</v>
      </c>
    </row>
    <row r="111" spans="1:48" x14ac:dyDescent="0.2">
      <c r="A111" s="4" t="s">
        <v>1400</v>
      </c>
      <c r="B111" s="4" t="s">
        <v>416</v>
      </c>
      <c r="C111" s="7"/>
      <c r="D111" s="7"/>
      <c r="E111" s="7"/>
      <c r="F111" s="7"/>
      <c r="G111" s="7"/>
      <c r="H111" s="7"/>
      <c r="I111" s="7"/>
      <c r="J111" s="7"/>
      <c r="K111" s="7"/>
      <c r="L111" s="7"/>
      <c r="M111" s="7"/>
      <c r="N111" s="7"/>
      <c r="O111" s="7"/>
      <c r="P111" s="7"/>
      <c r="Q111" s="7">
        <v>1</v>
      </c>
      <c r="R111" s="7">
        <v>1</v>
      </c>
      <c r="S111" s="7">
        <v>1</v>
      </c>
      <c r="T111" s="7">
        <v>1</v>
      </c>
      <c r="U111" s="7">
        <v>1</v>
      </c>
      <c r="V111" s="7">
        <v>1</v>
      </c>
      <c r="W111" s="7">
        <v>1</v>
      </c>
      <c r="X111" s="7">
        <v>1</v>
      </c>
      <c r="Y111">
        <f t="shared" si="68"/>
        <v>0</v>
      </c>
      <c r="Z111">
        <f t="shared" ref="Z111:AT111" si="115">IF(D111="",0,D111+Y111)</f>
        <v>0</v>
      </c>
      <c r="AA111">
        <f t="shared" si="115"/>
        <v>0</v>
      </c>
      <c r="AB111">
        <f t="shared" si="115"/>
        <v>0</v>
      </c>
      <c r="AC111">
        <f t="shared" si="115"/>
        <v>0</v>
      </c>
      <c r="AD111">
        <f t="shared" si="115"/>
        <v>0</v>
      </c>
      <c r="AE111">
        <f t="shared" si="115"/>
        <v>0</v>
      </c>
      <c r="AF111">
        <f t="shared" si="115"/>
        <v>0</v>
      </c>
      <c r="AG111">
        <f t="shared" si="115"/>
        <v>0</v>
      </c>
      <c r="AH111">
        <f t="shared" si="115"/>
        <v>0</v>
      </c>
      <c r="AI111">
        <f t="shared" si="115"/>
        <v>0</v>
      </c>
      <c r="AJ111">
        <f t="shared" si="115"/>
        <v>0</v>
      </c>
      <c r="AK111">
        <f t="shared" si="115"/>
        <v>0</v>
      </c>
      <c r="AL111">
        <f t="shared" si="115"/>
        <v>0</v>
      </c>
      <c r="AM111">
        <f t="shared" si="115"/>
        <v>1</v>
      </c>
      <c r="AN111">
        <f t="shared" si="115"/>
        <v>2</v>
      </c>
      <c r="AO111">
        <f t="shared" si="115"/>
        <v>3</v>
      </c>
      <c r="AP111">
        <f t="shared" si="115"/>
        <v>4</v>
      </c>
      <c r="AQ111">
        <f t="shared" si="115"/>
        <v>5</v>
      </c>
      <c r="AR111">
        <f t="shared" si="115"/>
        <v>6</v>
      </c>
      <c r="AS111">
        <f t="shared" si="115"/>
        <v>7</v>
      </c>
      <c r="AT111">
        <f t="shared" si="115"/>
        <v>8</v>
      </c>
      <c r="AU111" t="str">
        <f t="shared" si="70"/>
        <v>Yes</v>
      </c>
      <c r="AV111" t="str">
        <f t="shared" si="71"/>
        <v>Yes</v>
      </c>
    </row>
    <row r="112" spans="1:48" x14ac:dyDescent="0.2">
      <c r="A112" s="4" t="s">
        <v>1357</v>
      </c>
      <c r="B112" s="4" t="s">
        <v>33</v>
      </c>
      <c r="C112" s="7">
        <v>1</v>
      </c>
      <c r="D112" s="7">
        <v>1</v>
      </c>
      <c r="E112" s="7">
        <v>1</v>
      </c>
      <c r="F112" s="7">
        <v>1</v>
      </c>
      <c r="G112" s="7">
        <v>1</v>
      </c>
      <c r="H112" s="7">
        <v>1</v>
      </c>
      <c r="I112" s="7">
        <v>1</v>
      </c>
      <c r="J112" s="7">
        <v>1</v>
      </c>
      <c r="K112" s="7">
        <v>1</v>
      </c>
      <c r="L112" s="7">
        <v>1</v>
      </c>
      <c r="M112" s="7">
        <v>1</v>
      </c>
      <c r="N112" s="7"/>
      <c r="O112" s="7"/>
      <c r="P112" s="7"/>
      <c r="Q112" s="7">
        <v>1</v>
      </c>
      <c r="R112" s="7">
        <v>1</v>
      </c>
      <c r="S112" s="7">
        <v>1</v>
      </c>
      <c r="T112" s="7">
        <v>1</v>
      </c>
      <c r="U112" s="7">
        <v>1</v>
      </c>
      <c r="V112" s="7">
        <v>1</v>
      </c>
      <c r="W112" s="7">
        <v>1</v>
      </c>
      <c r="X112" s="7">
        <v>1</v>
      </c>
      <c r="Y112">
        <f t="shared" si="68"/>
        <v>1</v>
      </c>
      <c r="Z112">
        <f t="shared" ref="Z112:AT112" si="116">IF(D112="",0,D112+Y112)</f>
        <v>2</v>
      </c>
      <c r="AA112">
        <f t="shared" si="116"/>
        <v>3</v>
      </c>
      <c r="AB112">
        <f t="shared" si="116"/>
        <v>4</v>
      </c>
      <c r="AC112">
        <f t="shared" si="116"/>
        <v>5</v>
      </c>
      <c r="AD112">
        <f t="shared" si="116"/>
        <v>6</v>
      </c>
      <c r="AE112">
        <f t="shared" si="116"/>
        <v>7</v>
      </c>
      <c r="AF112">
        <f t="shared" si="116"/>
        <v>8</v>
      </c>
      <c r="AG112">
        <f t="shared" si="116"/>
        <v>9</v>
      </c>
      <c r="AH112">
        <f t="shared" si="116"/>
        <v>10</v>
      </c>
      <c r="AI112">
        <f t="shared" si="116"/>
        <v>11</v>
      </c>
      <c r="AJ112">
        <f t="shared" si="116"/>
        <v>0</v>
      </c>
      <c r="AK112">
        <f t="shared" si="116"/>
        <v>0</v>
      </c>
      <c r="AL112">
        <f t="shared" si="116"/>
        <v>0</v>
      </c>
      <c r="AM112">
        <f t="shared" si="116"/>
        <v>1</v>
      </c>
      <c r="AN112">
        <f t="shared" si="116"/>
        <v>2</v>
      </c>
      <c r="AO112">
        <f t="shared" si="116"/>
        <v>3</v>
      </c>
      <c r="AP112">
        <f t="shared" si="116"/>
        <v>4</v>
      </c>
      <c r="AQ112">
        <f t="shared" si="116"/>
        <v>5</v>
      </c>
      <c r="AR112">
        <f t="shared" si="116"/>
        <v>6</v>
      </c>
      <c r="AS112">
        <f t="shared" si="116"/>
        <v>7</v>
      </c>
      <c r="AT112">
        <f t="shared" si="116"/>
        <v>8</v>
      </c>
      <c r="AU112" t="str">
        <f t="shared" si="70"/>
        <v>Yes</v>
      </c>
      <c r="AV112" t="str">
        <f t="shared" si="71"/>
        <v>Yes</v>
      </c>
    </row>
    <row r="113" spans="1:48" hidden="1" x14ac:dyDescent="0.2">
      <c r="A113" s="4" t="s">
        <v>1545</v>
      </c>
      <c r="B113" s="4" t="s">
        <v>1522</v>
      </c>
      <c r="C113" s="7"/>
      <c r="D113" s="7"/>
      <c r="E113" s="7"/>
      <c r="F113" s="7"/>
      <c r="G113" s="7"/>
      <c r="H113" s="7"/>
      <c r="I113" s="7"/>
      <c r="J113" s="7"/>
      <c r="K113" s="7"/>
      <c r="L113" s="7"/>
      <c r="M113" s="7"/>
      <c r="N113" s="7"/>
      <c r="O113" s="7"/>
      <c r="P113" s="7"/>
      <c r="Q113" s="7"/>
      <c r="R113" s="7"/>
      <c r="S113" s="7"/>
      <c r="T113" s="7">
        <v>1</v>
      </c>
      <c r="U113" s="7"/>
      <c r="V113" s="7"/>
      <c r="W113" s="7"/>
      <c r="X113" s="7"/>
      <c r="Y113">
        <f t="shared" si="68"/>
        <v>0</v>
      </c>
      <c r="Z113">
        <f t="shared" ref="Z113:AT113" si="117">IF(D113="",0,D113+Y113)</f>
        <v>0</v>
      </c>
      <c r="AA113">
        <f t="shared" si="117"/>
        <v>0</v>
      </c>
      <c r="AB113">
        <f t="shared" si="117"/>
        <v>0</v>
      </c>
      <c r="AC113">
        <f t="shared" si="117"/>
        <v>0</v>
      </c>
      <c r="AD113">
        <f t="shared" si="117"/>
        <v>0</v>
      </c>
      <c r="AE113">
        <f t="shared" si="117"/>
        <v>0</v>
      </c>
      <c r="AF113">
        <f t="shared" si="117"/>
        <v>0</v>
      </c>
      <c r="AG113">
        <f t="shared" si="117"/>
        <v>0</v>
      </c>
      <c r="AH113">
        <f t="shared" si="117"/>
        <v>0</v>
      </c>
      <c r="AI113">
        <f t="shared" si="117"/>
        <v>0</v>
      </c>
      <c r="AJ113">
        <f t="shared" si="117"/>
        <v>0</v>
      </c>
      <c r="AK113">
        <f t="shared" si="117"/>
        <v>0</v>
      </c>
      <c r="AL113">
        <f t="shared" si="117"/>
        <v>0</v>
      </c>
      <c r="AM113">
        <f t="shared" si="117"/>
        <v>0</v>
      </c>
      <c r="AN113">
        <f t="shared" si="117"/>
        <v>0</v>
      </c>
      <c r="AO113">
        <f t="shared" si="117"/>
        <v>0</v>
      </c>
      <c r="AP113">
        <f t="shared" si="117"/>
        <v>1</v>
      </c>
      <c r="AQ113">
        <f t="shared" si="117"/>
        <v>0</v>
      </c>
      <c r="AR113">
        <f t="shared" si="117"/>
        <v>0</v>
      </c>
      <c r="AS113">
        <f t="shared" si="117"/>
        <v>0</v>
      </c>
      <c r="AT113">
        <f t="shared" si="117"/>
        <v>0</v>
      </c>
      <c r="AU113" t="str">
        <f t="shared" si="70"/>
        <v>No</v>
      </c>
      <c r="AV113" t="str">
        <f t="shared" si="71"/>
        <v>No</v>
      </c>
    </row>
    <row r="114" spans="1:48" hidden="1" x14ac:dyDescent="0.2">
      <c r="A114" s="4" t="s">
        <v>1462</v>
      </c>
      <c r="B114" s="4" t="s">
        <v>1487</v>
      </c>
      <c r="C114" s="7"/>
      <c r="D114" s="7"/>
      <c r="E114" s="7"/>
      <c r="F114" s="7"/>
      <c r="G114" s="7"/>
      <c r="H114" s="7"/>
      <c r="I114" s="7"/>
      <c r="J114" s="7"/>
      <c r="K114" s="7"/>
      <c r="L114" s="7"/>
      <c r="M114" s="7"/>
      <c r="N114" s="7"/>
      <c r="O114" s="7"/>
      <c r="P114" s="7"/>
      <c r="Q114" s="7"/>
      <c r="R114" s="7"/>
      <c r="S114" s="7"/>
      <c r="T114" s="7"/>
      <c r="U114" s="7">
        <v>1</v>
      </c>
      <c r="V114" s="7">
        <v>1</v>
      </c>
      <c r="W114" s="7">
        <v>1</v>
      </c>
      <c r="X114" s="7">
        <v>1</v>
      </c>
      <c r="Y114">
        <f t="shared" si="68"/>
        <v>0</v>
      </c>
      <c r="Z114">
        <f t="shared" ref="Z114:AT114" si="118">IF(D114="",0,D114+Y114)</f>
        <v>0</v>
      </c>
      <c r="AA114">
        <f t="shared" si="118"/>
        <v>0</v>
      </c>
      <c r="AB114">
        <f t="shared" si="118"/>
        <v>0</v>
      </c>
      <c r="AC114">
        <f t="shared" si="118"/>
        <v>0</v>
      </c>
      <c r="AD114">
        <f t="shared" si="118"/>
        <v>0</v>
      </c>
      <c r="AE114">
        <f t="shared" si="118"/>
        <v>0</v>
      </c>
      <c r="AF114">
        <f t="shared" si="118"/>
        <v>0</v>
      </c>
      <c r="AG114">
        <f t="shared" si="118"/>
        <v>0</v>
      </c>
      <c r="AH114">
        <f t="shared" si="118"/>
        <v>0</v>
      </c>
      <c r="AI114">
        <f t="shared" si="118"/>
        <v>0</v>
      </c>
      <c r="AJ114">
        <f t="shared" si="118"/>
        <v>0</v>
      </c>
      <c r="AK114">
        <f t="shared" si="118"/>
        <v>0</v>
      </c>
      <c r="AL114">
        <f t="shared" si="118"/>
        <v>0</v>
      </c>
      <c r="AM114">
        <f t="shared" si="118"/>
        <v>0</v>
      </c>
      <c r="AN114">
        <f t="shared" si="118"/>
        <v>0</v>
      </c>
      <c r="AO114">
        <f t="shared" si="118"/>
        <v>0</v>
      </c>
      <c r="AP114">
        <f t="shared" si="118"/>
        <v>0</v>
      </c>
      <c r="AQ114">
        <f t="shared" si="118"/>
        <v>1</v>
      </c>
      <c r="AR114">
        <f t="shared" si="118"/>
        <v>2</v>
      </c>
      <c r="AS114">
        <f t="shared" si="118"/>
        <v>3</v>
      </c>
      <c r="AT114">
        <f t="shared" si="118"/>
        <v>4</v>
      </c>
      <c r="AU114" t="str">
        <f t="shared" si="70"/>
        <v>No</v>
      </c>
      <c r="AV114" t="str">
        <f t="shared" si="71"/>
        <v>Yes</v>
      </c>
    </row>
    <row r="115" spans="1:48" hidden="1" x14ac:dyDescent="0.2">
      <c r="A115" s="4" t="s">
        <v>1711</v>
      </c>
      <c r="B115" s="4" t="s">
        <v>1841</v>
      </c>
      <c r="C115" s="7"/>
      <c r="D115" s="7"/>
      <c r="E115" s="7"/>
      <c r="F115" s="7"/>
      <c r="G115" s="7"/>
      <c r="H115" s="7"/>
      <c r="I115" s="7"/>
      <c r="J115" s="7"/>
      <c r="K115" s="7"/>
      <c r="L115" s="7"/>
      <c r="M115" s="7"/>
      <c r="N115" s="7"/>
      <c r="O115" s="7"/>
      <c r="P115" s="7"/>
      <c r="Q115" s="7"/>
      <c r="R115" s="7"/>
      <c r="S115" s="7"/>
      <c r="T115" s="7">
        <v>1</v>
      </c>
      <c r="U115" s="7"/>
      <c r="V115" s="7"/>
      <c r="W115" s="7"/>
      <c r="X115" s="7"/>
      <c r="Y115">
        <f t="shared" si="68"/>
        <v>0</v>
      </c>
      <c r="Z115">
        <f t="shared" ref="Z115:AT115" si="119">IF(D115="",0,D115+Y115)</f>
        <v>0</v>
      </c>
      <c r="AA115">
        <f t="shared" si="119"/>
        <v>0</v>
      </c>
      <c r="AB115">
        <f t="shared" si="119"/>
        <v>0</v>
      </c>
      <c r="AC115">
        <f t="shared" si="119"/>
        <v>0</v>
      </c>
      <c r="AD115">
        <f t="shared" si="119"/>
        <v>0</v>
      </c>
      <c r="AE115">
        <f t="shared" si="119"/>
        <v>0</v>
      </c>
      <c r="AF115">
        <f t="shared" si="119"/>
        <v>0</v>
      </c>
      <c r="AG115">
        <f t="shared" si="119"/>
        <v>0</v>
      </c>
      <c r="AH115">
        <f t="shared" si="119"/>
        <v>0</v>
      </c>
      <c r="AI115">
        <f t="shared" si="119"/>
        <v>0</v>
      </c>
      <c r="AJ115">
        <f t="shared" si="119"/>
        <v>0</v>
      </c>
      <c r="AK115">
        <f t="shared" si="119"/>
        <v>0</v>
      </c>
      <c r="AL115">
        <f t="shared" si="119"/>
        <v>0</v>
      </c>
      <c r="AM115">
        <f t="shared" si="119"/>
        <v>0</v>
      </c>
      <c r="AN115">
        <f t="shared" si="119"/>
        <v>0</v>
      </c>
      <c r="AO115">
        <f t="shared" si="119"/>
        <v>0</v>
      </c>
      <c r="AP115">
        <f t="shared" si="119"/>
        <v>1</v>
      </c>
      <c r="AQ115">
        <f t="shared" si="119"/>
        <v>0</v>
      </c>
      <c r="AR115">
        <f t="shared" si="119"/>
        <v>0</v>
      </c>
      <c r="AS115">
        <f t="shared" si="119"/>
        <v>0</v>
      </c>
      <c r="AT115">
        <f t="shared" si="119"/>
        <v>0</v>
      </c>
      <c r="AU115" t="str">
        <f t="shared" si="70"/>
        <v>No</v>
      </c>
      <c r="AV115" t="str">
        <f t="shared" si="71"/>
        <v>No</v>
      </c>
    </row>
    <row r="116" spans="1:48" hidden="1" x14ac:dyDescent="0.2">
      <c r="A116" s="4" t="s">
        <v>1438</v>
      </c>
      <c r="B116" s="4" t="s">
        <v>1415</v>
      </c>
      <c r="C116" s="7"/>
      <c r="D116" s="7"/>
      <c r="E116" s="7"/>
      <c r="F116" s="7"/>
      <c r="G116" s="7"/>
      <c r="H116" s="7"/>
      <c r="I116" s="7"/>
      <c r="J116" s="7"/>
      <c r="K116" s="7"/>
      <c r="L116" s="7"/>
      <c r="M116" s="7"/>
      <c r="N116" s="7"/>
      <c r="O116" s="7"/>
      <c r="P116" s="7"/>
      <c r="Q116" s="7"/>
      <c r="R116" s="7">
        <v>1</v>
      </c>
      <c r="S116" s="7"/>
      <c r="T116" s="7"/>
      <c r="U116" s="7"/>
      <c r="V116" s="7"/>
      <c r="W116" s="7"/>
      <c r="X116" s="7"/>
      <c r="Y116">
        <f t="shared" si="68"/>
        <v>0</v>
      </c>
      <c r="Z116">
        <f t="shared" ref="Z116:AT116" si="120">IF(D116="",0,D116+Y116)</f>
        <v>0</v>
      </c>
      <c r="AA116">
        <f t="shared" si="120"/>
        <v>0</v>
      </c>
      <c r="AB116">
        <f t="shared" si="120"/>
        <v>0</v>
      </c>
      <c r="AC116">
        <f t="shared" si="120"/>
        <v>0</v>
      </c>
      <c r="AD116">
        <f t="shared" si="120"/>
        <v>0</v>
      </c>
      <c r="AE116">
        <f t="shared" si="120"/>
        <v>0</v>
      </c>
      <c r="AF116">
        <f t="shared" si="120"/>
        <v>0</v>
      </c>
      <c r="AG116">
        <f t="shared" si="120"/>
        <v>0</v>
      </c>
      <c r="AH116">
        <f t="shared" si="120"/>
        <v>0</v>
      </c>
      <c r="AI116">
        <f t="shared" si="120"/>
        <v>0</v>
      </c>
      <c r="AJ116">
        <f t="shared" si="120"/>
        <v>0</v>
      </c>
      <c r="AK116">
        <f t="shared" si="120"/>
        <v>0</v>
      </c>
      <c r="AL116">
        <f t="shared" si="120"/>
        <v>0</v>
      </c>
      <c r="AM116">
        <f t="shared" si="120"/>
        <v>0</v>
      </c>
      <c r="AN116">
        <f t="shared" si="120"/>
        <v>1</v>
      </c>
      <c r="AO116">
        <f t="shared" si="120"/>
        <v>0</v>
      </c>
      <c r="AP116">
        <f t="shared" si="120"/>
        <v>0</v>
      </c>
      <c r="AQ116">
        <f t="shared" si="120"/>
        <v>0</v>
      </c>
      <c r="AR116">
        <f t="shared" si="120"/>
        <v>0</v>
      </c>
      <c r="AS116">
        <f t="shared" si="120"/>
        <v>0</v>
      </c>
      <c r="AT116">
        <f t="shared" si="120"/>
        <v>0</v>
      </c>
      <c r="AU116" t="str">
        <f t="shared" si="70"/>
        <v>No</v>
      </c>
      <c r="AV116" t="str">
        <f t="shared" si="71"/>
        <v>No</v>
      </c>
    </row>
    <row r="117" spans="1:48" hidden="1" x14ac:dyDescent="0.2">
      <c r="A117" s="4" t="s">
        <v>1718</v>
      </c>
      <c r="B117" s="4" t="s">
        <v>1688</v>
      </c>
      <c r="C117" s="7">
        <v>1</v>
      </c>
      <c r="D117" s="7">
        <v>1</v>
      </c>
      <c r="E117" s="7">
        <v>1</v>
      </c>
      <c r="F117" s="7"/>
      <c r="G117" s="7"/>
      <c r="H117" s="7"/>
      <c r="I117" s="7"/>
      <c r="J117" s="7"/>
      <c r="K117" s="7"/>
      <c r="L117" s="7"/>
      <c r="M117" s="7"/>
      <c r="N117" s="7"/>
      <c r="O117" s="7"/>
      <c r="P117" s="7"/>
      <c r="Q117" s="7"/>
      <c r="R117" s="7"/>
      <c r="S117" s="7"/>
      <c r="T117" s="7"/>
      <c r="U117" s="7"/>
      <c r="V117" s="7"/>
      <c r="W117" s="7"/>
      <c r="X117" s="7"/>
      <c r="Y117">
        <f t="shared" si="68"/>
        <v>1</v>
      </c>
      <c r="Z117">
        <f t="shared" ref="Z117:AT117" si="121">IF(D117="",0,D117+Y117)</f>
        <v>2</v>
      </c>
      <c r="AA117">
        <f t="shared" si="121"/>
        <v>3</v>
      </c>
      <c r="AB117">
        <f t="shared" si="121"/>
        <v>0</v>
      </c>
      <c r="AC117">
        <f t="shared" si="121"/>
        <v>0</v>
      </c>
      <c r="AD117">
        <f t="shared" si="121"/>
        <v>0</v>
      </c>
      <c r="AE117">
        <f t="shared" si="121"/>
        <v>0</v>
      </c>
      <c r="AF117">
        <f t="shared" si="121"/>
        <v>0</v>
      </c>
      <c r="AG117">
        <f t="shared" si="121"/>
        <v>0</v>
      </c>
      <c r="AH117">
        <f t="shared" si="121"/>
        <v>0</v>
      </c>
      <c r="AI117">
        <f t="shared" si="121"/>
        <v>0</v>
      </c>
      <c r="AJ117">
        <f t="shared" si="121"/>
        <v>0</v>
      </c>
      <c r="AK117">
        <f t="shared" si="121"/>
        <v>0</v>
      </c>
      <c r="AL117">
        <f t="shared" si="121"/>
        <v>0</v>
      </c>
      <c r="AM117">
        <f t="shared" si="121"/>
        <v>0</v>
      </c>
      <c r="AN117">
        <f t="shared" si="121"/>
        <v>0</v>
      </c>
      <c r="AO117">
        <f t="shared" si="121"/>
        <v>0</v>
      </c>
      <c r="AP117">
        <f t="shared" si="121"/>
        <v>0</v>
      </c>
      <c r="AQ117">
        <f t="shared" si="121"/>
        <v>0</v>
      </c>
      <c r="AR117">
        <f t="shared" si="121"/>
        <v>0</v>
      </c>
      <c r="AS117">
        <f t="shared" si="121"/>
        <v>0</v>
      </c>
      <c r="AT117">
        <f t="shared" si="121"/>
        <v>0</v>
      </c>
      <c r="AU117" t="str">
        <f t="shared" si="70"/>
        <v>No</v>
      </c>
      <c r="AV117" t="str">
        <f t="shared" si="71"/>
        <v>No</v>
      </c>
    </row>
    <row r="118" spans="1:48" x14ac:dyDescent="0.2">
      <c r="A118" s="4" t="s">
        <v>1388</v>
      </c>
      <c r="B118" s="4" t="s">
        <v>316</v>
      </c>
      <c r="C118" s="7"/>
      <c r="D118" s="7"/>
      <c r="E118" s="7"/>
      <c r="F118" s="7"/>
      <c r="G118" s="7"/>
      <c r="H118" s="7"/>
      <c r="I118" s="7"/>
      <c r="J118" s="7"/>
      <c r="K118" s="7">
        <v>1</v>
      </c>
      <c r="L118" s="7">
        <v>1</v>
      </c>
      <c r="M118" s="7">
        <v>1</v>
      </c>
      <c r="N118" s="7">
        <v>1</v>
      </c>
      <c r="O118" s="7">
        <v>1</v>
      </c>
      <c r="P118" s="7">
        <v>1</v>
      </c>
      <c r="Q118" s="7">
        <v>1</v>
      </c>
      <c r="R118" s="7">
        <v>1</v>
      </c>
      <c r="S118" s="7">
        <v>1</v>
      </c>
      <c r="T118" s="7">
        <v>1</v>
      </c>
      <c r="U118" s="7">
        <v>1</v>
      </c>
      <c r="V118" s="7">
        <v>1</v>
      </c>
      <c r="W118" s="7">
        <v>1</v>
      </c>
      <c r="X118" s="7">
        <v>1</v>
      </c>
      <c r="Y118">
        <f t="shared" si="68"/>
        <v>0</v>
      </c>
      <c r="Z118">
        <f t="shared" ref="Z118:AT118" si="122">IF(D118="",0,D118+Y118)</f>
        <v>0</v>
      </c>
      <c r="AA118">
        <f t="shared" si="122"/>
        <v>0</v>
      </c>
      <c r="AB118">
        <f t="shared" si="122"/>
        <v>0</v>
      </c>
      <c r="AC118">
        <f t="shared" si="122"/>
        <v>0</v>
      </c>
      <c r="AD118">
        <f t="shared" si="122"/>
        <v>0</v>
      </c>
      <c r="AE118">
        <f t="shared" si="122"/>
        <v>0</v>
      </c>
      <c r="AF118">
        <f t="shared" si="122"/>
        <v>0</v>
      </c>
      <c r="AG118">
        <f t="shared" si="122"/>
        <v>1</v>
      </c>
      <c r="AH118">
        <f t="shared" si="122"/>
        <v>2</v>
      </c>
      <c r="AI118">
        <f t="shared" si="122"/>
        <v>3</v>
      </c>
      <c r="AJ118">
        <f t="shared" si="122"/>
        <v>4</v>
      </c>
      <c r="AK118">
        <f t="shared" si="122"/>
        <v>5</v>
      </c>
      <c r="AL118">
        <f t="shared" si="122"/>
        <v>6</v>
      </c>
      <c r="AM118">
        <f t="shared" si="122"/>
        <v>7</v>
      </c>
      <c r="AN118">
        <f t="shared" si="122"/>
        <v>8</v>
      </c>
      <c r="AO118">
        <f t="shared" si="122"/>
        <v>9</v>
      </c>
      <c r="AP118">
        <f t="shared" si="122"/>
        <v>10</v>
      </c>
      <c r="AQ118">
        <f t="shared" si="122"/>
        <v>11</v>
      </c>
      <c r="AR118">
        <f t="shared" si="122"/>
        <v>12</v>
      </c>
      <c r="AS118">
        <f t="shared" si="122"/>
        <v>13</v>
      </c>
      <c r="AT118">
        <f t="shared" si="122"/>
        <v>14</v>
      </c>
      <c r="AU118" t="str">
        <f t="shared" si="70"/>
        <v>Yes</v>
      </c>
      <c r="AV118" t="str">
        <f t="shared" si="71"/>
        <v>Yes</v>
      </c>
    </row>
    <row r="119" spans="1:48" hidden="1" x14ac:dyDescent="0.2">
      <c r="A119" s="4" t="s">
        <v>1367</v>
      </c>
      <c r="B119" s="4" t="s">
        <v>86</v>
      </c>
      <c r="C119" s="7"/>
      <c r="D119" s="7"/>
      <c r="E119" s="7">
        <v>1</v>
      </c>
      <c r="F119" s="7">
        <v>1</v>
      </c>
      <c r="G119" s="7"/>
      <c r="H119" s="7"/>
      <c r="I119" s="7"/>
      <c r="J119" s="7">
        <v>1</v>
      </c>
      <c r="K119" s="7">
        <v>1</v>
      </c>
      <c r="L119" s="7"/>
      <c r="M119" s="7"/>
      <c r="N119" s="7"/>
      <c r="O119" s="7"/>
      <c r="P119" s="7"/>
      <c r="Q119" s="7"/>
      <c r="R119" s="7"/>
      <c r="S119" s="7">
        <v>1</v>
      </c>
      <c r="T119" s="7"/>
      <c r="U119" s="7">
        <v>1</v>
      </c>
      <c r="V119" s="7">
        <v>1</v>
      </c>
      <c r="W119" s="7">
        <v>1</v>
      </c>
      <c r="X119" s="7">
        <v>1</v>
      </c>
      <c r="Y119">
        <f t="shared" si="68"/>
        <v>0</v>
      </c>
      <c r="Z119">
        <f t="shared" ref="Z119:AT119" si="123">IF(D119="",0,D119+Y119)</f>
        <v>0</v>
      </c>
      <c r="AA119">
        <f t="shared" si="123"/>
        <v>1</v>
      </c>
      <c r="AB119">
        <f t="shared" si="123"/>
        <v>2</v>
      </c>
      <c r="AC119">
        <f t="shared" si="123"/>
        <v>0</v>
      </c>
      <c r="AD119">
        <f t="shared" si="123"/>
        <v>0</v>
      </c>
      <c r="AE119">
        <f t="shared" si="123"/>
        <v>0</v>
      </c>
      <c r="AF119">
        <f t="shared" si="123"/>
        <v>1</v>
      </c>
      <c r="AG119">
        <f t="shared" si="123"/>
        <v>2</v>
      </c>
      <c r="AH119">
        <f t="shared" si="123"/>
        <v>0</v>
      </c>
      <c r="AI119">
        <f t="shared" si="123"/>
        <v>0</v>
      </c>
      <c r="AJ119">
        <f t="shared" si="123"/>
        <v>0</v>
      </c>
      <c r="AK119">
        <f t="shared" si="123"/>
        <v>0</v>
      </c>
      <c r="AL119">
        <f t="shared" si="123"/>
        <v>0</v>
      </c>
      <c r="AM119">
        <f t="shared" si="123"/>
        <v>0</v>
      </c>
      <c r="AN119">
        <f t="shared" si="123"/>
        <v>0</v>
      </c>
      <c r="AO119">
        <f t="shared" si="123"/>
        <v>1</v>
      </c>
      <c r="AP119">
        <f t="shared" si="123"/>
        <v>0</v>
      </c>
      <c r="AQ119">
        <f t="shared" si="123"/>
        <v>1</v>
      </c>
      <c r="AR119">
        <f t="shared" si="123"/>
        <v>2</v>
      </c>
      <c r="AS119">
        <f t="shared" si="123"/>
        <v>3</v>
      </c>
      <c r="AT119">
        <f t="shared" si="123"/>
        <v>4</v>
      </c>
      <c r="AU119" t="str">
        <f t="shared" si="70"/>
        <v>No</v>
      </c>
      <c r="AV119" t="str">
        <f t="shared" si="71"/>
        <v>Yes</v>
      </c>
    </row>
    <row r="120" spans="1:48" hidden="1" x14ac:dyDescent="0.2">
      <c r="A120" s="4" t="s">
        <v>1368</v>
      </c>
      <c r="B120" s="4" t="s">
        <v>87</v>
      </c>
      <c r="C120" s="7"/>
      <c r="D120" s="7"/>
      <c r="E120" s="7">
        <v>1</v>
      </c>
      <c r="F120" s="7">
        <v>1</v>
      </c>
      <c r="G120" s="7">
        <v>1</v>
      </c>
      <c r="H120" s="7"/>
      <c r="I120" s="7">
        <v>1</v>
      </c>
      <c r="J120" s="7">
        <v>1</v>
      </c>
      <c r="K120" s="7">
        <v>1</v>
      </c>
      <c r="L120" s="7">
        <v>1</v>
      </c>
      <c r="M120" s="7">
        <v>1</v>
      </c>
      <c r="N120" s="7">
        <v>1</v>
      </c>
      <c r="O120" s="7">
        <v>1</v>
      </c>
      <c r="P120" s="7">
        <v>1</v>
      </c>
      <c r="Q120" s="7"/>
      <c r="R120" s="7"/>
      <c r="S120" s="7">
        <v>1</v>
      </c>
      <c r="T120" s="7"/>
      <c r="U120" s="7"/>
      <c r="V120" s="7">
        <v>1</v>
      </c>
      <c r="W120" s="7">
        <v>1</v>
      </c>
      <c r="X120" s="7">
        <v>1</v>
      </c>
      <c r="Y120">
        <f t="shared" si="68"/>
        <v>0</v>
      </c>
      <c r="Z120">
        <f t="shared" ref="Z120:AT120" si="124">IF(D120="",0,D120+Y120)</f>
        <v>0</v>
      </c>
      <c r="AA120">
        <f t="shared" si="124"/>
        <v>1</v>
      </c>
      <c r="AB120">
        <f t="shared" si="124"/>
        <v>2</v>
      </c>
      <c r="AC120">
        <f t="shared" si="124"/>
        <v>3</v>
      </c>
      <c r="AD120">
        <f t="shared" si="124"/>
        <v>0</v>
      </c>
      <c r="AE120">
        <f t="shared" si="124"/>
        <v>1</v>
      </c>
      <c r="AF120">
        <f t="shared" si="124"/>
        <v>2</v>
      </c>
      <c r="AG120">
        <f t="shared" si="124"/>
        <v>3</v>
      </c>
      <c r="AH120">
        <f t="shared" si="124"/>
        <v>4</v>
      </c>
      <c r="AI120">
        <f t="shared" si="124"/>
        <v>5</v>
      </c>
      <c r="AJ120">
        <f t="shared" si="124"/>
        <v>6</v>
      </c>
      <c r="AK120">
        <f t="shared" si="124"/>
        <v>7</v>
      </c>
      <c r="AL120">
        <f t="shared" si="124"/>
        <v>8</v>
      </c>
      <c r="AM120">
        <f t="shared" si="124"/>
        <v>0</v>
      </c>
      <c r="AN120">
        <f t="shared" si="124"/>
        <v>0</v>
      </c>
      <c r="AO120">
        <f t="shared" si="124"/>
        <v>1</v>
      </c>
      <c r="AP120">
        <f t="shared" si="124"/>
        <v>0</v>
      </c>
      <c r="AQ120">
        <f t="shared" si="124"/>
        <v>0</v>
      </c>
      <c r="AR120">
        <f t="shared" si="124"/>
        <v>1</v>
      </c>
      <c r="AS120">
        <f t="shared" si="124"/>
        <v>2</v>
      </c>
      <c r="AT120">
        <f t="shared" si="124"/>
        <v>3</v>
      </c>
      <c r="AU120" t="str">
        <f t="shared" si="70"/>
        <v>No</v>
      </c>
      <c r="AV120" t="str">
        <f t="shared" si="71"/>
        <v>Yes</v>
      </c>
    </row>
    <row r="121" spans="1:48" hidden="1" x14ac:dyDescent="0.2">
      <c r="A121" t="s">
        <v>1799</v>
      </c>
      <c r="B121" s="4" t="s">
        <v>1800</v>
      </c>
      <c r="X121">
        <v>1</v>
      </c>
      <c r="Y121">
        <f t="shared" si="68"/>
        <v>0</v>
      </c>
      <c r="Z121">
        <f t="shared" ref="Z121:AT121" si="125">IF(D121="",0,D121+Y121)</f>
        <v>0</v>
      </c>
      <c r="AA121">
        <f t="shared" si="125"/>
        <v>0</v>
      </c>
      <c r="AB121">
        <f t="shared" si="125"/>
        <v>0</v>
      </c>
      <c r="AC121">
        <f t="shared" si="125"/>
        <v>0</v>
      </c>
      <c r="AD121">
        <f t="shared" si="125"/>
        <v>0</v>
      </c>
      <c r="AE121">
        <f t="shared" si="125"/>
        <v>0</v>
      </c>
      <c r="AF121">
        <f t="shared" si="125"/>
        <v>0</v>
      </c>
      <c r="AG121">
        <f t="shared" si="125"/>
        <v>0</v>
      </c>
      <c r="AH121">
        <f t="shared" si="125"/>
        <v>0</v>
      </c>
      <c r="AI121">
        <f t="shared" si="125"/>
        <v>0</v>
      </c>
      <c r="AJ121">
        <f t="shared" si="125"/>
        <v>0</v>
      </c>
      <c r="AK121">
        <f t="shared" si="125"/>
        <v>0</v>
      </c>
      <c r="AL121">
        <f t="shared" si="125"/>
        <v>0</v>
      </c>
      <c r="AM121">
        <f t="shared" si="125"/>
        <v>0</v>
      </c>
      <c r="AN121">
        <f t="shared" si="125"/>
        <v>0</v>
      </c>
      <c r="AO121">
        <f t="shared" si="125"/>
        <v>0</v>
      </c>
      <c r="AP121">
        <f t="shared" si="125"/>
        <v>0</v>
      </c>
      <c r="AQ121">
        <f t="shared" si="125"/>
        <v>0</v>
      </c>
      <c r="AR121">
        <f t="shared" si="125"/>
        <v>0</v>
      </c>
      <c r="AS121">
        <f t="shared" si="125"/>
        <v>0</v>
      </c>
      <c r="AT121">
        <f t="shared" si="125"/>
        <v>1</v>
      </c>
      <c r="AU121" t="str">
        <f t="shared" si="70"/>
        <v>No</v>
      </c>
      <c r="AV121" t="str">
        <f t="shared" si="71"/>
        <v>No</v>
      </c>
    </row>
    <row r="122" spans="1:48" hidden="1" x14ac:dyDescent="0.2">
      <c r="A122" t="s">
        <v>1554</v>
      </c>
      <c r="B122" s="4" t="s">
        <v>1829</v>
      </c>
      <c r="X122">
        <v>1</v>
      </c>
      <c r="Y122">
        <f t="shared" si="68"/>
        <v>0</v>
      </c>
      <c r="Z122">
        <f t="shared" ref="Z122:AT122" si="126">IF(D122="",0,D122+Y122)</f>
        <v>0</v>
      </c>
      <c r="AA122">
        <f t="shared" si="126"/>
        <v>0</v>
      </c>
      <c r="AB122">
        <f t="shared" si="126"/>
        <v>0</v>
      </c>
      <c r="AC122">
        <f t="shared" si="126"/>
        <v>0</v>
      </c>
      <c r="AD122">
        <f t="shared" si="126"/>
        <v>0</v>
      </c>
      <c r="AE122">
        <f t="shared" si="126"/>
        <v>0</v>
      </c>
      <c r="AF122">
        <f t="shared" si="126"/>
        <v>0</v>
      </c>
      <c r="AG122">
        <f t="shared" si="126"/>
        <v>0</v>
      </c>
      <c r="AH122">
        <f t="shared" si="126"/>
        <v>0</v>
      </c>
      <c r="AI122">
        <f t="shared" si="126"/>
        <v>0</v>
      </c>
      <c r="AJ122">
        <f t="shared" si="126"/>
        <v>0</v>
      </c>
      <c r="AK122">
        <f t="shared" si="126"/>
        <v>0</v>
      </c>
      <c r="AL122">
        <f t="shared" si="126"/>
        <v>0</v>
      </c>
      <c r="AM122">
        <f t="shared" si="126"/>
        <v>0</v>
      </c>
      <c r="AN122">
        <f t="shared" si="126"/>
        <v>0</v>
      </c>
      <c r="AO122">
        <f t="shared" si="126"/>
        <v>0</v>
      </c>
      <c r="AP122">
        <f t="shared" si="126"/>
        <v>0</v>
      </c>
      <c r="AQ122">
        <f t="shared" si="126"/>
        <v>0</v>
      </c>
      <c r="AR122">
        <f t="shared" si="126"/>
        <v>0</v>
      </c>
      <c r="AS122">
        <f t="shared" si="126"/>
        <v>0</v>
      </c>
      <c r="AT122">
        <f t="shared" si="126"/>
        <v>1</v>
      </c>
      <c r="AU122" t="str">
        <f t="shared" si="70"/>
        <v>No</v>
      </c>
      <c r="AV122" t="str">
        <f t="shared" si="71"/>
        <v>No</v>
      </c>
    </row>
    <row r="123" spans="1:48" hidden="1" x14ac:dyDescent="0.2">
      <c r="A123" t="s">
        <v>1832</v>
      </c>
      <c r="B123" s="4" t="s">
        <v>1831</v>
      </c>
      <c r="X123">
        <v>1</v>
      </c>
      <c r="Y123">
        <f t="shared" si="68"/>
        <v>0</v>
      </c>
      <c r="Z123">
        <f t="shared" ref="Z123:AT123" si="127">IF(D123="",0,D123+Y123)</f>
        <v>0</v>
      </c>
      <c r="AA123">
        <f t="shared" si="127"/>
        <v>0</v>
      </c>
      <c r="AB123">
        <f t="shared" si="127"/>
        <v>0</v>
      </c>
      <c r="AC123">
        <f t="shared" si="127"/>
        <v>0</v>
      </c>
      <c r="AD123">
        <f t="shared" si="127"/>
        <v>0</v>
      </c>
      <c r="AE123">
        <f t="shared" si="127"/>
        <v>0</v>
      </c>
      <c r="AF123">
        <f t="shared" si="127"/>
        <v>0</v>
      </c>
      <c r="AG123">
        <f t="shared" si="127"/>
        <v>0</v>
      </c>
      <c r="AH123">
        <f t="shared" si="127"/>
        <v>0</v>
      </c>
      <c r="AI123">
        <f t="shared" si="127"/>
        <v>0</v>
      </c>
      <c r="AJ123">
        <f t="shared" si="127"/>
        <v>0</v>
      </c>
      <c r="AK123">
        <f t="shared" si="127"/>
        <v>0</v>
      </c>
      <c r="AL123">
        <f t="shared" si="127"/>
        <v>0</v>
      </c>
      <c r="AM123">
        <f t="shared" si="127"/>
        <v>0</v>
      </c>
      <c r="AN123">
        <f t="shared" si="127"/>
        <v>0</v>
      </c>
      <c r="AO123">
        <f t="shared" si="127"/>
        <v>0</v>
      </c>
      <c r="AP123">
        <f t="shared" si="127"/>
        <v>0</v>
      </c>
      <c r="AQ123">
        <f t="shared" si="127"/>
        <v>0</v>
      </c>
      <c r="AR123">
        <f t="shared" si="127"/>
        <v>0</v>
      </c>
      <c r="AS123">
        <f t="shared" si="127"/>
        <v>0</v>
      </c>
      <c r="AT123">
        <f t="shared" si="127"/>
        <v>1</v>
      </c>
      <c r="AU123" t="str">
        <f t="shared" si="70"/>
        <v>No</v>
      </c>
      <c r="AV123" t="str">
        <f t="shared" si="71"/>
        <v>No</v>
      </c>
    </row>
  </sheetData>
  <autoFilter ref="A1:AV123" xr:uid="{5A348BE5-4212-4072-B685-1A1E7D13E554}">
    <filterColumn colId="46">
      <filters>
        <filter val="Yes"/>
      </filters>
    </filterColumn>
  </autoFilter>
  <conditionalFormatting sqref="AG2:AG123">
    <cfRule type="cellIs" dxfId="31" priority="48" operator="greaterThanOrEqual">
      <formula>5</formula>
    </cfRule>
    <cfRule type="cellIs" dxfId="30" priority="49" operator="equal">
      <formula>4</formula>
    </cfRule>
    <cfRule type="cellIs" dxfId="29" priority="50" operator="equal">
      <formula>3</formula>
    </cfRule>
    <cfRule type="cellIs" dxfId="28" priority="51" operator="equal">
      <formula>2</formula>
    </cfRule>
    <cfRule type="cellIs" dxfId="27" priority="52" operator="equal">
      <formula>1</formula>
    </cfRule>
    <cfRule type="cellIs" dxfId="26" priority="53" operator="equal">
      <formula>0</formula>
    </cfRule>
    <cfRule type="colorScale" priority="54">
      <colorScale>
        <cfvo type="min"/>
        <cfvo type="percentile" val="50"/>
        <cfvo type="max"/>
        <color rgb="FF63BE7B"/>
        <color rgb="FFFFEB84"/>
        <color rgb="FFF8696B"/>
      </colorScale>
    </cfRule>
  </conditionalFormatting>
  <conditionalFormatting sqref="AP2:AP123">
    <cfRule type="cellIs" dxfId="25" priority="41" operator="greaterThanOrEqual">
      <formula>5</formula>
    </cfRule>
    <cfRule type="cellIs" dxfId="24" priority="42" operator="equal">
      <formula>4</formula>
    </cfRule>
    <cfRule type="cellIs" dxfId="23" priority="43" operator="equal">
      <formula>3</formula>
    </cfRule>
    <cfRule type="cellIs" dxfId="22" priority="44" operator="equal">
      <formula>2</formula>
    </cfRule>
    <cfRule type="cellIs" dxfId="21" priority="45" operator="equal">
      <formula>1</formula>
    </cfRule>
    <cfRule type="cellIs" dxfId="20" priority="46" operator="equal">
      <formula>0</formula>
    </cfRule>
    <cfRule type="colorScale" priority="47">
      <colorScale>
        <cfvo type="min"/>
        <cfvo type="percentile" val="50"/>
        <cfvo type="max"/>
        <color rgb="FF63BE7B"/>
        <color rgb="FFFFEB84"/>
        <color rgb="FFF8696B"/>
      </colorScale>
    </cfRule>
  </conditionalFormatting>
  <conditionalFormatting sqref="AU2:AU123">
    <cfRule type="containsText" dxfId="19" priority="17" operator="containsText" text="Yes">
      <formula>NOT(ISERROR(SEARCH("Yes",AU2)))</formula>
    </cfRule>
    <cfRule type="cellIs" dxfId="18" priority="18" operator="greaterThanOrEqual">
      <formula>5</formula>
    </cfRule>
    <cfRule type="cellIs" dxfId="17" priority="19" operator="equal">
      <formula>4</formula>
    </cfRule>
    <cfRule type="cellIs" dxfId="16" priority="20" operator="equal">
      <formula>3</formula>
    </cfRule>
    <cfRule type="cellIs" dxfId="15" priority="21" operator="equal">
      <formula>2</formula>
    </cfRule>
    <cfRule type="cellIs" dxfId="14" priority="22" operator="equal">
      <formula>1</formula>
    </cfRule>
    <cfRule type="cellIs" dxfId="13" priority="23" operator="equal">
      <formula>0</formula>
    </cfRule>
    <cfRule type="colorScale" priority="24">
      <colorScale>
        <cfvo type="min"/>
        <cfvo type="percentile" val="50"/>
        <cfvo type="max"/>
        <color rgb="FF63BE7B"/>
        <color rgb="FFFFEB84"/>
        <color rgb="FFF8696B"/>
      </colorScale>
    </cfRule>
  </conditionalFormatting>
  <conditionalFormatting sqref="AV2:AV123">
    <cfRule type="containsText" dxfId="12" priority="1" operator="containsText" text="Yes">
      <formula>NOT(ISERROR(SEARCH("Yes",AV2)))</formula>
    </cfRule>
    <cfRule type="cellIs" dxfId="11" priority="2" operator="greaterThanOrEqual">
      <formula>5</formula>
    </cfRule>
    <cfRule type="cellIs" dxfId="10" priority="3" operator="equal">
      <formula>4</formula>
    </cfRule>
    <cfRule type="cellIs" dxfId="9" priority="4" operator="equal">
      <formula>3</formula>
    </cfRule>
    <cfRule type="cellIs" dxfId="8" priority="5" operator="equal">
      <formula>2</formula>
    </cfRule>
    <cfRule type="cellIs" dxfId="7" priority="6" operator="equal">
      <formula>1</formula>
    </cfRule>
    <cfRule type="cellIs" dxfId="6" priority="7" operator="equal">
      <formula>0</formula>
    </cfRule>
    <cfRule type="colorScale" priority="8">
      <colorScale>
        <cfvo type="min"/>
        <cfvo type="percentile" val="50"/>
        <cfvo type="max"/>
        <color rgb="FF63BE7B"/>
        <color rgb="FFFFEB84"/>
        <color rgb="FFF8696B"/>
      </colorScale>
    </cfRule>
  </conditionalFormatting>
  <conditionalFormatting sqref="AH2:AO123 Y2:AF123 AQ2:AT123">
    <cfRule type="cellIs" dxfId="5" priority="71" operator="greaterThanOrEqual">
      <formula>5</formula>
    </cfRule>
    <cfRule type="cellIs" dxfId="4" priority="72" operator="equal">
      <formula>4</formula>
    </cfRule>
    <cfRule type="cellIs" dxfId="3" priority="73" operator="equal">
      <formula>3</formula>
    </cfRule>
    <cfRule type="cellIs" dxfId="2" priority="74" operator="equal">
      <formula>2</formula>
    </cfRule>
    <cfRule type="cellIs" dxfId="1" priority="75" operator="equal">
      <formula>1</formula>
    </cfRule>
    <cfRule type="cellIs" dxfId="0" priority="76" operator="equal">
      <formula>0</formula>
    </cfRule>
    <cfRule type="colorScale" priority="77">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31E9A-888D-4DFF-A27F-7420DDA72DCC}">
  <dimension ref="A3:X127"/>
  <sheetViews>
    <sheetView workbookViewId="0">
      <selection activeCell="B28" sqref="B28"/>
    </sheetView>
  </sheetViews>
  <sheetFormatPr defaultRowHeight="14.25" x14ac:dyDescent="0.2"/>
  <cols>
    <col min="1" max="1" width="18.625" bestFit="1" customWidth="1"/>
    <col min="2" max="2" width="16.125" bestFit="1" customWidth="1"/>
    <col min="3" max="23" width="4.875" bestFit="1" customWidth="1"/>
    <col min="24" max="24" width="11.375" bestFit="1" customWidth="1"/>
  </cols>
  <sheetData>
    <row r="3" spans="1:24" x14ac:dyDescent="0.2">
      <c r="A3" s="3" t="s">
        <v>1723</v>
      </c>
      <c r="B3" s="3" t="s">
        <v>635</v>
      </c>
    </row>
    <row r="4" spans="1:24" x14ac:dyDescent="0.2">
      <c r="A4" s="3" t="s">
        <v>633</v>
      </c>
      <c r="B4">
        <v>2000</v>
      </c>
      <c r="C4">
        <v>2001</v>
      </c>
      <c r="D4">
        <v>2002</v>
      </c>
      <c r="E4">
        <v>2003</v>
      </c>
      <c r="F4">
        <v>2004</v>
      </c>
      <c r="G4">
        <v>2005</v>
      </c>
      <c r="H4">
        <v>2006</v>
      </c>
      <c r="I4">
        <v>2007</v>
      </c>
      <c r="J4">
        <v>2008</v>
      </c>
      <c r="K4">
        <v>2009</v>
      </c>
      <c r="L4">
        <v>2010</v>
      </c>
      <c r="M4">
        <v>2011</v>
      </c>
      <c r="N4">
        <v>2012</v>
      </c>
      <c r="O4">
        <v>2013</v>
      </c>
      <c r="P4">
        <v>2014</v>
      </c>
      <c r="Q4">
        <v>2015</v>
      </c>
      <c r="R4">
        <v>2016</v>
      </c>
      <c r="S4">
        <v>2017</v>
      </c>
      <c r="T4">
        <v>2018</v>
      </c>
      <c r="U4">
        <v>2019</v>
      </c>
      <c r="V4">
        <v>2020</v>
      </c>
      <c r="W4">
        <v>2021</v>
      </c>
      <c r="X4" t="s">
        <v>634</v>
      </c>
    </row>
    <row r="5" spans="1:24" x14ac:dyDescent="0.2">
      <c r="A5" s="4" t="s">
        <v>1358</v>
      </c>
      <c r="B5" s="7"/>
      <c r="C5" s="7">
        <v>1</v>
      </c>
      <c r="D5" s="7">
        <v>1</v>
      </c>
      <c r="E5" s="7">
        <v>1</v>
      </c>
      <c r="F5" s="7">
        <v>1</v>
      </c>
      <c r="G5" s="7">
        <v>1</v>
      </c>
      <c r="H5" s="7">
        <v>1</v>
      </c>
      <c r="I5" s="7"/>
      <c r="J5" s="7">
        <v>2</v>
      </c>
      <c r="K5" s="7">
        <v>1</v>
      </c>
      <c r="L5" s="7">
        <v>1</v>
      </c>
      <c r="M5" s="7">
        <v>1</v>
      </c>
      <c r="N5" s="7">
        <v>1</v>
      </c>
      <c r="O5" s="7">
        <v>1</v>
      </c>
      <c r="P5" s="7">
        <v>2</v>
      </c>
      <c r="Q5" s="7">
        <v>1</v>
      </c>
      <c r="R5" s="7">
        <v>3</v>
      </c>
      <c r="S5" s="7">
        <v>2</v>
      </c>
      <c r="T5" s="7">
        <v>1</v>
      </c>
      <c r="U5" s="7">
        <v>1</v>
      </c>
      <c r="V5" s="7">
        <v>1</v>
      </c>
      <c r="W5" s="7">
        <v>1</v>
      </c>
      <c r="X5" s="7">
        <v>25</v>
      </c>
    </row>
    <row r="6" spans="1:24" x14ac:dyDescent="0.2">
      <c r="A6" s="4" t="s">
        <v>1702</v>
      </c>
      <c r="B6" s="7"/>
      <c r="C6" s="7"/>
      <c r="D6" s="7"/>
      <c r="E6" s="7"/>
      <c r="F6" s="7"/>
      <c r="G6" s="7"/>
      <c r="H6" s="7"/>
      <c r="I6" s="7"/>
      <c r="J6" s="7"/>
      <c r="K6" s="7"/>
      <c r="L6" s="7"/>
      <c r="M6" s="7"/>
      <c r="N6" s="7"/>
      <c r="O6" s="7"/>
      <c r="P6" s="7"/>
      <c r="Q6" s="7"/>
      <c r="R6" s="7"/>
      <c r="S6" s="7">
        <v>1</v>
      </c>
      <c r="T6" s="7"/>
      <c r="U6" s="7"/>
      <c r="V6" s="7"/>
      <c r="W6" s="7"/>
      <c r="X6" s="7">
        <v>1</v>
      </c>
    </row>
    <row r="7" spans="1:24" x14ac:dyDescent="0.2">
      <c r="A7" s="4" t="s">
        <v>1701</v>
      </c>
      <c r="B7" s="7"/>
      <c r="C7" s="7"/>
      <c r="D7" s="7"/>
      <c r="E7" s="7"/>
      <c r="F7" s="7"/>
      <c r="G7" s="7"/>
      <c r="H7" s="7"/>
      <c r="I7" s="7"/>
      <c r="J7" s="7"/>
      <c r="K7" s="7"/>
      <c r="L7" s="7"/>
      <c r="M7" s="7"/>
      <c r="N7" s="7"/>
      <c r="O7" s="7"/>
      <c r="P7" s="7"/>
      <c r="Q7" s="7"/>
      <c r="R7" s="7"/>
      <c r="S7" s="7">
        <v>1</v>
      </c>
      <c r="T7" s="7"/>
      <c r="U7" s="7"/>
      <c r="V7" s="7"/>
      <c r="W7" s="7"/>
      <c r="X7" s="7">
        <v>1</v>
      </c>
    </row>
    <row r="8" spans="1:24" x14ac:dyDescent="0.2">
      <c r="A8" s="4" t="s">
        <v>1716</v>
      </c>
      <c r="B8" s="7">
        <v>1</v>
      </c>
      <c r="C8" s="7">
        <v>1</v>
      </c>
      <c r="D8" s="7">
        <v>1</v>
      </c>
      <c r="E8" s="7"/>
      <c r="F8" s="7"/>
      <c r="G8" s="7"/>
      <c r="H8" s="7"/>
      <c r="I8" s="7"/>
      <c r="J8" s="7"/>
      <c r="K8" s="7"/>
      <c r="L8" s="7"/>
      <c r="M8" s="7"/>
      <c r="N8" s="7"/>
      <c r="O8" s="7"/>
      <c r="P8" s="7"/>
      <c r="Q8" s="7"/>
      <c r="R8" s="7"/>
      <c r="S8" s="7"/>
      <c r="T8" s="7"/>
      <c r="U8" s="7"/>
      <c r="V8" s="7"/>
      <c r="W8" s="7"/>
      <c r="X8" s="7">
        <v>3</v>
      </c>
    </row>
    <row r="9" spans="1:24" x14ac:dyDescent="0.2">
      <c r="A9" s="4" t="s">
        <v>1348</v>
      </c>
      <c r="B9" s="7">
        <v>1</v>
      </c>
      <c r="C9" s="7">
        <v>1</v>
      </c>
      <c r="D9" s="7">
        <v>1</v>
      </c>
      <c r="E9" s="7">
        <v>1</v>
      </c>
      <c r="F9" s="7">
        <v>1</v>
      </c>
      <c r="G9" s="7">
        <v>1</v>
      </c>
      <c r="H9" s="7"/>
      <c r="I9" s="7"/>
      <c r="J9" s="7"/>
      <c r="K9" s="7"/>
      <c r="L9" s="7"/>
      <c r="M9" s="7"/>
      <c r="N9" s="7"/>
      <c r="O9" s="7"/>
      <c r="P9" s="7"/>
      <c r="Q9" s="7"/>
      <c r="R9" s="7"/>
      <c r="S9" s="7">
        <v>1</v>
      </c>
      <c r="T9" s="7">
        <v>1</v>
      </c>
      <c r="U9" s="7">
        <v>1</v>
      </c>
      <c r="V9" s="7">
        <v>1</v>
      </c>
      <c r="W9" s="7">
        <v>1</v>
      </c>
      <c r="X9" s="7">
        <v>11</v>
      </c>
    </row>
    <row r="10" spans="1:24" x14ac:dyDescent="0.2">
      <c r="A10" s="4" t="s">
        <v>1717</v>
      </c>
      <c r="B10" s="7">
        <v>1</v>
      </c>
      <c r="C10" s="7">
        <v>1</v>
      </c>
      <c r="D10" s="7">
        <v>1</v>
      </c>
      <c r="E10" s="7"/>
      <c r="F10" s="7"/>
      <c r="G10" s="7"/>
      <c r="H10" s="7"/>
      <c r="I10" s="7"/>
      <c r="J10" s="7"/>
      <c r="K10" s="7"/>
      <c r="L10" s="7"/>
      <c r="M10" s="7"/>
      <c r="N10" s="7"/>
      <c r="O10" s="7"/>
      <c r="P10" s="7"/>
      <c r="Q10" s="7"/>
      <c r="R10" s="7"/>
      <c r="S10" s="7"/>
      <c r="T10" s="7"/>
      <c r="U10" s="7"/>
      <c r="V10" s="7"/>
      <c r="W10" s="7"/>
      <c r="X10" s="7">
        <v>3</v>
      </c>
    </row>
    <row r="11" spans="1:24" x14ac:dyDescent="0.2">
      <c r="A11" s="4" t="s">
        <v>1372</v>
      </c>
      <c r="B11" s="7"/>
      <c r="C11" s="7"/>
      <c r="D11" s="7"/>
      <c r="E11" s="7"/>
      <c r="F11" s="7">
        <v>1</v>
      </c>
      <c r="G11" s="7"/>
      <c r="H11" s="7"/>
      <c r="I11" s="7"/>
      <c r="J11" s="7"/>
      <c r="K11" s="7"/>
      <c r="L11" s="7"/>
      <c r="M11" s="7"/>
      <c r="N11" s="7"/>
      <c r="O11" s="7"/>
      <c r="P11" s="7"/>
      <c r="Q11" s="7"/>
      <c r="R11" s="7">
        <v>1</v>
      </c>
      <c r="S11" s="7">
        <v>2</v>
      </c>
      <c r="T11" s="7">
        <v>2</v>
      </c>
      <c r="U11" s="7">
        <v>1</v>
      </c>
      <c r="V11" s="7">
        <v>2</v>
      </c>
      <c r="W11" s="7">
        <v>1</v>
      </c>
      <c r="X11" s="7">
        <v>10</v>
      </c>
    </row>
    <row r="12" spans="1:24" x14ac:dyDescent="0.2">
      <c r="A12" s="4" t="s">
        <v>1390</v>
      </c>
      <c r="B12" s="7"/>
      <c r="C12" s="7"/>
      <c r="D12" s="7"/>
      <c r="E12" s="7"/>
      <c r="F12" s="7">
        <v>1</v>
      </c>
      <c r="G12" s="7">
        <v>1</v>
      </c>
      <c r="H12" s="7">
        <v>1</v>
      </c>
      <c r="I12" s="7">
        <v>2</v>
      </c>
      <c r="J12" s="7">
        <v>1</v>
      </c>
      <c r="K12" s="7">
        <v>2</v>
      </c>
      <c r="L12" s="7">
        <v>2</v>
      </c>
      <c r="M12" s="7">
        <v>1</v>
      </c>
      <c r="N12" s="7">
        <v>1</v>
      </c>
      <c r="O12" s="7">
        <v>1</v>
      </c>
      <c r="P12" s="7">
        <v>2</v>
      </c>
      <c r="Q12" s="7">
        <v>2</v>
      </c>
      <c r="R12" s="7">
        <v>2</v>
      </c>
      <c r="S12" s="7">
        <v>2</v>
      </c>
      <c r="T12" s="7">
        <v>1</v>
      </c>
      <c r="U12" s="7">
        <v>1</v>
      </c>
      <c r="V12" s="7">
        <v>1</v>
      </c>
      <c r="W12" s="7">
        <v>1</v>
      </c>
      <c r="X12" s="7">
        <v>25</v>
      </c>
    </row>
    <row r="13" spans="1:24" x14ac:dyDescent="0.2">
      <c r="A13" s="4" t="s">
        <v>1349</v>
      </c>
      <c r="B13" s="7">
        <v>2</v>
      </c>
      <c r="C13" s="7">
        <v>2</v>
      </c>
      <c r="D13" s="7">
        <v>2</v>
      </c>
      <c r="E13" s="7">
        <v>2</v>
      </c>
      <c r="F13" s="7">
        <v>2</v>
      </c>
      <c r="G13" s="7">
        <v>2</v>
      </c>
      <c r="H13" s="7">
        <v>2</v>
      </c>
      <c r="I13" s="7">
        <v>2</v>
      </c>
      <c r="J13" s="7"/>
      <c r="K13" s="7"/>
      <c r="L13" s="7"/>
      <c r="M13" s="7"/>
      <c r="N13" s="7"/>
      <c r="O13" s="7"/>
      <c r="P13" s="7"/>
      <c r="Q13" s="7"/>
      <c r="R13" s="7">
        <v>2</v>
      </c>
      <c r="S13" s="7">
        <v>2</v>
      </c>
      <c r="T13" s="7">
        <v>2</v>
      </c>
      <c r="U13" s="7">
        <v>3</v>
      </c>
      <c r="V13" s="7">
        <v>2</v>
      </c>
      <c r="W13" s="7">
        <v>2</v>
      </c>
      <c r="X13" s="7">
        <v>29</v>
      </c>
    </row>
    <row r="14" spans="1:24" x14ac:dyDescent="0.2">
      <c r="A14" s="4" t="s">
        <v>1379</v>
      </c>
      <c r="B14" s="7"/>
      <c r="C14" s="7"/>
      <c r="D14" s="7"/>
      <c r="E14" s="7"/>
      <c r="F14" s="7"/>
      <c r="G14" s="7">
        <v>1</v>
      </c>
      <c r="H14" s="7"/>
      <c r="I14" s="7">
        <v>1</v>
      </c>
      <c r="J14" s="7">
        <v>1</v>
      </c>
      <c r="K14" s="7">
        <v>1</v>
      </c>
      <c r="L14" s="7">
        <v>1</v>
      </c>
      <c r="M14" s="7">
        <v>1</v>
      </c>
      <c r="N14" s="7"/>
      <c r="O14" s="7"/>
      <c r="P14" s="7"/>
      <c r="Q14" s="7"/>
      <c r="R14" s="7"/>
      <c r="S14" s="7"/>
      <c r="T14" s="7"/>
      <c r="U14" s="7"/>
      <c r="V14" s="7">
        <v>1</v>
      </c>
      <c r="W14" s="7"/>
      <c r="X14" s="7">
        <v>7</v>
      </c>
    </row>
    <row r="15" spans="1:24" x14ac:dyDescent="0.2">
      <c r="A15" s="4" t="s">
        <v>1705</v>
      </c>
      <c r="B15" s="7"/>
      <c r="C15" s="7"/>
      <c r="D15" s="7"/>
      <c r="E15" s="7"/>
      <c r="F15" s="7"/>
      <c r="G15" s="7"/>
      <c r="H15" s="7"/>
      <c r="I15" s="7"/>
      <c r="J15" s="7"/>
      <c r="K15" s="7"/>
      <c r="L15" s="7"/>
      <c r="M15" s="7"/>
      <c r="N15" s="7"/>
      <c r="O15" s="7"/>
      <c r="P15" s="7"/>
      <c r="Q15" s="7"/>
      <c r="R15" s="7"/>
      <c r="S15" s="7">
        <v>1</v>
      </c>
      <c r="T15" s="7"/>
      <c r="U15" s="7"/>
      <c r="V15" s="7"/>
      <c r="W15" s="7"/>
      <c r="X15" s="7">
        <v>1</v>
      </c>
    </row>
    <row r="16" spans="1:24" x14ac:dyDescent="0.2">
      <c r="A16" s="4" t="s">
        <v>1373</v>
      </c>
      <c r="B16" s="7"/>
      <c r="C16" s="7"/>
      <c r="D16" s="7"/>
      <c r="E16" s="7"/>
      <c r="F16" s="7">
        <v>1</v>
      </c>
      <c r="G16" s="7"/>
      <c r="H16" s="7"/>
      <c r="I16" s="7">
        <v>1</v>
      </c>
      <c r="J16" s="7">
        <v>1</v>
      </c>
      <c r="K16" s="7"/>
      <c r="L16" s="7"/>
      <c r="M16" s="7"/>
      <c r="N16" s="7"/>
      <c r="O16" s="7"/>
      <c r="P16" s="7"/>
      <c r="Q16" s="7"/>
      <c r="R16" s="7"/>
      <c r="S16" s="7"/>
      <c r="T16" s="7"/>
      <c r="U16" s="7"/>
      <c r="V16" s="7"/>
      <c r="W16" s="7"/>
      <c r="X16" s="7">
        <v>3</v>
      </c>
    </row>
    <row r="17" spans="1:24" x14ac:dyDescent="0.2">
      <c r="A17" s="4" t="s">
        <v>1536</v>
      </c>
      <c r="B17" s="7"/>
      <c r="C17" s="7"/>
      <c r="D17" s="7"/>
      <c r="E17" s="7"/>
      <c r="F17" s="7"/>
      <c r="G17" s="7"/>
      <c r="H17" s="7"/>
      <c r="I17" s="7"/>
      <c r="J17" s="7"/>
      <c r="K17" s="7"/>
      <c r="L17" s="7"/>
      <c r="M17" s="7"/>
      <c r="N17" s="7"/>
      <c r="O17" s="7"/>
      <c r="P17" s="7"/>
      <c r="Q17" s="7"/>
      <c r="R17" s="7"/>
      <c r="S17" s="7"/>
      <c r="T17" s="7">
        <v>1</v>
      </c>
      <c r="U17" s="7">
        <v>1</v>
      </c>
      <c r="V17" s="7">
        <v>1</v>
      </c>
      <c r="W17" s="7">
        <v>1</v>
      </c>
      <c r="X17" s="7">
        <v>4</v>
      </c>
    </row>
    <row r="18" spans="1:24" x14ac:dyDescent="0.2">
      <c r="A18" s="4" t="s">
        <v>1703</v>
      </c>
      <c r="B18" s="7"/>
      <c r="C18" s="7"/>
      <c r="D18" s="7"/>
      <c r="E18" s="7"/>
      <c r="F18" s="7"/>
      <c r="G18" s="7"/>
      <c r="H18" s="7"/>
      <c r="I18" s="7"/>
      <c r="J18" s="7"/>
      <c r="K18" s="7"/>
      <c r="L18" s="7"/>
      <c r="M18" s="7"/>
      <c r="N18" s="7"/>
      <c r="O18" s="7"/>
      <c r="P18" s="7"/>
      <c r="Q18" s="7"/>
      <c r="R18" s="7"/>
      <c r="S18" s="7">
        <v>1</v>
      </c>
      <c r="T18" s="7"/>
      <c r="U18" s="7"/>
      <c r="V18" s="7"/>
      <c r="W18" s="7"/>
      <c r="X18" s="7">
        <v>1</v>
      </c>
    </row>
    <row r="19" spans="1:24" x14ac:dyDescent="0.2">
      <c r="A19" s="4" t="s">
        <v>1544</v>
      </c>
      <c r="B19" s="7"/>
      <c r="C19" s="7"/>
      <c r="D19" s="7"/>
      <c r="E19" s="7"/>
      <c r="F19" s="7"/>
      <c r="G19" s="7"/>
      <c r="H19" s="7"/>
      <c r="I19" s="7"/>
      <c r="J19" s="7"/>
      <c r="K19" s="7"/>
      <c r="L19" s="7"/>
      <c r="M19" s="7"/>
      <c r="N19" s="7"/>
      <c r="O19" s="7"/>
      <c r="P19" s="7"/>
      <c r="Q19" s="7"/>
      <c r="R19" s="7">
        <v>1</v>
      </c>
      <c r="S19" s="7"/>
      <c r="T19" s="7"/>
      <c r="U19" s="7"/>
      <c r="V19" s="7"/>
      <c r="W19" s="7"/>
      <c r="X19" s="7">
        <v>1</v>
      </c>
    </row>
    <row r="20" spans="1:24" x14ac:dyDescent="0.2">
      <c r="A20" s="4" t="s">
        <v>1350</v>
      </c>
      <c r="B20" s="7">
        <v>2</v>
      </c>
      <c r="C20" s="7">
        <v>2</v>
      </c>
      <c r="D20" s="7">
        <v>2</v>
      </c>
      <c r="E20" s="7">
        <v>2</v>
      </c>
      <c r="F20" s="7">
        <v>2</v>
      </c>
      <c r="G20" s="7">
        <v>2</v>
      </c>
      <c r="H20" s="7">
        <v>2</v>
      </c>
      <c r="I20" s="7">
        <v>2</v>
      </c>
      <c r="J20" s="7">
        <v>1</v>
      </c>
      <c r="K20" s="7">
        <v>1</v>
      </c>
      <c r="L20" s="7">
        <v>1</v>
      </c>
      <c r="M20" s="7">
        <v>1</v>
      </c>
      <c r="N20" s="7">
        <v>1</v>
      </c>
      <c r="O20" s="7">
        <v>1</v>
      </c>
      <c r="P20" s="7">
        <v>3</v>
      </c>
      <c r="Q20" s="7">
        <v>4</v>
      </c>
      <c r="R20" s="7">
        <v>2</v>
      </c>
      <c r="S20" s="7">
        <v>2</v>
      </c>
      <c r="T20" s="7">
        <v>3</v>
      </c>
      <c r="U20" s="7">
        <v>3</v>
      </c>
      <c r="V20" s="7">
        <v>3</v>
      </c>
      <c r="W20" s="7">
        <v>5</v>
      </c>
      <c r="X20" s="7">
        <v>47</v>
      </c>
    </row>
    <row r="21" spans="1:24" x14ac:dyDescent="0.2">
      <c r="A21" s="4" t="s">
        <v>1369</v>
      </c>
      <c r="B21" s="7"/>
      <c r="C21" s="7"/>
      <c r="D21" s="7"/>
      <c r="E21" s="7">
        <v>1</v>
      </c>
      <c r="F21" s="7">
        <v>1</v>
      </c>
      <c r="G21" s="7">
        <v>1</v>
      </c>
      <c r="H21" s="7">
        <v>1</v>
      </c>
      <c r="I21" s="7">
        <v>1</v>
      </c>
      <c r="J21" s="7">
        <v>1</v>
      </c>
      <c r="K21" s="7">
        <v>1</v>
      </c>
      <c r="L21" s="7">
        <v>1</v>
      </c>
      <c r="M21" s="7">
        <v>1</v>
      </c>
      <c r="N21" s="7">
        <v>1</v>
      </c>
      <c r="O21" s="7">
        <v>1</v>
      </c>
      <c r="P21" s="7">
        <v>1</v>
      </c>
      <c r="Q21" s="7">
        <v>1</v>
      </c>
      <c r="R21" s="7">
        <v>2</v>
      </c>
      <c r="S21" s="7">
        <v>2</v>
      </c>
      <c r="T21" s="7">
        <v>2</v>
      </c>
      <c r="U21" s="7">
        <v>1</v>
      </c>
      <c r="V21" s="7">
        <v>1</v>
      </c>
      <c r="W21" s="7">
        <v>2</v>
      </c>
      <c r="X21" s="7">
        <v>23</v>
      </c>
    </row>
    <row r="22" spans="1:24" x14ac:dyDescent="0.2">
      <c r="A22" s="4" t="s">
        <v>1424</v>
      </c>
      <c r="B22" s="7">
        <v>2</v>
      </c>
      <c r="C22" s="7">
        <v>2</v>
      </c>
      <c r="D22" s="7">
        <v>2</v>
      </c>
      <c r="E22" s="7">
        <v>1</v>
      </c>
      <c r="F22" s="7"/>
      <c r="G22" s="7">
        <v>1</v>
      </c>
      <c r="H22" s="7">
        <v>1</v>
      </c>
      <c r="I22" s="7">
        <v>1</v>
      </c>
      <c r="J22" s="7"/>
      <c r="K22" s="7"/>
      <c r="L22" s="7">
        <v>1</v>
      </c>
      <c r="M22" s="7"/>
      <c r="N22" s="7"/>
      <c r="O22" s="7"/>
      <c r="P22" s="7">
        <v>2</v>
      </c>
      <c r="Q22" s="7">
        <v>1</v>
      </c>
      <c r="R22" s="7">
        <v>1</v>
      </c>
      <c r="S22" s="7">
        <v>1</v>
      </c>
      <c r="T22" s="7">
        <v>1</v>
      </c>
      <c r="U22" s="7">
        <v>1</v>
      </c>
      <c r="V22" s="7">
        <v>2</v>
      </c>
      <c r="W22" s="7">
        <v>1</v>
      </c>
      <c r="X22" s="7">
        <v>21</v>
      </c>
    </row>
    <row r="23" spans="1:24" x14ac:dyDescent="0.2">
      <c r="A23" s="4" t="s">
        <v>1405</v>
      </c>
      <c r="B23" s="7"/>
      <c r="C23" s="7"/>
      <c r="D23" s="7"/>
      <c r="E23" s="7">
        <v>2</v>
      </c>
      <c r="F23" s="7">
        <v>2</v>
      </c>
      <c r="G23" s="7">
        <v>2</v>
      </c>
      <c r="H23" s="7">
        <v>1</v>
      </c>
      <c r="I23" s="7">
        <v>2</v>
      </c>
      <c r="J23" s="7">
        <v>1</v>
      </c>
      <c r="K23" s="7">
        <v>2</v>
      </c>
      <c r="L23" s="7">
        <v>1</v>
      </c>
      <c r="M23" s="7">
        <v>1</v>
      </c>
      <c r="N23" s="7">
        <v>1</v>
      </c>
      <c r="O23" s="7"/>
      <c r="P23" s="7"/>
      <c r="Q23" s="7"/>
      <c r="R23" s="7"/>
      <c r="S23" s="7">
        <v>1</v>
      </c>
      <c r="T23" s="7">
        <v>1</v>
      </c>
      <c r="U23" s="7"/>
      <c r="V23" s="7"/>
      <c r="W23" s="7"/>
      <c r="X23" s="7">
        <v>17</v>
      </c>
    </row>
    <row r="24" spans="1:24" x14ac:dyDescent="0.2">
      <c r="A24" s="4" t="s">
        <v>1396</v>
      </c>
      <c r="B24" s="7"/>
      <c r="C24" s="7"/>
      <c r="D24" s="7"/>
      <c r="E24" s="7"/>
      <c r="F24" s="7"/>
      <c r="G24" s="7"/>
      <c r="H24" s="7"/>
      <c r="I24" s="7"/>
      <c r="J24" s="7"/>
      <c r="K24" s="7"/>
      <c r="L24" s="7"/>
      <c r="M24" s="7"/>
      <c r="N24" s="7"/>
      <c r="O24" s="7"/>
      <c r="P24" s="7">
        <v>4</v>
      </c>
      <c r="Q24" s="7">
        <v>4</v>
      </c>
      <c r="R24" s="7">
        <v>5</v>
      </c>
      <c r="S24" s="7">
        <v>2</v>
      </c>
      <c r="T24" s="7">
        <v>2</v>
      </c>
      <c r="U24" s="7">
        <v>2</v>
      </c>
      <c r="V24" s="7">
        <v>2</v>
      </c>
      <c r="W24" s="7">
        <v>1</v>
      </c>
      <c r="X24" s="7">
        <v>22</v>
      </c>
    </row>
    <row r="25" spans="1:24" x14ac:dyDescent="0.2">
      <c r="A25" s="4" t="s">
        <v>1426</v>
      </c>
      <c r="B25" s="7"/>
      <c r="C25" s="7"/>
      <c r="D25" s="7"/>
      <c r="E25" s="7">
        <v>1</v>
      </c>
      <c r="F25" s="7"/>
      <c r="G25" s="7"/>
      <c r="H25" s="7"/>
      <c r="I25" s="7"/>
      <c r="J25" s="7"/>
      <c r="K25" s="7"/>
      <c r="L25" s="7"/>
      <c r="M25" s="7"/>
      <c r="N25" s="7"/>
      <c r="O25" s="7"/>
      <c r="P25" s="7"/>
      <c r="Q25" s="7"/>
      <c r="R25" s="7"/>
      <c r="S25" s="7"/>
      <c r="T25" s="7">
        <v>1</v>
      </c>
      <c r="U25" s="7">
        <v>1</v>
      </c>
      <c r="V25" s="7">
        <v>3</v>
      </c>
      <c r="W25" s="7">
        <v>2</v>
      </c>
      <c r="X25" s="7">
        <v>8</v>
      </c>
    </row>
    <row r="26" spans="1:24" x14ac:dyDescent="0.2">
      <c r="A26" s="4" t="s">
        <v>1537</v>
      </c>
      <c r="B26" s="7"/>
      <c r="C26" s="7"/>
      <c r="D26" s="7"/>
      <c r="E26" s="7"/>
      <c r="F26" s="7"/>
      <c r="G26" s="7"/>
      <c r="H26" s="7"/>
      <c r="I26" s="7"/>
      <c r="J26" s="7"/>
      <c r="K26" s="7"/>
      <c r="L26" s="7"/>
      <c r="M26" s="7"/>
      <c r="N26" s="7"/>
      <c r="O26" s="7"/>
      <c r="P26" s="7"/>
      <c r="Q26" s="7"/>
      <c r="R26" s="7">
        <v>1</v>
      </c>
      <c r="S26" s="7"/>
      <c r="T26" s="7">
        <v>1</v>
      </c>
      <c r="U26" s="7"/>
      <c r="V26" s="7"/>
      <c r="W26" s="7">
        <v>1</v>
      </c>
      <c r="X26" s="7">
        <v>3</v>
      </c>
    </row>
    <row r="27" spans="1:24" x14ac:dyDescent="0.2">
      <c r="A27" s="4" t="s">
        <v>1434</v>
      </c>
      <c r="B27" s="7"/>
      <c r="C27" s="7"/>
      <c r="D27" s="7"/>
      <c r="E27" s="7"/>
      <c r="F27" s="7"/>
      <c r="G27" s="7"/>
      <c r="H27" s="7"/>
      <c r="I27" s="7"/>
      <c r="J27" s="7">
        <v>1</v>
      </c>
      <c r="K27" s="7"/>
      <c r="L27" s="7"/>
      <c r="M27" s="7"/>
      <c r="N27" s="7"/>
      <c r="O27" s="7">
        <v>1</v>
      </c>
      <c r="P27" s="7"/>
      <c r="Q27" s="7"/>
      <c r="R27" s="7"/>
      <c r="S27" s="7">
        <v>1</v>
      </c>
      <c r="T27" s="7"/>
      <c r="U27" s="7"/>
      <c r="V27" s="7"/>
      <c r="W27" s="7"/>
      <c r="X27" s="7">
        <v>3</v>
      </c>
    </row>
    <row r="28" spans="1:24" x14ac:dyDescent="0.2">
      <c r="A28" s="4" t="s">
        <v>1720</v>
      </c>
      <c r="B28" s="7"/>
      <c r="C28" s="7"/>
      <c r="D28" s="7"/>
      <c r="E28" s="7"/>
      <c r="F28" s="7"/>
      <c r="G28" s="7"/>
      <c r="H28" s="7"/>
      <c r="I28" s="7">
        <v>1</v>
      </c>
      <c r="J28" s="7"/>
      <c r="K28" s="7"/>
      <c r="L28" s="7"/>
      <c r="M28" s="7"/>
      <c r="N28" s="7"/>
      <c r="O28" s="7"/>
      <c r="P28" s="7"/>
      <c r="Q28" s="7"/>
      <c r="R28" s="7"/>
      <c r="S28" s="7"/>
      <c r="T28" s="7"/>
      <c r="U28" s="7"/>
      <c r="V28" s="7"/>
      <c r="W28" s="7"/>
      <c r="X28" s="7">
        <v>1</v>
      </c>
    </row>
    <row r="29" spans="1:24" x14ac:dyDescent="0.2">
      <c r="A29" s="4" t="s">
        <v>1359</v>
      </c>
      <c r="B29" s="7"/>
      <c r="C29" s="7">
        <v>1</v>
      </c>
      <c r="D29" s="7"/>
      <c r="E29" s="7"/>
      <c r="F29" s="7"/>
      <c r="G29" s="7">
        <v>1</v>
      </c>
      <c r="H29" s="7">
        <v>1</v>
      </c>
      <c r="I29" s="7"/>
      <c r="J29" s="7">
        <v>1</v>
      </c>
      <c r="K29" s="7"/>
      <c r="L29" s="7"/>
      <c r="M29" s="7">
        <v>1</v>
      </c>
      <c r="N29" s="7">
        <v>1</v>
      </c>
      <c r="O29" s="7">
        <v>1</v>
      </c>
      <c r="P29" s="7">
        <v>1</v>
      </c>
      <c r="Q29" s="7">
        <v>2</v>
      </c>
      <c r="R29" s="7">
        <v>3</v>
      </c>
      <c r="S29" s="7">
        <v>3</v>
      </c>
      <c r="T29" s="7"/>
      <c r="U29" s="7"/>
      <c r="V29" s="7">
        <v>2</v>
      </c>
      <c r="W29" s="7"/>
      <c r="X29" s="7">
        <v>18</v>
      </c>
    </row>
    <row r="30" spans="1:24" x14ac:dyDescent="0.2">
      <c r="A30" s="4" t="s">
        <v>1440</v>
      </c>
      <c r="B30" s="7"/>
      <c r="C30" s="7"/>
      <c r="D30" s="7"/>
      <c r="E30" s="7"/>
      <c r="F30" s="7"/>
      <c r="G30" s="7"/>
      <c r="H30" s="7"/>
      <c r="I30" s="7"/>
      <c r="J30" s="7"/>
      <c r="K30" s="7"/>
      <c r="L30" s="7"/>
      <c r="M30" s="7"/>
      <c r="N30" s="7"/>
      <c r="O30" s="7"/>
      <c r="P30" s="7"/>
      <c r="Q30" s="7"/>
      <c r="R30" s="7"/>
      <c r="S30" s="7">
        <v>1</v>
      </c>
      <c r="T30" s="7"/>
      <c r="U30" s="7"/>
      <c r="V30" s="7"/>
      <c r="W30" s="7"/>
      <c r="X30" s="7">
        <v>1</v>
      </c>
    </row>
    <row r="31" spans="1:24" x14ac:dyDescent="0.2">
      <c r="A31" s="4" t="s">
        <v>1429</v>
      </c>
      <c r="B31" s="7"/>
      <c r="C31" s="7"/>
      <c r="D31" s="7"/>
      <c r="E31" s="7"/>
      <c r="F31" s="7"/>
      <c r="G31" s="7"/>
      <c r="H31" s="7"/>
      <c r="I31" s="7">
        <v>1</v>
      </c>
      <c r="J31" s="7"/>
      <c r="K31" s="7"/>
      <c r="L31" s="7"/>
      <c r="M31" s="7"/>
      <c r="N31" s="7"/>
      <c r="O31" s="7"/>
      <c r="P31" s="7"/>
      <c r="Q31" s="7"/>
      <c r="R31" s="7"/>
      <c r="S31" s="7">
        <v>1</v>
      </c>
      <c r="T31" s="7">
        <v>1</v>
      </c>
      <c r="U31" s="7"/>
      <c r="V31" s="7"/>
      <c r="W31" s="7"/>
      <c r="X31" s="7">
        <v>3</v>
      </c>
    </row>
    <row r="32" spans="1:24" x14ac:dyDescent="0.2">
      <c r="A32" s="4" t="s">
        <v>1540</v>
      </c>
      <c r="B32" s="7"/>
      <c r="C32" s="7"/>
      <c r="D32" s="7"/>
      <c r="E32" s="7"/>
      <c r="F32" s="7"/>
      <c r="G32" s="7"/>
      <c r="H32" s="7"/>
      <c r="I32" s="7"/>
      <c r="J32" s="7"/>
      <c r="K32" s="7"/>
      <c r="L32" s="7"/>
      <c r="M32" s="7"/>
      <c r="N32" s="7"/>
      <c r="O32" s="7"/>
      <c r="P32" s="7"/>
      <c r="Q32" s="7"/>
      <c r="R32" s="7">
        <v>1</v>
      </c>
      <c r="S32" s="7">
        <v>1</v>
      </c>
      <c r="T32" s="7">
        <v>1</v>
      </c>
      <c r="U32" s="7"/>
      <c r="V32" s="7"/>
      <c r="W32" s="7">
        <v>1</v>
      </c>
      <c r="X32" s="7">
        <v>4</v>
      </c>
    </row>
    <row r="33" spans="1:24" x14ac:dyDescent="0.2">
      <c r="A33" s="4" t="s">
        <v>1439</v>
      </c>
      <c r="B33" s="7"/>
      <c r="C33" s="7"/>
      <c r="D33" s="7"/>
      <c r="E33" s="7"/>
      <c r="F33" s="7"/>
      <c r="G33" s="7"/>
      <c r="H33" s="7"/>
      <c r="I33" s="7"/>
      <c r="J33" s="7"/>
      <c r="K33" s="7"/>
      <c r="L33" s="7"/>
      <c r="M33" s="7"/>
      <c r="N33" s="7"/>
      <c r="O33" s="7"/>
      <c r="P33" s="7"/>
      <c r="Q33" s="7"/>
      <c r="R33" s="7">
        <v>1</v>
      </c>
      <c r="S33" s="7"/>
      <c r="T33" s="7">
        <v>1</v>
      </c>
      <c r="U33" s="7">
        <v>1</v>
      </c>
      <c r="V33" s="7">
        <v>2</v>
      </c>
      <c r="W33" s="7">
        <v>1</v>
      </c>
      <c r="X33" s="7">
        <v>6</v>
      </c>
    </row>
    <row r="34" spans="1:24" x14ac:dyDescent="0.2">
      <c r="A34" s="4" t="s">
        <v>1455</v>
      </c>
      <c r="B34" s="7"/>
      <c r="C34" s="7"/>
      <c r="D34" s="7"/>
      <c r="E34" s="7"/>
      <c r="F34" s="7"/>
      <c r="G34" s="7"/>
      <c r="H34" s="7"/>
      <c r="I34" s="7"/>
      <c r="J34" s="7"/>
      <c r="K34" s="7">
        <v>1</v>
      </c>
      <c r="L34" s="7"/>
      <c r="M34" s="7">
        <v>1</v>
      </c>
      <c r="N34" s="7"/>
      <c r="O34" s="7">
        <v>1</v>
      </c>
      <c r="P34" s="7">
        <v>1</v>
      </c>
      <c r="Q34" s="7">
        <v>1</v>
      </c>
      <c r="R34" s="7">
        <v>3</v>
      </c>
      <c r="S34" s="7">
        <v>3</v>
      </c>
      <c r="T34" s="7">
        <v>2</v>
      </c>
      <c r="U34" s="7">
        <v>1</v>
      </c>
      <c r="V34" s="7">
        <v>1</v>
      </c>
      <c r="W34" s="7">
        <v>1</v>
      </c>
      <c r="X34" s="7">
        <v>16</v>
      </c>
    </row>
    <row r="35" spans="1:24" x14ac:dyDescent="0.2">
      <c r="A35" s="4" t="s">
        <v>1360</v>
      </c>
      <c r="B35" s="7"/>
      <c r="C35" s="7">
        <v>1</v>
      </c>
      <c r="D35" s="7">
        <v>1</v>
      </c>
      <c r="E35" s="7">
        <v>1</v>
      </c>
      <c r="F35" s="7">
        <v>1</v>
      </c>
      <c r="G35" s="7">
        <v>1</v>
      </c>
      <c r="H35" s="7">
        <v>1</v>
      </c>
      <c r="I35" s="7"/>
      <c r="J35" s="7"/>
      <c r="K35" s="7"/>
      <c r="L35" s="7"/>
      <c r="M35" s="7"/>
      <c r="N35" s="7"/>
      <c r="O35" s="7"/>
      <c r="P35" s="7"/>
      <c r="Q35" s="7"/>
      <c r="R35" s="7"/>
      <c r="S35" s="7"/>
      <c r="T35" s="7"/>
      <c r="U35" s="7"/>
      <c r="V35" s="7"/>
      <c r="W35" s="7"/>
      <c r="X35" s="7">
        <v>6</v>
      </c>
    </row>
    <row r="36" spans="1:24" x14ac:dyDescent="0.2">
      <c r="A36" s="4" t="s">
        <v>1361</v>
      </c>
      <c r="B36" s="7"/>
      <c r="C36" s="7">
        <v>1</v>
      </c>
      <c r="D36" s="7"/>
      <c r="E36" s="7"/>
      <c r="F36" s="7"/>
      <c r="G36" s="7"/>
      <c r="H36" s="7">
        <v>4</v>
      </c>
      <c r="I36" s="7"/>
      <c r="J36" s="7"/>
      <c r="K36" s="7"/>
      <c r="L36" s="7"/>
      <c r="M36" s="7"/>
      <c r="N36" s="7"/>
      <c r="O36" s="7"/>
      <c r="P36" s="7">
        <v>1</v>
      </c>
      <c r="Q36" s="7">
        <v>2</v>
      </c>
      <c r="R36" s="7">
        <v>3</v>
      </c>
      <c r="S36" s="7">
        <v>3</v>
      </c>
      <c r="T36" s="7">
        <v>2</v>
      </c>
      <c r="U36" s="7">
        <v>2</v>
      </c>
      <c r="V36" s="7">
        <v>2</v>
      </c>
      <c r="W36" s="7">
        <v>2</v>
      </c>
      <c r="X36" s="7">
        <v>22</v>
      </c>
    </row>
    <row r="37" spans="1:24" x14ac:dyDescent="0.2">
      <c r="A37" s="4" t="s">
        <v>1463</v>
      </c>
      <c r="B37" s="7"/>
      <c r="C37" s="7"/>
      <c r="D37" s="7"/>
      <c r="E37" s="7"/>
      <c r="F37" s="7"/>
      <c r="G37" s="7"/>
      <c r="H37" s="7"/>
      <c r="I37" s="7"/>
      <c r="J37" s="7"/>
      <c r="K37" s="7"/>
      <c r="L37" s="7"/>
      <c r="M37" s="7"/>
      <c r="N37" s="7"/>
      <c r="O37" s="7"/>
      <c r="P37" s="7"/>
      <c r="Q37" s="7"/>
      <c r="R37" s="7">
        <v>1</v>
      </c>
      <c r="S37" s="7"/>
      <c r="T37" s="7"/>
      <c r="U37" s="7"/>
      <c r="V37" s="7"/>
      <c r="W37" s="7"/>
      <c r="X37" s="7">
        <v>1</v>
      </c>
    </row>
    <row r="38" spans="1:24" x14ac:dyDescent="0.2">
      <c r="A38" s="4" t="s">
        <v>1375</v>
      </c>
      <c r="B38" s="7"/>
      <c r="C38" s="7"/>
      <c r="D38" s="7"/>
      <c r="E38" s="7"/>
      <c r="F38" s="7">
        <v>1</v>
      </c>
      <c r="G38" s="7"/>
      <c r="H38" s="7"/>
      <c r="I38" s="7"/>
      <c r="J38" s="7"/>
      <c r="K38" s="7"/>
      <c r="L38" s="7"/>
      <c r="M38" s="7"/>
      <c r="N38" s="7"/>
      <c r="O38" s="7"/>
      <c r="P38" s="7"/>
      <c r="Q38" s="7"/>
      <c r="R38" s="7"/>
      <c r="S38" s="7"/>
      <c r="T38" s="7"/>
      <c r="U38" s="7"/>
      <c r="V38" s="7"/>
      <c r="W38" s="7"/>
      <c r="X38" s="7">
        <v>1</v>
      </c>
    </row>
    <row r="39" spans="1:24" x14ac:dyDescent="0.2">
      <c r="A39" s="4" t="s">
        <v>1435</v>
      </c>
      <c r="B39" s="7"/>
      <c r="C39" s="7"/>
      <c r="D39" s="7"/>
      <c r="E39" s="7"/>
      <c r="F39" s="7"/>
      <c r="G39" s="7"/>
      <c r="H39" s="7"/>
      <c r="I39" s="7"/>
      <c r="J39" s="7">
        <v>1</v>
      </c>
      <c r="K39" s="7"/>
      <c r="L39" s="7"/>
      <c r="M39" s="7"/>
      <c r="N39" s="7"/>
      <c r="O39" s="7"/>
      <c r="P39" s="7"/>
      <c r="Q39" s="7"/>
      <c r="R39" s="7"/>
      <c r="S39" s="7"/>
      <c r="T39" s="7"/>
      <c r="U39" s="7"/>
      <c r="V39" s="7"/>
      <c r="W39" s="7"/>
      <c r="X39" s="7">
        <v>1</v>
      </c>
    </row>
    <row r="40" spans="1:24" x14ac:dyDescent="0.2">
      <c r="A40" s="4" t="s">
        <v>1430</v>
      </c>
      <c r="B40" s="7"/>
      <c r="C40" s="7"/>
      <c r="D40" s="7"/>
      <c r="E40" s="7"/>
      <c r="F40" s="7">
        <v>1</v>
      </c>
      <c r="G40" s="7">
        <v>1</v>
      </c>
      <c r="H40" s="7"/>
      <c r="I40" s="7">
        <v>2</v>
      </c>
      <c r="J40" s="7">
        <v>1</v>
      </c>
      <c r="K40" s="7">
        <v>1</v>
      </c>
      <c r="L40" s="7">
        <v>1</v>
      </c>
      <c r="M40" s="7">
        <v>1</v>
      </c>
      <c r="N40" s="7"/>
      <c r="O40" s="7"/>
      <c r="P40" s="7"/>
      <c r="Q40" s="7"/>
      <c r="R40" s="7">
        <v>1</v>
      </c>
      <c r="S40" s="7"/>
      <c r="T40" s="7"/>
      <c r="U40" s="7"/>
      <c r="V40" s="7"/>
      <c r="W40" s="7"/>
      <c r="X40" s="7">
        <v>9</v>
      </c>
    </row>
    <row r="41" spans="1:24" x14ac:dyDescent="0.2">
      <c r="A41" s="4" t="s">
        <v>1397</v>
      </c>
      <c r="B41" s="7"/>
      <c r="C41" s="7"/>
      <c r="D41" s="7"/>
      <c r="E41" s="7"/>
      <c r="F41" s="7"/>
      <c r="G41" s="7">
        <v>2</v>
      </c>
      <c r="H41" s="7"/>
      <c r="I41" s="7"/>
      <c r="J41" s="7">
        <v>1</v>
      </c>
      <c r="K41" s="7"/>
      <c r="L41" s="7"/>
      <c r="M41" s="7"/>
      <c r="N41" s="7"/>
      <c r="O41" s="7"/>
      <c r="P41" s="7">
        <v>2</v>
      </c>
      <c r="Q41" s="7">
        <v>2</v>
      </c>
      <c r="R41" s="7">
        <v>2</v>
      </c>
      <c r="S41" s="7"/>
      <c r="T41" s="7"/>
      <c r="U41" s="7"/>
      <c r="V41" s="7"/>
      <c r="W41" s="7"/>
      <c r="X41" s="7">
        <v>9</v>
      </c>
    </row>
    <row r="42" spans="1:24" x14ac:dyDescent="0.2">
      <c r="A42" s="4" t="s">
        <v>1363</v>
      </c>
      <c r="B42" s="7"/>
      <c r="C42" s="7">
        <v>1</v>
      </c>
      <c r="D42" s="7">
        <v>2</v>
      </c>
      <c r="E42" s="7">
        <v>1</v>
      </c>
      <c r="F42" s="7">
        <v>2</v>
      </c>
      <c r="G42" s="7">
        <v>2</v>
      </c>
      <c r="H42" s="7">
        <v>1</v>
      </c>
      <c r="I42" s="7">
        <v>1</v>
      </c>
      <c r="J42" s="7">
        <v>1</v>
      </c>
      <c r="K42" s="7">
        <v>1</v>
      </c>
      <c r="L42" s="7">
        <v>1</v>
      </c>
      <c r="M42" s="7">
        <v>1</v>
      </c>
      <c r="N42" s="7"/>
      <c r="O42" s="7"/>
      <c r="P42" s="7">
        <v>1</v>
      </c>
      <c r="Q42" s="7">
        <v>1</v>
      </c>
      <c r="R42" s="7"/>
      <c r="S42" s="7"/>
      <c r="T42" s="7"/>
      <c r="U42" s="7"/>
      <c r="V42" s="7"/>
      <c r="W42" s="7"/>
      <c r="X42" s="7">
        <v>16</v>
      </c>
    </row>
    <row r="43" spans="1:24" x14ac:dyDescent="0.2">
      <c r="A43" s="4" t="s">
        <v>1457</v>
      </c>
      <c r="B43" s="7"/>
      <c r="C43" s="7"/>
      <c r="D43" s="7"/>
      <c r="E43" s="7"/>
      <c r="F43" s="7"/>
      <c r="G43" s="7"/>
      <c r="H43" s="7"/>
      <c r="I43" s="7"/>
      <c r="J43" s="7"/>
      <c r="K43" s="7"/>
      <c r="L43" s="7"/>
      <c r="M43" s="7"/>
      <c r="N43" s="7"/>
      <c r="O43" s="7"/>
      <c r="P43" s="7"/>
      <c r="Q43" s="7"/>
      <c r="R43" s="7">
        <v>1</v>
      </c>
      <c r="S43" s="7">
        <v>1</v>
      </c>
      <c r="T43" s="7"/>
      <c r="U43" s="7"/>
      <c r="V43" s="7"/>
      <c r="W43" s="7"/>
      <c r="X43" s="7">
        <v>2</v>
      </c>
    </row>
    <row r="44" spans="1:24" x14ac:dyDescent="0.2">
      <c r="A44" s="4" t="s">
        <v>1380</v>
      </c>
      <c r="B44" s="7"/>
      <c r="C44" s="7"/>
      <c r="D44" s="7"/>
      <c r="E44" s="7"/>
      <c r="F44" s="7"/>
      <c r="G44" s="7">
        <v>1</v>
      </c>
      <c r="H44" s="7"/>
      <c r="I44" s="7"/>
      <c r="J44" s="7"/>
      <c r="K44" s="7"/>
      <c r="L44" s="7">
        <v>2</v>
      </c>
      <c r="M44" s="7"/>
      <c r="N44" s="7"/>
      <c r="O44" s="7"/>
      <c r="P44" s="7"/>
      <c r="Q44" s="7">
        <v>1</v>
      </c>
      <c r="R44" s="7">
        <v>1</v>
      </c>
      <c r="S44" s="7"/>
      <c r="T44" s="7"/>
      <c r="U44" s="7"/>
      <c r="V44" s="7"/>
      <c r="W44" s="7"/>
      <c r="X44" s="7">
        <v>5</v>
      </c>
    </row>
    <row r="45" spans="1:24" x14ac:dyDescent="0.2">
      <c r="A45" s="4" t="s">
        <v>1442</v>
      </c>
      <c r="B45" s="7"/>
      <c r="C45" s="7"/>
      <c r="D45" s="7"/>
      <c r="E45" s="7"/>
      <c r="F45" s="7"/>
      <c r="G45" s="7">
        <v>2</v>
      </c>
      <c r="H45" s="7">
        <v>2</v>
      </c>
      <c r="I45" s="7">
        <v>1</v>
      </c>
      <c r="J45" s="7">
        <v>1</v>
      </c>
      <c r="K45" s="7">
        <v>1</v>
      </c>
      <c r="L45" s="7">
        <v>1</v>
      </c>
      <c r="M45" s="7">
        <v>1</v>
      </c>
      <c r="N45" s="7"/>
      <c r="O45" s="7"/>
      <c r="P45" s="7"/>
      <c r="Q45" s="7"/>
      <c r="R45" s="7"/>
      <c r="S45" s="7"/>
      <c r="T45" s="7"/>
      <c r="U45" s="7"/>
      <c r="V45" s="7"/>
      <c r="W45" s="7"/>
      <c r="X45" s="7">
        <v>9</v>
      </c>
    </row>
    <row r="46" spans="1:24" x14ac:dyDescent="0.2">
      <c r="A46" s="4" t="s">
        <v>1381</v>
      </c>
      <c r="B46" s="7"/>
      <c r="C46" s="7"/>
      <c r="D46" s="7"/>
      <c r="E46" s="7"/>
      <c r="F46" s="7"/>
      <c r="G46" s="7">
        <v>1</v>
      </c>
      <c r="H46" s="7"/>
      <c r="I46" s="7"/>
      <c r="J46" s="7"/>
      <c r="K46" s="7"/>
      <c r="L46" s="7"/>
      <c r="M46" s="7"/>
      <c r="N46" s="7"/>
      <c r="O46" s="7"/>
      <c r="P46" s="7"/>
      <c r="Q46" s="7"/>
      <c r="R46" s="7"/>
      <c r="S46" s="7"/>
      <c r="T46" s="7"/>
      <c r="U46" s="7"/>
      <c r="V46" s="7"/>
      <c r="W46" s="7"/>
      <c r="X46" s="7">
        <v>1</v>
      </c>
    </row>
    <row r="47" spans="1:24" x14ac:dyDescent="0.2">
      <c r="A47" s="4" t="s">
        <v>1401</v>
      </c>
      <c r="B47" s="7"/>
      <c r="C47" s="7"/>
      <c r="D47" s="7"/>
      <c r="E47" s="7"/>
      <c r="F47" s="7"/>
      <c r="G47" s="7"/>
      <c r="H47" s="7"/>
      <c r="I47" s="7"/>
      <c r="J47" s="7">
        <v>1</v>
      </c>
      <c r="K47" s="7"/>
      <c r="L47" s="7"/>
      <c r="M47" s="7"/>
      <c r="N47" s="7"/>
      <c r="O47" s="7"/>
      <c r="P47" s="7"/>
      <c r="Q47" s="7">
        <v>1</v>
      </c>
      <c r="R47" s="7">
        <v>1</v>
      </c>
      <c r="S47" s="7"/>
      <c r="T47" s="7"/>
      <c r="U47" s="7"/>
      <c r="V47" s="7"/>
      <c r="W47" s="7">
        <v>1</v>
      </c>
      <c r="X47" s="7">
        <v>4</v>
      </c>
    </row>
    <row r="48" spans="1:24" x14ac:dyDescent="0.2">
      <c r="A48" s="4" t="s">
        <v>1461</v>
      </c>
      <c r="B48" s="7">
        <v>1</v>
      </c>
      <c r="C48" s="7">
        <v>1</v>
      </c>
      <c r="D48" s="7">
        <v>1</v>
      </c>
      <c r="E48" s="7"/>
      <c r="F48" s="7"/>
      <c r="G48" s="7"/>
      <c r="H48" s="7"/>
      <c r="I48" s="7"/>
      <c r="J48" s="7"/>
      <c r="K48" s="7"/>
      <c r="L48" s="7"/>
      <c r="M48" s="7"/>
      <c r="N48" s="7"/>
      <c r="O48" s="7"/>
      <c r="P48" s="7"/>
      <c r="Q48" s="7"/>
      <c r="R48" s="7">
        <v>1</v>
      </c>
      <c r="S48" s="7"/>
      <c r="T48" s="7"/>
      <c r="U48" s="7"/>
      <c r="V48" s="7"/>
      <c r="W48" s="7"/>
      <c r="X48" s="7">
        <v>4</v>
      </c>
    </row>
    <row r="49" spans="1:24" x14ac:dyDescent="0.2">
      <c r="A49" s="4" t="s">
        <v>1376</v>
      </c>
      <c r="B49" s="7"/>
      <c r="C49" s="7"/>
      <c r="D49" s="7"/>
      <c r="E49" s="7">
        <v>1</v>
      </c>
      <c r="F49" s="7">
        <v>2</v>
      </c>
      <c r="G49" s="7"/>
      <c r="H49" s="7"/>
      <c r="I49" s="7"/>
      <c r="J49" s="7">
        <v>1</v>
      </c>
      <c r="K49" s="7"/>
      <c r="L49" s="7">
        <v>1</v>
      </c>
      <c r="M49" s="7">
        <v>1</v>
      </c>
      <c r="N49" s="7">
        <v>1</v>
      </c>
      <c r="O49" s="7">
        <v>1</v>
      </c>
      <c r="P49" s="7">
        <v>1</v>
      </c>
      <c r="Q49" s="7">
        <v>1</v>
      </c>
      <c r="R49" s="7">
        <v>2</v>
      </c>
      <c r="S49" s="7">
        <v>1</v>
      </c>
      <c r="T49" s="7">
        <v>1</v>
      </c>
      <c r="U49" s="7">
        <v>1</v>
      </c>
      <c r="V49" s="7">
        <v>1</v>
      </c>
      <c r="W49" s="7">
        <v>1</v>
      </c>
      <c r="X49" s="7">
        <v>17</v>
      </c>
    </row>
    <row r="50" spans="1:24" x14ac:dyDescent="0.2">
      <c r="A50" s="4" t="s">
        <v>1351</v>
      </c>
      <c r="B50" s="7">
        <v>1</v>
      </c>
      <c r="C50" s="7">
        <v>1</v>
      </c>
      <c r="D50" s="7">
        <v>2</v>
      </c>
      <c r="E50" s="7">
        <v>1</v>
      </c>
      <c r="F50" s="7">
        <v>1</v>
      </c>
      <c r="G50" s="7">
        <v>1</v>
      </c>
      <c r="H50" s="7">
        <v>1</v>
      </c>
      <c r="I50" s="7"/>
      <c r="J50" s="7"/>
      <c r="K50" s="7">
        <v>1</v>
      </c>
      <c r="L50" s="7"/>
      <c r="M50" s="7"/>
      <c r="N50" s="7"/>
      <c r="O50" s="7"/>
      <c r="P50" s="7"/>
      <c r="Q50" s="7"/>
      <c r="R50" s="7"/>
      <c r="S50" s="7"/>
      <c r="T50" s="7">
        <v>1</v>
      </c>
      <c r="U50" s="7"/>
      <c r="V50" s="7"/>
      <c r="W50" s="7"/>
      <c r="X50" s="7">
        <v>10</v>
      </c>
    </row>
    <row r="51" spans="1:24" x14ac:dyDescent="0.2">
      <c r="A51" s="4" t="s">
        <v>1715</v>
      </c>
      <c r="B51" s="7"/>
      <c r="C51" s="7"/>
      <c r="D51" s="7"/>
      <c r="E51" s="7"/>
      <c r="F51" s="7"/>
      <c r="G51" s="7">
        <v>1</v>
      </c>
      <c r="H51" s="7"/>
      <c r="I51" s="7"/>
      <c r="J51" s="7"/>
      <c r="K51" s="7"/>
      <c r="L51" s="7"/>
      <c r="M51" s="7"/>
      <c r="N51" s="7"/>
      <c r="O51" s="7"/>
      <c r="P51" s="7"/>
      <c r="Q51" s="7"/>
      <c r="R51" s="7"/>
      <c r="S51" s="7"/>
      <c r="T51" s="7"/>
      <c r="U51" s="7"/>
      <c r="V51" s="7"/>
      <c r="W51" s="7"/>
      <c r="X51" s="7">
        <v>1</v>
      </c>
    </row>
    <row r="52" spans="1:24" x14ac:dyDescent="0.2">
      <c r="A52" s="4" t="s">
        <v>1370</v>
      </c>
      <c r="B52" s="7"/>
      <c r="C52" s="7"/>
      <c r="D52" s="7"/>
      <c r="E52" s="7">
        <v>1</v>
      </c>
      <c r="F52" s="7"/>
      <c r="G52" s="7"/>
      <c r="H52" s="7"/>
      <c r="I52" s="7">
        <v>1</v>
      </c>
      <c r="J52" s="7">
        <v>1</v>
      </c>
      <c r="K52" s="7">
        <v>1</v>
      </c>
      <c r="L52" s="7">
        <v>2</v>
      </c>
      <c r="M52" s="7"/>
      <c r="N52" s="7">
        <v>1</v>
      </c>
      <c r="O52" s="7">
        <v>1</v>
      </c>
      <c r="P52" s="7">
        <v>2</v>
      </c>
      <c r="Q52" s="7">
        <v>2</v>
      </c>
      <c r="R52" s="7">
        <v>3</v>
      </c>
      <c r="S52" s="7">
        <v>4</v>
      </c>
      <c r="T52" s="7">
        <v>3</v>
      </c>
      <c r="U52" s="7">
        <v>2</v>
      </c>
      <c r="V52" s="7">
        <v>2</v>
      </c>
      <c r="W52" s="7">
        <v>2</v>
      </c>
      <c r="X52" s="7">
        <v>28</v>
      </c>
    </row>
    <row r="53" spans="1:24" x14ac:dyDescent="0.2">
      <c r="A53" s="4" t="s">
        <v>1427</v>
      </c>
      <c r="B53" s="7"/>
      <c r="C53" s="7"/>
      <c r="D53" s="7"/>
      <c r="E53" s="7"/>
      <c r="F53" s="7">
        <v>1</v>
      </c>
      <c r="G53" s="7"/>
      <c r="H53" s="7"/>
      <c r="I53" s="7"/>
      <c r="J53" s="7"/>
      <c r="K53" s="7">
        <v>1</v>
      </c>
      <c r="L53" s="7"/>
      <c r="M53" s="7"/>
      <c r="N53" s="7"/>
      <c r="O53" s="7"/>
      <c r="P53" s="7"/>
      <c r="Q53" s="7"/>
      <c r="R53" s="7">
        <v>1</v>
      </c>
      <c r="S53" s="7">
        <v>1</v>
      </c>
      <c r="T53" s="7"/>
      <c r="U53" s="7">
        <v>1</v>
      </c>
      <c r="V53" s="7">
        <v>1</v>
      </c>
      <c r="W53" s="7"/>
      <c r="X53" s="7">
        <v>6</v>
      </c>
    </row>
    <row r="54" spans="1:24" x14ac:dyDescent="0.2">
      <c r="A54" s="4" t="s">
        <v>1543</v>
      </c>
      <c r="B54" s="7"/>
      <c r="C54" s="7"/>
      <c r="D54" s="7"/>
      <c r="E54" s="7"/>
      <c r="F54" s="7"/>
      <c r="G54" s="7"/>
      <c r="H54" s="7"/>
      <c r="I54" s="7"/>
      <c r="J54" s="7"/>
      <c r="K54" s="7"/>
      <c r="L54" s="7"/>
      <c r="M54" s="7"/>
      <c r="N54" s="7"/>
      <c r="O54" s="7"/>
      <c r="P54" s="7"/>
      <c r="Q54" s="7"/>
      <c r="R54" s="7"/>
      <c r="S54" s="7">
        <v>1</v>
      </c>
      <c r="T54" s="7"/>
      <c r="U54" s="7"/>
      <c r="V54" s="7"/>
      <c r="W54" s="7"/>
      <c r="X54" s="7">
        <v>1</v>
      </c>
    </row>
    <row r="55" spans="1:24" x14ac:dyDescent="0.2">
      <c r="A55" s="4" t="s">
        <v>1453</v>
      </c>
      <c r="B55" s="7"/>
      <c r="C55" s="7"/>
      <c r="D55" s="7"/>
      <c r="E55" s="7"/>
      <c r="F55" s="7"/>
      <c r="G55" s="7"/>
      <c r="H55" s="7"/>
      <c r="I55" s="7"/>
      <c r="J55" s="7"/>
      <c r="K55" s="7">
        <v>1</v>
      </c>
      <c r="L55" s="7">
        <v>1</v>
      </c>
      <c r="M55" s="7"/>
      <c r="N55" s="7">
        <v>1</v>
      </c>
      <c r="O55" s="7">
        <v>1</v>
      </c>
      <c r="P55" s="7">
        <v>1</v>
      </c>
      <c r="Q55" s="7">
        <v>1</v>
      </c>
      <c r="R55" s="7">
        <v>1</v>
      </c>
      <c r="S55" s="7">
        <v>2</v>
      </c>
      <c r="T55" s="7">
        <v>1</v>
      </c>
      <c r="U55" s="7">
        <v>1</v>
      </c>
      <c r="V55" s="7">
        <v>2</v>
      </c>
      <c r="W55" s="7">
        <v>1</v>
      </c>
      <c r="X55" s="7">
        <v>14</v>
      </c>
    </row>
    <row r="56" spans="1:24" x14ac:dyDescent="0.2">
      <c r="A56" s="4" t="s">
        <v>1362</v>
      </c>
      <c r="B56" s="7"/>
      <c r="C56" s="7">
        <v>1</v>
      </c>
      <c r="D56" s="7">
        <v>1</v>
      </c>
      <c r="E56" s="7"/>
      <c r="F56" s="7">
        <v>1</v>
      </c>
      <c r="G56" s="7"/>
      <c r="H56" s="7">
        <v>3</v>
      </c>
      <c r="I56" s="7"/>
      <c r="J56" s="7">
        <v>1</v>
      </c>
      <c r="K56" s="7">
        <v>1</v>
      </c>
      <c r="L56" s="7">
        <v>1</v>
      </c>
      <c r="M56" s="7">
        <v>1</v>
      </c>
      <c r="N56" s="7">
        <v>1</v>
      </c>
      <c r="O56" s="7">
        <v>1</v>
      </c>
      <c r="P56" s="7">
        <v>1</v>
      </c>
      <c r="Q56" s="7">
        <v>1</v>
      </c>
      <c r="R56" s="7">
        <v>3</v>
      </c>
      <c r="S56" s="7">
        <v>4</v>
      </c>
      <c r="T56" s="7">
        <v>2</v>
      </c>
      <c r="U56" s="7">
        <v>1</v>
      </c>
      <c r="V56" s="7">
        <v>2</v>
      </c>
      <c r="W56" s="7">
        <v>1</v>
      </c>
      <c r="X56" s="7">
        <v>27</v>
      </c>
    </row>
    <row r="57" spans="1:24" x14ac:dyDescent="0.2">
      <c r="A57" s="4" t="s">
        <v>1387</v>
      </c>
      <c r="B57" s="7"/>
      <c r="C57" s="7"/>
      <c r="D57" s="7"/>
      <c r="E57" s="7"/>
      <c r="F57" s="7"/>
      <c r="G57" s="7"/>
      <c r="H57" s="7"/>
      <c r="I57" s="7"/>
      <c r="J57" s="7">
        <v>1</v>
      </c>
      <c r="K57" s="7"/>
      <c r="L57" s="7">
        <v>1</v>
      </c>
      <c r="M57" s="7"/>
      <c r="N57" s="7"/>
      <c r="O57" s="7"/>
      <c r="P57" s="7"/>
      <c r="Q57" s="7"/>
      <c r="R57" s="7"/>
      <c r="S57" s="7"/>
      <c r="T57" s="7"/>
      <c r="U57" s="7"/>
      <c r="V57" s="7"/>
      <c r="W57" s="7"/>
      <c r="X57" s="7">
        <v>2</v>
      </c>
    </row>
    <row r="58" spans="1:24" x14ac:dyDescent="0.2">
      <c r="A58" s="4" t="s">
        <v>1706</v>
      </c>
      <c r="B58" s="7"/>
      <c r="C58" s="7"/>
      <c r="D58" s="7"/>
      <c r="E58" s="7"/>
      <c r="F58" s="7"/>
      <c r="G58" s="7"/>
      <c r="H58" s="7"/>
      <c r="I58" s="7"/>
      <c r="J58" s="7"/>
      <c r="K58" s="7"/>
      <c r="L58" s="7"/>
      <c r="M58" s="7"/>
      <c r="N58" s="7"/>
      <c r="O58" s="7"/>
      <c r="P58" s="7"/>
      <c r="Q58" s="7"/>
      <c r="R58" s="7"/>
      <c r="S58" s="7">
        <v>1</v>
      </c>
      <c r="T58" s="7"/>
      <c r="U58" s="7"/>
      <c r="V58" s="7"/>
      <c r="W58" s="7"/>
      <c r="X58" s="7">
        <v>1</v>
      </c>
    </row>
    <row r="59" spans="1:24" x14ac:dyDescent="0.2">
      <c r="A59" s="4" t="s">
        <v>1441</v>
      </c>
      <c r="B59" s="7">
        <v>1</v>
      </c>
      <c r="C59" s="7">
        <v>1</v>
      </c>
      <c r="D59" s="7">
        <v>1</v>
      </c>
      <c r="E59" s="7">
        <v>1</v>
      </c>
      <c r="F59" s="7">
        <v>1</v>
      </c>
      <c r="G59" s="7"/>
      <c r="H59" s="7"/>
      <c r="I59" s="7">
        <v>1</v>
      </c>
      <c r="J59" s="7"/>
      <c r="K59" s="7"/>
      <c r="L59" s="7"/>
      <c r="M59" s="7">
        <v>1</v>
      </c>
      <c r="N59" s="7">
        <v>1</v>
      </c>
      <c r="O59" s="7"/>
      <c r="P59" s="7"/>
      <c r="Q59" s="7">
        <v>1</v>
      </c>
      <c r="R59" s="7">
        <v>1</v>
      </c>
      <c r="S59" s="7">
        <v>1</v>
      </c>
      <c r="T59" s="7">
        <v>1</v>
      </c>
      <c r="U59" s="7">
        <v>1</v>
      </c>
      <c r="V59" s="7">
        <v>2</v>
      </c>
      <c r="W59" s="7"/>
      <c r="X59" s="7">
        <v>15</v>
      </c>
    </row>
    <row r="60" spans="1:24" x14ac:dyDescent="0.2">
      <c r="A60" s="4" t="s">
        <v>1443</v>
      </c>
      <c r="B60" s="7"/>
      <c r="C60" s="7"/>
      <c r="D60" s="7"/>
      <c r="E60" s="7"/>
      <c r="F60" s="7"/>
      <c r="G60" s="7"/>
      <c r="H60" s="7"/>
      <c r="I60" s="7"/>
      <c r="J60" s="7">
        <v>1</v>
      </c>
      <c r="K60" s="7">
        <v>1</v>
      </c>
      <c r="L60" s="7"/>
      <c r="M60" s="7"/>
      <c r="N60" s="7"/>
      <c r="O60" s="7"/>
      <c r="P60" s="7"/>
      <c r="Q60" s="7"/>
      <c r="R60" s="7"/>
      <c r="S60" s="7"/>
      <c r="T60" s="7"/>
      <c r="U60" s="7"/>
      <c r="V60" s="7"/>
      <c r="W60" s="7"/>
      <c r="X60" s="7">
        <v>2</v>
      </c>
    </row>
    <row r="61" spans="1:24" x14ac:dyDescent="0.2">
      <c r="A61" s="4" t="s">
        <v>1383</v>
      </c>
      <c r="B61" s="7"/>
      <c r="C61" s="7"/>
      <c r="D61" s="7"/>
      <c r="E61" s="7"/>
      <c r="F61" s="7"/>
      <c r="G61" s="7"/>
      <c r="H61" s="7">
        <v>1</v>
      </c>
      <c r="I61" s="7">
        <v>1</v>
      </c>
      <c r="J61" s="7"/>
      <c r="K61" s="7">
        <v>1</v>
      </c>
      <c r="L61" s="7">
        <v>1</v>
      </c>
      <c r="M61" s="7"/>
      <c r="N61" s="7">
        <v>1</v>
      </c>
      <c r="O61" s="7">
        <v>1</v>
      </c>
      <c r="P61" s="7">
        <v>1</v>
      </c>
      <c r="Q61" s="7">
        <v>1</v>
      </c>
      <c r="R61" s="7">
        <v>1</v>
      </c>
      <c r="S61" s="7">
        <v>2</v>
      </c>
      <c r="T61" s="7">
        <v>1</v>
      </c>
      <c r="U61" s="7">
        <v>1</v>
      </c>
      <c r="V61" s="7">
        <v>3</v>
      </c>
      <c r="W61" s="7">
        <v>1</v>
      </c>
      <c r="X61" s="7">
        <v>17</v>
      </c>
    </row>
    <row r="62" spans="1:24" x14ac:dyDescent="0.2">
      <c r="A62" s="4" t="s">
        <v>1385</v>
      </c>
      <c r="B62" s="7"/>
      <c r="C62" s="7"/>
      <c r="D62" s="7">
        <v>1</v>
      </c>
      <c r="E62" s="7"/>
      <c r="F62" s="7"/>
      <c r="G62" s="7">
        <v>1</v>
      </c>
      <c r="H62" s="7">
        <v>1</v>
      </c>
      <c r="I62" s="7">
        <v>1</v>
      </c>
      <c r="J62" s="7">
        <v>1</v>
      </c>
      <c r="K62" s="7">
        <v>1</v>
      </c>
      <c r="L62" s="7">
        <v>1</v>
      </c>
      <c r="M62" s="7">
        <v>2</v>
      </c>
      <c r="N62" s="7"/>
      <c r="O62" s="7">
        <v>1</v>
      </c>
      <c r="P62" s="7"/>
      <c r="Q62" s="7"/>
      <c r="R62" s="7"/>
      <c r="S62" s="7"/>
      <c r="T62" s="7"/>
      <c r="U62" s="7"/>
      <c r="V62" s="7"/>
      <c r="W62" s="7"/>
      <c r="X62" s="7">
        <v>10</v>
      </c>
    </row>
    <row r="63" spans="1:24" x14ac:dyDescent="0.2">
      <c r="A63" s="4" t="s">
        <v>1365</v>
      </c>
      <c r="B63" s="7"/>
      <c r="C63" s="7">
        <v>1</v>
      </c>
      <c r="D63" s="7">
        <v>2</v>
      </c>
      <c r="E63" s="7">
        <v>1</v>
      </c>
      <c r="F63" s="7">
        <v>1</v>
      </c>
      <c r="G63" s="7">
        <v>1</v>
      </c>
      <c r="H63" s="7">
        <v>1</v>
      </c>
      <c r="I63" s="7">
        <v>2</v>
      </c>
      <c r="J63" s="7">
        <v>2</v>
      </c>
      <c r="K63" s="7">
        <v>1</v>
      </c>
      <c r="L63" s="7">
        <v>1</v>
      </c>
      <c r="M63" s="7">
        <v>1</v>
      </c>
      <c r="N63" s="7">
        <v>1</v>
      </c>
      <c r="O63" s="7"/>
      <c r="P63" s="7">
        <v>1</v>
      </c>
      <c r="Q63" s="7">
        <v>1</v>
      </c>
      <c r="R63" s="7"/>
      <c r="S63" s="7"/>
      <c r="T63" s="7"/>
      <c r="U63" s="7"/>
      <c r="V63" s="7">
        <v>1</v>
      </c>
      <c r="W63" s="7"/>
      <c r="X63" s="7">
        <v>18</v>
      </c>
    </row>
    <row r="64" spans="1:24" x14ac:dyDescent="0.2">
      <c r="A64" s="4" t="s">
        <v>1364</v>
      </c>
      <c r="B64" s="7"/>
      <c r="C64" s="7"/>
      <c r="D64" s="7">
        <v>2</v>
      </c>
      <c r="E64" s="7">
        <v>2</v>
      </c>
      <c r="F64" s="7"/>
      <c r="G64" s="7"/>
      <c r="H64" s="7"/>
      <c r="I64" s="7">
        <v>1</v>
      </c>
      <c r="J64" s="7"/>
      <c r="K64" s="7"/>
      <c r="L64" s="7"/>
      <c r="M64" s="7"/>
      <c r="N64" s="7">
        <v>1</v>
      </c>
      <c r="O64" s="7"/>
      <c r="P64" s="7"/>
      <c r="Q64" s="7"/>
      <c r="R64" s="7"/>
      <c r="S64" s="7"/>
      <c r="T64" s="7"/>
      <c r="U64" s="7"/>
      <c r="V64" s="7">
        <v>1</v>
      </c>
      <c r="W64" s="7"/>
      <c r="X64" s="7">
        <v>7</v>
      </c>
    </row>
    <row r="65" spans="1:24" x14ac:dyDescent="0.2">
      <c r="A65" s="4" t="s">
        <v>1402</v>
      </c>
      <c r="B65" s="7"/>
      <c r="C65" s="7"/>
      <c r="D65" s="7"/>
      <c r="E65" s="7"/>
      <c r="F65" s="7"/>
      <c r="G65" s="7"/>
      <c r="H65" s="7"/>
      <c r="I65" s="7"/>
      <c r="J65" s="7"/>
      <c r="K65" s="7"/>
      <c r="L65" s="7"/>
      <c r="M65" s="7">
        <v>1</v>
      </c>
      <c r="N65" s="7"/>
      <c r="O65" s="7"/>
      <c r="P65" s="7"/>
      <c r="Q65" s="7">
        <v>1</v>
      </c>
      <c r="R65" s="7">
        <v>3</v>
      </c>
      <c r="S65" s="7">
        <v>2</v>
      </c>
      <c r="T65" s="7">
        <v>2</v>
      </c>
      <c r="U65" s="7">
        <v>1</v>
      </c>
      <c r="V65" s="7">
        <v>1</v>
      </c>
      <c r="W65" s="7">
        <v>2</v>
      </c>
      <c r="X65" s="7">
        <v>13</v>
      </c>
    </row>
    <row r="66" spans="1:24" x14ac:dyDescent="0.2">
      <c r="A66" s="4" t="s">
        <v>1541</v>
      </c>
      <c r="B66" s="7"/>
      <c r="C66" s="7"/>
      <c r="D66" s="7"/>
      <c r="E66" s="7"/>
      <c r="F66" s="7"/>
      <c r="G66" s="7"/>
      <c r="H66" s="7"/>
      <c r="I66" s="7"/>
      <c r="J66" s="7"/>
      <c r="K66" s="7"/>
      <c r="L66" s="7"/>
      <c r="M66" s="7"/>
      <c r="N66" s="7"/>
      <c r="O66" s="7"/>
      <c r="P66" s="7"/>
      <c r="Q66" s="7"/>
      <c r="R66" s="7">
        <v>1</v>
      </c>
      <c r="S66" s="7">
        <v>1</v>
      </c>
      <c r="T66" s="7">
        <v>1</v>
      </c>
      <c r="U66" s="7"/>
      <c r="V66" s="7"/>
      <c r="W66" s="7">
        <v>1</v>
      </c>
      <c r="X66" s="7">
        <v>4</v>
      </c>
    </row>
    <row r="67" spans="1:24" x14ac:dyDescent="0.2">
      <c r="A67" s="4" t="s">
        <v>1707</v>
      </c>
      <c r="B67" s="7"/>
      <c r="C67" s="7"/>
      <c r="D67" s="7"/>
      <c r="E67" s="7"/>
      <c r="F67" s="7"/>
      <c r="G67" s="7"/>
      <c r="H67" s="7"/>
      <c r="I67" s="7"/>
      <c r="J67" s="7"/>
      <c r="K67" s="7"/>
      <c r="L67" s="7"/>
      <c r="M67" s="7"/>
      <c r="N67" s="7"/>
      <c r="O67" s="7"/>
      <c r="P67" s="7"/>
      <c r="Q67" s="7"/>
      <c r="R67" s="7"/>
      <c r="S67" s="7">
        <v>1</v>
      </c>
      <c r="T67" s="7"/>
      <c r="U67" s="7"/>
      <c r="V67" s="7"/>
      <c r="W67" s="7"/>
      <c r="X67" s="7">
        <v>1</v>
      </c>
    </row>
    <row r="68" spans="1:24" x14ac:dyDescent="0.2">
      <c r="A68" s="4" t="s">
        <v>1377</v>
      </c>
      <c r="B68" s="7"/>
      <c r="C68" s="7"/>
      <c r="D68" s="7"/>
      <c r="E68" s="7"/>
      <c r="F68" s="7">
        <v>1</v>
      </c>
      <c r="G68" s="7"/>
      <c r="H68" s="7"/>
      <c r="I68" s="7">
        <v>1</v>
      </c>
      <c r="J68" s="7">
        <v>1</v>
      </c>
      <c r="K68" s="7">
        <v>1</v>
      </c>
      <c r="L68" s="7"/>
      <c r="M68" s="7"/>
      <c r="N68" s="7"/>
      <c r="O68" s="7"/>
      <c r="P68" s="7"/>
      <c r="Q68" s="7"/>
      <c r="R68" s="7"/>
      <c r="S68" s="7">
        <v>1</v>
      </c>
      <c r="T68" s="7"/>
      <c r="U68" s="7">
        <v>1</v>
      </c>
      <c r="V68" s="7"/>
      <c r="W68" s="7">
        <v>1</v>
      </c>
      <c r="X68" s="7">
        <v>7</v>
      </c>
    </row>
    <row r="69" spans="1:24" x14ac:dyDescent="0.2">
      <c r="A69" s="4" t="s">
        <v>1458</v>
      </c>
      <c r="B69" s="7">
        <v>1</v>
      </c>
      <c r="C69" s="7">
        <v>1</v>
      </c>
      <c r="D69" s="7">
        <v>1</v>
      </c>
      <c r="E69" s="7"/>
      <c r="F69" s="7"/>
      <c r="G69" s="7"/>
      <c r="H69" s="7"/>
      <c r="I69" s="7"/>
      <c r="J69" s="7"/>
      <c r="K69" s="7"/>
      <c r="L69" s="7"/>
      <c r="M69" s="7"/>
      <c r="N69" s="7"/>
      <c r="O69" s="7"/>
      <c r="P69" s="7"/>
      <c r="Q69" s="7"/>
      <c r="R69" s="7">
        <v>1</v>
      </c>
      <c r="S69" s="7">
        <v>1</v>
      </c>
      <c r="T69" s="7"/>
      <c r="U69" s="7"/>
      <c r="V69" s="7"/>
      <c r="W69" s="7"/>
      <c r="X69" s="7">
        <v>5</v>
      </c>
    </row>
    <row r="70" spans="1:24" x14ac:dyDescent="0.2">
      <c r="A70" s="4" t="s">
        <v>1393</v>
      </c>
      <c r="B70" s="7"/>
      <c r="C70" s="7"/>
      <c r="D70" s="7"/>
      <c r="E70" s="7"/>
      <c r="F70" s="7">
        <v>1</v>
      </c>
      <c r="G70" s="7">
        <v>2</v>
      </c>
      <c r="H70" s="7">
        <v>1</v>
      </c>
      <c r="I70" s="7">
        <v>1</v>
      </c>
      <c r="J70" s="7">
        <v>1</v>
      </c>
      <c r="K70" s="7">
        <v>1</v>
      </c>
      <c r="L70" s="7">
        <v>1</v>
      </c>
      <c r="M70" s="7">
        <v>1</v>
      </c>
      <c r="N70" s="7">
        <v>1</v>
      </c>
      <c r="O70" s="7">
        <v>1</v>
      </c>
      <c r="P70" s="7">
        <v>2</v>
      </c>
      <c r="Q70" s="7">
        <v>2</v>
      </c>
      <c r="R70" s="7">
        <v>2</v>
      </c>
      <c r="S70" s="7">
        <v>2</v>
      </c>
      <c r="T70" s="7">
        <v>2</v>
      </c>
      <c r="U70" s="7">
        <v>1</v>
      </c>
      <c r="V70" s="7">
        <v>1</v>
      </c>
      <c r="W70" s="7">
        <v>1</v>
      </c>
      <c r="X70" s="7">
        <v>24</v>
      </c>
    </row>
    <row r="71" spans="1:24" x14ac:dyDescent="0.2">
      <c r="A71" s="4" t="s">
        <v>1395</v>
      </c>
      <c r="B71" s="7"/>
      <c r="C71" s="7"/>
      <c r="D71" s="7"/>
      <c r="E71" s="7"/>
      <c r="F71" s="7"/>
      <c r="G71" s="7"/>
      <c r="H71" s="7"/>
      <c r="I71" s="7"/>
      <c r="J71" s="7">
        <v>1</v>
      </c>
      <c r="K71" s="7"/>
      <c r="L71" s="7"/>
      <c r="M71" s="7"/>
      <c r="N71" s="7"/>
      <c r="O71" s="7">
        <v>2</v>
      </c>
      <c r="P71" s="7">
        <v>1</v>
      </c>
      <c r="Q71" s="7">
        <v>1</v>
      </c>
      <c r="R71" s="7">
        <v>1</v>
      </c>
      <c r="S71" s="7">
        <v>2</v>
      </c>
      <c r="T71" s="7">
        <v>2</v>
      </c>
      <c r="U71" s="7">
        <v>1</v>
      </c>
      <c r="V71" s="7">
        <v>1</v>
      </c>
      <c r="W71" s="7">
        <v>1</v>
      </c>
      <c r="X71" s="7">
        <v>13</v>
      </c>
    </row>
    <row r="72" spans="1:24" x14ac:dyDescent="0.2">
      <c r="A72" s="4" t="s">
        <v>1391</v>
      </c>
      <c r="B72" s="7"/>
      <c r="C72" s="7"/>
      <c r="D72" s="7"/>
      <c r="E72" s="7"/>
      <c r="F72" s="7"/>
      <c r="G72" s="7"/>
      <c r="H72" s="7"/>
      <c r="I72" s="7"/>
      <c r="J72" s="7"/>
      <c r="K72" s="7"/>
      <c r="L72" s="7">
        <v>1</v>
      </c>
      <c r="M72" s="7"/>
      <c r="N72" s="7"/>
      <c r="O72" s="7"/>
      <c r="P72" s="7"/>
      <c r="Q72" s="7"/>
      <c r="R72" s="7"/>
      <c r="S72" s="7"/>
      <c r="T72" s="7"/>
      <c r="U72" s="7"/>
      <c r="V72" s="7"/>
      <c r="W72" s="7"/>
      <c r="X72" s="7">
        <v>1</v>
      </c>
    </row>
    <row r="73" spans="1:24" x14ac:dyDescent="0.2">
      <c r="A73" s="4" t="s">
        <v>1394</v>
      </c>
      <c r="B73" s="7"/>
      <c r="C73" s="7"/>
      <c r="D73" s="7"/>
      <c r="E73" s="7"/>
      <c r="F73" s="7"/>
      <c r="G73" s="7">
        <v>2</v>
      </c>
      <c r="H73" s="7">
        <v>1</v>
      </c>
      <c r="I73" s="7">
        <v>1</v>
      </c>
      <c r="J73" s="7">
        <v>1</v>
      </c>
      <c r="K73" s="7">
        <v>1</v>
      </c>
      <c r="L73" s="7">
        <v>1</v>
      </c>
      <c r="M73" s="7">
        <v>1</v>
      </c>
      <c r="N73" s="7">
        <v>1</v>
      </c>
      <c r="O73" s="7">
        <v>1</v>
      </c>
      <c r="P73" s="7">
        <v>2</v>
      </c>
      <c r="Q73" s="7">
        <v>2</v>
      </c>
      <c r="R73" s="7">
        <v>2</v>
      </c>
      <c r="S73" s="7">
        <v>1</v>
      </c>
      <c r="T73" s="7">
        <v>2</v>
      </c>
      <c r="U73" s="7"/>
      <c r="V73" s="7"/>
      <c r="W73" s="7">
        <v>1</v>
      </c>
      <c r="X73" s="7">
        <v>20</v>
      </c>
    </row>
    <row r="74" spans="1:24" x14ac:dyDescent="0.2">
      <c r="A74" s="4" t="s">
        <v>1713</v>
      </c>
      <c r="B74" s="7"/>
      <c r="C74" s="7"/>
      <c r="D74" s="7"/>
      <c r="E74" s="7"/>
      <c r="F74" s="7"/>
      <c r="G74" s="7">
        <v>1</v>
      </c>
      <c r="H74" s="7"/>
      <c r="I74" s="7"/>
      <c r="J74" s="7"/>
      <c r="K74" s="7"/>
      <c r="L74" s="7"/>
      <c r="M74" s="7"/>
      <c r="N74" s="7"/>
      <c r="O74" s="7"/>
      <c r="P74" s="7"/>
      <c r="Q74" s="7"/>
      <c r="R74" s="7"/>
      <c r="S74" s="7"/>
      <c r="T74" s="7"/>
      <c r="U74" s="7"/>
      <c r="V74" s="7"/>
      <c r="W74" s="7"/>
      <c r="X74" s="7">
        <v>1</v>
      </c>
    </row>
    <row r="75" spans="1:24" x14ac:dyDescent="0.2">
      <c r="A75" s="4" t="s">
        <v>1366</v>
      </c>
      <c r="B75" s="7"/>
      <c r="C75" s="7"/>
      <c r="D75" s="7">
        <v>2</v>
      </c>
      <c r="E75" s="7">
        <v>2</v>
      </c>
      <c r="F75" s="7"/>
      <c r="G75" s="7">
        <v>1</v>
      </c>
      <c r="H75" s="7"/>
      <c r="I75" s="7"/>
      <c r="J75" s="7">
        <v>1</v>
      </c>
      <c r="K75" s="7"/>
      <c r="L75" s="7"/>
      <c r="M75" s="7"/>
      <c r="N75" s="7"/>
      <c r="O75" s="7"/>
      <c r="P75" s="7"/>
      <c r="Q75" s="7"/>
      <c r="R75" s="7">
        <v>1</v>
      </c>
      <c r="S75" s="7"/>
      <c r="T75" s="7"/>
      <c r="U75" s="7"/>
      <c r="V75" s="7"/>
      <c r="W75" s="7"/>
      <c r="X75" s="7">
        <v>7</v>
      </c>
    </row>
    <row r="76" spans="1:24" x14ac:dyDescent="0.2">
      <c r="A76" s="4" t="s">
        <v>1538</v>
      </c>
      <c r="B76" s="7"/>
      <c r="C76" s="7"/>
      <c r="D76" s="7"/>
      <c r="E76" s="7"/>
      <c r="F76" s="7"/>
      <c r="G76" s="7"/>
      <c r="H76" s="7"/>
      <c r="I76" s="7"/>
      <c r="J76" s="7"/>
      <c r="K76" s="7"/>
      <c r="L76" s="7"/>
      <c r="M76" s="7"/>
      <c r="N76" s="7"/>
      <c r="O76" s="7"/>
      <c r="P76" s="7"/>
      <c r="Q76" s="7"/>
      <c r="R76" s="7">
        <v>1</v>
      </c>
      <c r="S76" s="7"/>
      <c r="T76" s="7">
        <v>1</v>
      </c>
      <c r="U76" s="7"/>
      <c r="V76" s="7"/>
      <c r="W76" s="7">
        <v>1</v>
      </c>
      <c r="X76" s="7">
        <v>3</v>
      </c>
    </row>
    <row r="77" spans="1:24" x14ac:dyDescent="0.2">
      <c r="A77" s="4" t="s">
        <v>1547</v>
      </c>
      <c r="B77" s="7"/>
      <c r="C77" s="7"/>
      <c r="D77" s="7"/>
      <c r="E77" s="7"/>
      <c r="F77" s="7"/>
      <c r="G77" s="7"/>
      <c r="H77" s="7"/>
      <c r="I77" s="7"/>
      <c r="J77" s="7"/>
      <c r="K77" s="7"/>
      <c r="L77" s="7"/>
      <c r="M77" s="7"/>
      <c r="N77" s="7"/>
      <c r="O77" s="7"/>
      <c r="P77" s="7"/>
      <c r="Q77" s="7"/>
      <c r="R77" s="7">
        <v>1</v>
      </c>
      <c r="S77" s="7">
        <v>1</v>
      </c>
      <c r="T77" s="7">
        <v>1</v>
      </c>
      <c r="U77" s="7"/>
      <c r="V77" s="7"/>
      <c r="W77" s="7"/>
      <c r="X77" s="7">
        <v>3</v>
      </c>
    </row>
    <row r="78" spans="1:24" x14ac:dyDescent="0.2">
      <c r="A78" s="4" t="s">
        <v>1371</v>
      </c>
      <c r="B78" s="7"/>
      <c r="C78" s="7"/>
      <c r="D78" s="7"/>
      <c r="E78" s="7">
        <v>2</v>
      </c>
      <c r="F78" s="7"/>
      <c r="G78" s="7"/>
      <c r="H78" s="7"/>
      <c r="I78" s="7">
        <v>1</v>
      </c>
      <c r="J78" s="7">
        <v>1</v>
      </c>
      <c r="K78" s="7"/>
      <c r="L78" s="7"/>
      <c r="M78" s="7"/>
      <c r="N78" s="7"/>
      <c r="O78" s="7"/>
      <c r="P78" s="7"/>
      <c r="Q78" s="7"/>
      <c r="R78" s="7"/>
      <c r="S78" s="7">
        <v>1</v>
      </c>
      <c r="T78" s="7"/>
      <c r="U78" s="7">
        <v>1</v>
      </c>
      <c r="V78" s="7">
        <v>2</v>
      </c>
      <c r="W78" s="7">
        <v>1</v>
      </c>
      <c r="X78" s="7">
        <v>9</v>
      </c>
    </row>
    <row r="79" spans="1:24" x14ac:dyDescent="0.2">
      <c r="A79" s="4" t="s">
        <v>1437</v>
      </c>
      <c r="B79" s="7"/>
      <c r="C79" s="7"/>
      <c r="D79" s="7"/>
      <c r="E79" s="7"/>
      <c r="F79" s="7"/>
      <c r="G79" s="7"/>
      <c r="H79" s="7"/>
      <c r="I79" s="7"/>
      <c r="J79" s="7"/>
      <c r="K79" s="7">
        <v>1</v>
      </c>
      <c r="L79" s="7"/>
      <c r="M79" s="7">
        <v>1</v>
      </c>
      <c r="N79" s="7"/>
      <c r="O79" s="7"/>
      <c r="P79" s="7"/>
      <c r="Q79" s="7"/>
      <c r="R79" s="7"/>
      <c r="S79" s="7"/>
      <c r="T79" s="7"/>
      <c r="U79" s="7"/>
      <c r="V79" s="7"/>
      <c r="W79" s="7"/>
      <c r="X79" s="7">
        <v>2</v>
      </c>
    </row>
    <row r="80" spans="1:24" x14ac:dyDescent="0.2">
      <c r="A80" s="4" t="s">
        <v>1382</v>
      </c>
      <c r="B80" s="7"/>
      <c r="C80" s="7"/>
      <c r="D80" s="7"/>
      <c r="E80" s="7"/>
      <c r="F80" s="7"/>
      <c r="G80" s="7">
        <v>2</v>
      </c>
      <c r="H80" s="7">
        <v>1</v>
      </c>
      <c r="I80" s="7">
        <v>1</v>
      </c>
      <c r="J80" s="7">
        <v>1</v>
      </c>
      <c r="K80" s="7">
        <v>1</v>
      </c>
      <c r="L80" s="7">
        <v>1</v>
      </c>
      <c r="M80" s="7">
        <v>2</v>
      </c>
      <c r="N80" s="7">
        <v>1</v>
      </c>
      <c r="O80" s="7">
        <v>1</v>
      </c>
      <c r="P80" s="7">
        <v>3</v>
      </c>
      <c r="Q80" s="7">
        <v>3</v>
      </c>
      <c r="R80" s="7">
        <v>4</v>
      </c>
      <c r="S80" s="7">
        <v>3</v>
      </c>
      <c r="T80" s="7">
        <v>2</v>
      </c>
      <c r="U80" s="7">
        <v>2</v>
      </c>
      <c r="V80" s="7">
        <v>2</v>
      </c>
      <c r="W80" s="7">
        <v>1</v>
      </c>
      <c r="X80" s="7">
        <v>31</v>
      </c>
    </row>
    <row r="81" spans="1:24" x14ac:dyDescent="0.2">
      <c r="A81" s="4" t="s">
        <v>1398</v>
      </c>
      <c r="B81" s="7"/>
      <c r="C81" s="7"/>
      <c r="D81" s="7"/>
      <c r="E81" s="7"/>
      <c r="F81" s="7"/>
      <c r="G81" s="7">
        <v>1</v>
      </c>
      <c r="H81" s="7"/>
      <c r="I81" s="7"/>
      <c r="J81" s="7"/>
      <c r="K81" s="7"/>
      <c r="L81" s="7">
        <v>1</v>
      </c>
      <c r="M81" s="7">
        <v>1</v>
      </c>
      <c r="N81" s="7"/>
      <c r="O81" s="7"/>
      <c r="P81" s="7">
        <v>2</v>
      </c>
      <c r="Q81" s="7">
        <v>2</v>
      </c>
      <c r="R81" s="7">
        <v>3</v>
      </c>
      <c r="S81" s="7">
        <v>2</v>
      </c>
      <c r="T81" s="7">
        <v>1</v>
      </c>
      <c r="U81" s="7">
        <v>1</v>
      </c>
      <c r="V81" s="7">
        <v>1</v>
      </c>
      <c r="W81" s="7">
        <v>1</v>
      </c>
      <c r="X81" s="7">
        <v>16</v>
      </c>
    </row>
    <row r="82" spans="1:24" x14ac:dyDescent="0.2">
      <c r="A82" s="4" t="s">
        <v>1431</v>
      </c>
      <c r="B82" s="7"/>
      <c r="C82" s="7"/>
      <c r="D82" s="7"/>
      <c r="E82" s="7"/>
      <c r="F82" s="7"/>
      <c r="G82" s="7"/>
      <c r="H82" s="7"/>
      <c r="I82" s="7">
        <v>1</v>
      </c>
      <c r="J82" s="7"/>
      <c r="K82" s="7"/>
      <c r="L82" s="7"/>
      <c r="M82" s="7">
        <v>1</v>
      </c>
      <c r="N82" s="7"/>
      <c r="O82" s="7"/>
      <c r="P82" s="7"/>
      <c r="Q82" s="7"/>
      <c r="R82" s="7"/>
      <c r="S82" s="7"/>
      <c r="T82" s="7"/>
      <c r="U82" s="7"/>
      <c r="V82" s="7"/>
      <c r="W82" s="7"/>
      <c r="X82" s="7">
        <v>2</v>
      </c>
    </row>
    <row r="83" spans="1:24" x14ac:dyDescent="0.2">
      <c r="A83" s="4" t="s">
        <v>1384</v>
      </c>
      <c r="B83" s="7"/>
      <c r="C83" s="7"/>
      <c r="D83" s="7"/>
      <c r="E83" s="7"/>
      <c r="F83" s="7"/>
      <c r="G83" s="7"/>
      <c r="H83" s="7">
        <v>1</v>
      </c>
      <c r="I83" s="7">
        <v>1</v>
      </c>
      <c r="J83" s="7">
        <v>2</v>
      </c>
      <c r="K83" s="7">
        <v>1</v>
      </c>
      <c r="L83" s="7">
        <v>1</v>
      </c>
      <c r="M83" s="7"/>
      <c r="N83" s="7"/>
      <c r="O83" s="7"/>
      <c r="P83" s="7"/>
      <c r="Q83" s="7">
        <v>1</v>
      </c>
      <c r="R83" s="7">
        <v>1</v>
      </c>
      <c r="S83" s="7"/>
      <c r="T83" s="7"/>
      <c r="U83" s="7"/>
      <c r="V83" s="7"/>
      <c r="W83" s="7"/>
      <c r="X83" s="7">
        <v>8</v>
      </c>
    </row>
    <row r="84" spans="1:24" x14ac:dyDescent="0.2">
      <c r="A84" s="4" t="s">
        <v>1539</v>
      </c>
      <c r="B84" s="7"/>
      <c r="C84" s="7"/>
      <c r="D84" s="7"/>
      <c r="E84" s="7"/>
      <c r="F84" s="7"/>
      <c r="G84" s="7"/>
      <c r="H84" s="7"/>
      <c r="I84" s="7"/>
      <c r="J84" s="7"/>
      <c r="K84" s="7"/>
      <c r="L84" s="7"/>
      <c r="M84" s="7"/>
      <c r="N84" s="7"/>
      <c r="O84" s="7"/>
      <c r="P84" s="7"/>
      <c r="Q84" s="7"/>
      <c r="R84" s="7">
        <v>1</v>
      </c>
      <c r="S84" s="7"/>
      <c r="T84" s="7">
        <v>1</v>
      </c>
      <c r="U84" s="7"/>
      <c r="V84" s="7"/>
      <c r="W84" s="7">
        <v>1</v>
      </c>
      <c r="X84" s="7">
        <v>3</v>
      </c>
    </row>
    <row r="85" spans="1:24" x14ac:dyDescent="0.2">
      <c r="A85" s="4" t="s">
        <v>1432</v>
      </c>
      <c r="B85" s="7"/>
      <c r="C85" s="7"/>
      <c r="D85" s="7"/>
      <c r="E85" s="7"/>
      <c r="F85" s="7"/>
      <c r="G85" s="7"/>
      <c r="H85" s="7"/>
      <c r="I85" s="7">
        <v>1</v>
      </c>
      <c r="J85" s="7"/>
      <c r="K85" s="7"/>
      <c r="L85" s="7"/>
      <c r="M85" s="7"/>
      <c r="N85" s="7"/>
      <c r="O85" s="7"/>
      <c r="P85" s="7"/>
      <c r="Q85" s="7"/>
      <c r="R85" s="7"/>
      <c r="S85" s="7">
        <v>1</v>
      </c>
      <c r="T85" s="7">
        <v>1</v>
      </c>
      <c r="U85" s="7">
        <v>1</v>
      </c>
      <c r="V85" s="7"/>
      <c r="W85" s="7">
        <v>1</v>
      </c>
      <c r="X85" s="7">
        <v>5</v>
      </c>
    </row>
    <row r="86" spans="1:24" x14ac:dyDescent="0.2">
      <c r="A86" s="4" t="s">
        <v>1378</v>
      </c>
      <c r="B86" s="7"/>
      <c r="C86" s="7"/>
      <c r="D86" s="7"/>
      <c r="E86" s="7"/>
      <c r="F86" s="7">
        <v>1</v>
      </c>
      <c r="G86" s="7"/>
      <c r="H86" s="7">
        <v>1</v>
      </c>
      <c r="I86" s="7"/>
      <c r="J86" s="7"/>
      <c r="K86" s="7">
        <v>1</v>
      </c>
      <c r="L86" s="7"/>
      <c r="M86" s="7">
        <v>1</v>
      </c>
      <c r="N86" s="7">
        <v>1</v>
      </c>
      <c r="O86" s="7">
        <v>1</v>
      </c>
      <c r="P86" s="7">
        <v>3</v>
      </c>
      <c r="Q86" s="7"/>
      <c r="R86" s="7"/>
      <c r="S86" s="7">
        <v>1</v>
      </c>
      <c r="T86" s="7">
        <v>2</v>
      </c>
      <c r="U86" s="7"/>
      <c r="V86" s="7">
        <v>1</v>
      </c>
      <c r="W86" s="7"/>
      <c r="X86" s="7">
        <v>13</v>
      </c>
    </row>
    <row r="87" spans="1:24" x14ac:dyDescent="0.2">
      <c r="A87" s="4" t="s">
        <v>1389</v>
      </c>
      <c r="B87" s="7"/>
      <c r="C87" s="7"/>
      <c r="D87" s="7"/>
      <c r="E87" s="7"/>
      <c r="F87" s="7"/>
      <c r="G87" s="7">
        <v>1</v>
      </c>
      <c r="H87" s="7"/>
      <c r="I87" s="7">
        <v>1</v>
      </c>
      <c r="J87" s="7"/>
      <c r="K87" s="7">
        <v>1</v>
      </c>
      <c r="L87" s="7">
        <v>2</v>
      </c>
      <c r="M87" s="7">
        <v>1</v>
      </c>
      <c r="N87" s="7">
        <v>1</v>
      </c>
      <c r="O87" s="7"/>
      <c r="P87" s="7"/>
      <c r="Q87" s="7"/>
      <c r="R87" s="7">
        <v>2</v>
      </c>
      <c r="S87" s="7">
        <v>2</v>
      </c>
      <c r="T87" s="7">
        <v>1</v>
      </c>
      <c r="U87" s="7">
        <v>1</v>
      </c>
      <c r="V87" s="7">
        <v>1</v>
      </c>
      <c r="W87" s="7">
        <v>1</v>
      </c>
      <c r="X87" s="7">
        <v>15</v>
      </c>
    </row>
    <row r="88" spans="1:24" x14ac:dyDescent="0.2">
      <c r="A88" s="4" t="s">
        <v>1444</v>
      </c>
      <c r="B88" s="7"/>
      <c r="C88" s="7"/>
      <c r="D88" s="7"/>
      <c r="E88" s="7">
        <v>1</v>
      </c>
      <c r="F88" s="7">
        <v>1</v>
      </c>
      <c r="G88" s="7">
        <v>1</v>
      </c>
      <c r="H88" s="7">
        <v>1</v>
      </c>
      <c r="I88" s="7">
        <v>1</v>
      </c>
      <c r="J88" s="7">
        <v>1</v>
      </c>
      <c r="K88" s="7">
        <v>1</v>
      </c>
      <c r="L88" s="7">
        <v>1</v>
      </c>
      <c r="M88" s="7">
        <v>1</v>
      </c>
      <c r="N88" s="7">
        <v>1</v>
      </c>
      <c r="O88" s="7">
        <v>1</v>
      </c>
      <c r="P88" s="7">
        <v>1</v>
      </c>
      <c r="Q88" s="7">
        <v>1</v>
      </c>
      <c r="R88" s="7">
        <v>1</v>
      </c>
      <c r="S88" s="7">
        <v>1</v>
      </c>
      <c r="T88" s="7">
        <v>1</v>
      </c>
      <c r="U88" s="7">
        <v>1</v>
      </c>
      <c r="V88" s="7">
        <v>1</v>
      </c>
      <c r="W88" s="7">
        <v>1</v>
      </c>
      <c r="X88" s="7">
        <v>19</v>
      </c>
    </row>
    <row r="89" spans="1:24" x14ac:dyDescent="0.2">
      <c r="A89" s="4" t="s">
        <v>1459</v>
      </c>
      <c r="B89" s="7"/>
      <c r="C89" s="7"/>
      <c r="D89" s="7"/>
      <c r="E89" s="7"/>
      <c r="F89" s="7"/>
      <c r="G89" s="7"/>
      <c r="H89" s="7"/>
      <c r="I89" s="7"/>
      <c r="J89" s="7"/>
      <c r="K89" s="7"/>
      <c r="L89" s="7"/>
      <c r="M89" s="7"/>
      <c r="N89" s="7"/>
      <c r="O89" s="7"/>
      <c r="P89" s="7"/>
      <c r="Q89" s="7"/>
      <c r="R89" s="7">
        <v>1</v>
      </c>
      <c r="S89" s="7">
        <v>1</v>
      </c>
      <c r="T89" s="7"/>
      <c r="U89" s="7"/>
      <c r="V89" s="7"/>
      <c r="W89" s="7"/>
      <c r="X89" s="7">
        <v>2</v>
      </c>
    </row>
    <row r="90" spans="1:24" x14ac:dyDescent="0.2">
      <c r="A90" s="4" t="s">
        <v>1699</v>
      </c>
      <c r="B90" s="7"/>
      <c r="C90" s="7">
        <v>1</v>
      </c>
      <c r="D90" s="7">
        <v>1</v>
      </c>
      <c r="E90" s="7">
        <v>1</v>
      </c>
      <c r="F90" s="7">
        <v>1</v>
      </c>
      <c r="G90" s="7">
        <v>1</v>
      </c>
      <c r="H90" s="7">
        <v>1</v>
      </c>
      <c r="I90" s="7">
        <v>1</v>
      </c>
      <c r="J90" s="7"/>
      <c r="K90" s="7"/>
      <c r="L90" s="7"/>
      <c r="M90" s="7"/>
      <c r="N90" s="7"/>
      <c r="O90" s="7"/>
      <c r="P90" s="7"/>
      <c r="Q90" s="7"/>
      <c r="R90" s="7"/>
      <c r="S90" s="7"/>
      <c r="T90" s="7"/>
      <c r="U90" s="7"/>
      <c r="V90" s="7"/>
      <c r="W90" s="7"/>
      <c r="X90" s="7">
        <v>7</v>
      </c>
    </row>
    <row r="91" spans="1:24" x14ac:dyDescent="0.2">
      <c r="A91" s="4" t="s">
        <v>1456</v>
      </c>
      <c r="B91" s="7"/>
      <c r="C91" s="7"/>
      <c r="D91" s="7"/>
      <c r="E91" s="7">
        <v>1</v>
      </c>
      <c r="F91" s="7">
        <v>1</v>
      </c>
      <c r="G91" s="7">
        <v>1</v>
      </c>
      <c r="H91" s="7">
        <v>1</v>
      </c>
      <c r="I91" s="7">
        <v>1</v>
      </c>
      <c r="J91" s="7"/>
      <c r="K91" s="7"/>
      <c r="L91" s="7"/>
      <c r="M91" s="7"/>
      <c r="N91" s="7"/>
      <c r="O91" s="7"/>
      <c r="P91" s="7"/>
      <c r="Q91" s="7">
        <v>1</v>
      </c>
      <c r="R91" s="7">
        <v>2</v>
      </c>
      <c r="S91" s="7">
        <v>1</v>
      </c>
      <c r="T91" s="7">
        <v>2</v>
      </c>
      <c r="U91" s="7">
        <v>2</v>
      </c>
      <c r="V91" s="7">
        <v>2</v>
      </c>
      <c r="W91" s="7">
        <v>2</v>
      </c>
      <c r="X91" s="7">
        <v>17</v>
      </c>
    </row>
    <row r="92" spans="1:24" x14ac:dyDescent="0.2">
      <c r="A92" s="4" t="s">
        <v>1433</v>
      </c>
      <c r="B92" s="7"/>
      <c r="C92" s="7"/>
      <c r="D92" s="7"/>
      <c r="E92" s="7"/>
      <c r="F92" s="7"/>
      <c r="G92" s="7"/>
      <c r="H92" s="7"/>
      <c r="I92" s="7">
        <v>1</v>
      </c>
      <c r="J92" s="7"/>
      <c r="K92" s="7"/>
      <c r="L92" s="7"/>
      <c r="M92" s="7"/>
      <c r="N92" s="7"/>
      <c r="O92" s="7"/>
      <c r="P92" s="7"/>
      <c r="Q92" s="7"/>
      <c r="R92" s="7"/>
      <c r="S92" s="7"/>
      <c r="T92" s="7"/>
      <c r="U92" s="7"/>
      <c r="V92" s="7"/>
      <c r="W92" s="7"/>
      <c r="X92" s="7">
        <v>1</v>
      </c>
    </row>
    <row r="93" spans="1:24" x14ac:dyDescent="0.2">
      <c r="A93" s="4" t="s">
        <v>1714</v>
      </c>
      <c r="B93" s="7"/>
      <c r="C93" s="7"/>
      <c r="D93" s="7"/>
      <c r="E93" s="7"/>
      <c r="F93" s="7"/>
      <c r="G93" s="7">
        <v>1</v>
      </c>
      <c r="H93" s="7"/>
      <c r="I93" s="7"/>
      <c r="J93" s="7"/>
      <c r="K93" s="7"/>
      <c r="L93" s="7"/>
      <c r="M93" s="7"/>
      <c r="N93" s="7"/>
      <c r="O93" s="7"/>
      <c r="P93" s="7"/>
      <c r="Q93" s="7"/>
      <c r="R93" s="7"/>
      <c r="S93" s="7"/>
      <c r="T93" s="7"/>
      <c r="U93" s="7"/>
      <c r="V93" s="7"/>
      <c r="W93" s="7"/>
      <c r="X93" s="7">
        <v>1</v>
      </c>
    </row>
    <row r="94" spans="1:24" x14ac:dyDescent="0.2">
      <c r="A94" s="4" t="s">
        <v>1354</v>
      </c>
      <c r="B94" s="7">
        <v>1</v>
      </c>
      <c r="C94" s="7">
        <v>1</v>
      </c>
      <c r="D94" s="7">
        <v>1</v>
      </c>
      <c r="E94" s="7">
        <v>1</v>
      </c>
      <c r="F94" s="7">
        <v>1</v>
      </c>
      <c r="G94" s="7">
        <v>1</v>
      </c>
      <c r="H94" s="7">
        <v>1</v>
      </c>
      <c r="I94" s="7">
        <v>2</v>
      </c>
      <c r="J94" s="7">
        <v>1</v>
      </c>
      <c r="K94" s="7">
        <v>1</v>
      </c>
      <c r="L94" s="7">
        <v>1</v>
      </c>
      <c r="M94" s="7">
        <v>1</v>
      </c>
      <c r="N94" s="7">
        <v>1</v>
      </c>
      <c r="O94" s="7">
        <v>1</v>
      </c>
      <c r="P94" s="7">
        <v>2</v>
      </c>
      <c r="Q94" s="7">
        <v>3</v>
      </c>
      <c r="R94" s="7">
        <v>3</v>
      </c>
      <c r="S94" s="7">
        <v>3</v>
      </c>
      <c r="T94" s="7">
        <v>3</v>
      </c>
      <c r="U94" s="7">
        <v>2</v>
      </c>
      <c r="V94" s="7">
        <v>2</v>
      </c>
      <c r="W94" s="7">
        <v>3</v>
      </c>
      <c r="X94" s="7">
        <v>36</v>
      </c>
    </row>
    <row r="95" spans="1:24" x14ac:dyDescent="0.2">
      <c r="A95" s="4" t="s">
        <v>1460</v>
      </c>
      <c r="B95" s="7"/>
      <c r="C95" s="7"/>
      <c r="D95" s="7"/>
      <c r="E95" s="7"/>
      <c r="F95" s="7"/>
      <c r="G95" s="7"/>
      <c r="H95" s="7"/>
      <c r="I95" s="7"/>
      <c r="J95" s="7"/>
      <c r="K95" s="7"/>
      <c r="L95" s="7"/>
      <c r="M95" s="7"/>
      <c r="N95" s="7"/>
      <c r="O95" s="7"/>
      <c r="P95" s="7"/>
      <c r="Q95" s="7"/>
      <c r="R95" s="7">
        <v>1</v>
      </c>
      <c r="S95" s="7"/>
      <c r="T95" s="7"/>
      <c r="U95" s="7"/>
      <c r="V95" s="7"/>
      <c r="W95" s="7"/>
      <c r="X95" s="7">
        <v>1</v>
      </c>
    </row>
    <row r="96" spans="1:24" x14ac:dyDescent="0.2">
      <c r="A96" s="4" t="s">
        <v>1352</v>
      </c>
      <c r="B96" s="7">
        <v>1</v>
      </c>
      <c r="C96" s="7">
        <v>2</v>
      </c>
      <c r="D96" s="7">
        <v>2</v>
      </c>
      <c r="E96" s="7">
        <v>1</v>
      </c>
      <c r="F96" s="7">
        <v>2</v>
      </c>
      <c r="G96" s="7">
        <v>1</v>
      </c>
      <c r="H96" s="7"/>
      <c r="I96" s="7">
        <v>1</v>
      </c>
      <c r="J96" s="7">
        <v>1</v>
      </c>
      <c r="K96" s="7">
        <v>1</v>
      </c>
      <c r="L96" s="7">
        <v>1</v>
      </c>
      <c r="M96" s="7">
        <v>1</v>
      </c>
      <c r="N96" s="7"/>
      <c r="O96" s="7"/>
      <c r="P96" s="7">
        <v>1</v>
      </c>
      <c r="Q96" s="7">
        <v>1</v>
      </c>
      <c r="R96" s="7"/>
      <c r="S96" s="7"/>
      <c r="T96" s="7"/>
      <c r="U96" s="7"/>
      <c r="V96" s="7">
        <v>1</v>
      </c>
      <c r="W96" s="7"/>
      <c r="X96" s="7">
        <v>17</v>
      </c>
    </row>
    <row r="97" spans="1:24" x14ac:dyDescent="0.2">
      <c r="A97" s="4" t="s">
        <v>1399</v>
      </c>
      <c r="B97" s="7"/>
      <c r="C97" s="7"/>
      <c r="D97" s="7"/>
      <c r="E97" s="7"/>
      <c r="F97" s="7"/>
      <c r="G97" s="7">
        <v>2</v>
      </c>
      <c r="H97" s="7">
        <v>1</v>
      </c>
      <c r="I97" s="7">
        <v>1</v>
      </c>
      <c r="J97" s="7">
        <v>1</v>
      </c>
      <c r="K97" s="7">
        <v>1</v>
      </c>
      <c r="L97" s="7">
        <v>1</v>
      </c>
      <c r="M97" s="7">
        <v>1</v>
      </c>
      <c r="N97" s="7"/>
      <c r="O97" s="7"/>
      <c r="P97" s="7">
        <v>2</v>
      </c>
      <c r="Q97" s="7">
        <v>2</v>
      </c>
      <c r="R97" s="7">
        <v>2</v>
      </c>
      <c r="S97" s="7">
        <v>1</v>
      </c>
      <c r="T97" s="7">
        <v>1</v>
      </c>
      <c r="U97" s="7"/>
      <c r="V97" s="7"/>
      <c r="W97" s="7"/>
      <c r="X97" s="7">
        <v>16</v>
      </c>
    </row>
    <row r="98" spans="1:24" x14ac:dyDescent="0.2">
      <c r="A98" s="4" t="s">
        <v>1353</v>
      </c>
      <c r="B98" s="7">
        <v>1</v>
      </c>
      <c r="C98" s="7">
        <v>1</v>
      </c>
      <c r="D98" s="7">
        <v>1</v>
      </c>
      <c r="E98" s="7">
        <v>1</v>
      </c>
      <c r="F98" s="7">
        <v>1</v>
      </c>
      <c r="G98" s="7">
        <v>2</v>
      </c>
      <c r="H98" s="7">
        <v>3</v>
      </c>
      <c r="I98" s="7">
        <v>1</v>
      </c>
      <c r="J98" s="7">
        <v>1</v>
      </c>
      <c r="K98" s="7">
        <v>1</v>
      </c>
      <c r="L98" s="7">
        <v>1</v>
      </c>
      <c r="M98" s="7">
        <v>1</v>
      </c>
      <c r="N98" s="7">
        <v>1</v>
      </c>
      <c r="O98" s="7">
        <v>1</v>
      </c>
      <c r="P98" s="7">
        <v>1</v>
      </c>
      <c r="Q98" s="7">
        <v>2</v>
      </c>
      <c r="R98" s="7">
        <v>3</v>
      </c>
      <c r="S98" s="7">
        <v>2</v>
      </c>
      <c r="T98" s="7">
        <v>1</v>
      </c>
      <c r="U98" s="7">
        <v>1</v>
      </c>
      <c r="V98" s="7">
        <v>1</v>
      </c>
      <c r="W98" s="7">
        <v>1</v>
      </c>
      <c r="X98" s="7">
        <v>29</v>
      </c>
    </row>
    <row r="99" spans="1:24" x14ac:dyDescent="0.2">
      <c r="A99" s="4" t="s">
        <v>1392</v>
      </c>
      <c r="B99" s="7"/>
      <c r="C99" s="7"/>
      <c r="D99" s="7"/>
      <c r="E99" s="7"/>
      <c r="F99" s="7"/>
      <c r="G99" s="7"/>
      <c r="H99" s="7"/>
      <c r="I99" s="7"/>
      <c r="J99" s="7"/>
      <c r="K99" s="7"/>
      <c r="L99" s="7"/>
      <c r="M99" s="7">
        <v>1</v>
      </c>
      <c r="N99" s="7">
        <v>1</v>
      </c>
      <c r="O99" s="7">
        <v>1</v>
      </c>
      <c r="P99" s="7">
        <v>1</v>
      </c>
      <c r="Q99" s="7">
        <v>1</v>
      </c>
      <c r="R99" s="7">
        <v>2</v>
      </c>
      <c r="S99" s="7">
        <v>3</v>
      </c>
      <c r="T99" s="7">
        <v>3</v>
      </c>
      <c r="U99" s="7">
        <v>1</v>
      </c>
      <c r="V99" s="7">
        <v>1</v>
      </c>
      <c r="W99" s="7">
        <v>1</v>
      </c>
      <c r="X99" s="7">
        <v>16</v>
      </c>
    </row>
    <row r="100" spans="1:24" x14ac:dyDescent="0.2">
      <c r="A100" s="4" t="s">
        <v>1722</v>
      </c>
      <c r="B100" s="7"/>
      <c r="C100" s="7"/>
      <c r="D100" s="7"/>
      <c r="E100" s="7"/>
      <c r="F100" s="7"/>
      <c r="G100" s="7">
        <v>1</v>
      </c>
      <c r="H100" s="7"/>
      <c r="I100" s="7"/>
      <c r="J100" s="7"/>
      <c r="K100" s="7"/>
      <c r="L100" s="7"/>
      <c r="M100" s="7"/>
      <c r="N100" s="7"/>
      <c r="O100" s="7"/>
      <c r="P100" s="7"/>
      <c r="Q100" s="7"/>
      <c r="R100" s="7"/>
      <c r="S100" s="7"/>
      <c r="T100" s="7"/>
      <c r="U100" s="7"/>
      <c r="V100" s="7"/>
      <c r="W100" s="7"/>
      <c r="X100" s="7">
        <v>1</v>
      </c>
    </row>
    <row r="101" spans="1:24" x14ac:dyDescent="0.2">
      <c r="A101" s="4" t="s">
        <v>1428</v>
      </c>
      <c r="B101" s="7"/>
      <c r="C101" s="7"/>
      <c r="D101" s="7"/>
      <c r="E101" s="7"/>
      <c r="F101" s="7"/>
      <c r="G101" s="7">
        <v>1</v>
      </c>
      <c r="H101" s="7"/>
      <c r="I101" s="7"/>
      <c r="J101" s="7"/>
      <c r="K101" s="7">
        <v>1</v>
      </c>
      <c r="L101" s="7"/>
      <c r="M101" s="7">
        <v>1</v>
      </c>
      <c r="N101" s="7"/>
      <c r="O101" s="7"/>
      <c r="P101" s="7"/>
      <c r="Q101" s="7"/>
      <c r="R101" s="7"/>
      <c r="S101" s="7"/>
      <c r="T101" s="7"/>
      <c r="U101" s="7"/>
      <c r="V101" s="7"/>
      <c r="W101" s="7"/>
      <c r="X101" s="7">
        <v>3</v>
      </c>
    </row>
    <row r="102" spans="1:24" x14ac:dyDescent="0.2">
      <c r="A102" s="4" t="s">
        <v>1708</v>
      </c>
      <c r="B102" s="7"/>
      <c r="C102" s="7"/>
      <c r="D102" s="7"/>
      <c r="E102" s="7"/>
      <c r="F102" s="7"/>
      <c r="G102" s="7"/>
      <c r="H102" s="7"/>
      <c r="I102" s="7"/>
      <c r="J102" s="7"/>
      <c r="K102" s="7"/>
      <c r="L102" s="7"/>
      <c r="M102" s="7"/>
      <c r="N102" s="7"/>
      <c r="O102" s="7"/>
      <c r="P102" s="7"/>
      <c r="Q102" s="7"/>
      <c r="R102" s="7"/>
      <c r="S102" s="7">
        <v>1</v>
      </c>
      <c r="T102" s="7"/>
      <c r="U102" s="7"/>
      <c r="V102" s="7"/>
      <c r="W102" s="7"/>
      <c r="X102" s="7">
        <v>1</v>
      </c>
    </row>
    <row r="103" spans="1:24" x14ac:dyDescent="0.2">
      <c r="A103" s="4" t="s">
        <v>1436</v>
      </c>
      <c r="B103" s="7"/>
      <c r="C103" s="7"/>
      <c r="D103" s="7"/>
      <c r="E103" s="7"/>
      <c r="F103" s="7"/>
      <c r="G103" s="7"/>
      <c r="H103" s="7"/>
      <c r="I103" s="7"/>
      <c r="J103" s="7">
        <v>1</v>
      </c>
      <c r="K103" s="7">
        <v>2</v>
      </c>
      <c r="L103" s="7">
        <v>1</v>
      </c>
      <c r="M103" s="7"/>
      <c r="N103" s="7">
        <v>1</v>
      </c>
      <c r="O103" s="7">
        <v>1</v>
      </c>
      <c r="P103" s="7">
        <v>1</v>
      </c>
      <c r="Q103" s="7">
        <v>1</v>
      </c>
      <c r="R103" s="7">
        <v>1</v>
      </c>
      <c r="S103" s="7">
        <v>2</v>
      </c>
      <c r="T103" s="7">
        <v>1</v>
      </c>
      <c r="U103" s="7">
        <v>1</v>
      </c>
      <c r="V103" s="7">
        <v>1</v>
      </c>
      <c r="W103" s="7">
        <v>2</v>
      </c>
      <c r="X103" s="7">
        <v>16</v>
      </c>
    </row>
    <row r="104" spans="1:24" x14ac:dyDescent="0.2">
      <c r="A104" s="4" t="s">
        <v>1425</v>
      </c>
      <c r="B104" s="7"/>
      <c r="C104" s="7"/>
      <c r="D104" s="7">
        <v>2</v>
      </c>
      <c r="E104" s="7">
        <v>2</v>
      </c>
      <c r="F104" s="7"/>
      <c r="G104" s="7"/>
      <c r="H104" s="7"/>
      <c r="I104" s="7">
        <v>1</v>
      </c>
      <c r="J104" s="7"/>
      <c r="K104" s="7"/>
      <c r="L104" s="7"/>
      <c r="M104" s="7"/>
      <c r="N104" s="7"/>
      <c r="O104" s="7"/>
      <c r="P104" s="7"/>
      <c r="Q104" s="7"/>
      <c r="R104" s="7"/>
      <c r="S104" s="7"/>
      <c r="T104" s="7"/>
      <c r="U104" s="7"/>
      <c r="V104" s="7"/>
      <c r="W104" s="7"/>
      <c r="X104" s="7">
        <v>5</v>
      </c>
    </row>
    <row r="105" spans="1:24" x14ac:dyDescent="0.2">
      <c r="A105" s="4" t="s">
        <v>1709</v>
      </c>
      <c r="B105" s="7"/>
      <c r="C105" s="7"/>
      <c r="D105" s="7"/>
      <c r="E105" s="7"/>
      <c r="F105" s="7"/>
      <c r="G105" s="7"/>
      <c r="H105" s="7"/>
      <c r="I105" s="7"/>
      <c r="J105" s="7"/>
      <c r="K105" s="7"/>
      <c r="L105" s="7"/>
      <c r="M105" s="7"/>
      <c r="N105" s="7"/>
      <c r="O105" s="7"/>
      <c r="P105" s="7"/>
      <c r="Q105" s="7"/>
      <c r="R105" s="7"/>
      <c r="S105" s="7">
        <v>1</v>
      </c>
      <c r="T105" s="7"/>
      <c r="U105" s="7"/>
      <c r="V105" s="7"/>
      <c r="W105" s="7"/>
      <c r="X105" s="7">
        <v>1</v>
      </c>
    </row>
    <row r="106" spans="1:24" x14ac:dyDescent="0.2">
      <c r="A106" s="4" t="s">
        <v>1374</v>
      </c>
      <c r="B106" s="7"/>
      <c r="C106" s="7"/>
      <c r="D106" s="7"/>
      <c r="E106" s="7"/>
      <c r="F106" s="7">
        <v>1</v>
      </c>
      <c r="G106" s="7">
        <v>1</v>
      </c>
      <c r="H106" s="7">
        <v>1</v>
      </c>
      <c r="I106" s="7">
        <v>1</v>
      </c>
      <c r="J106" s="7">
        <v>1</v>
      </c>
      <c r="K106" s="7">
        <v>1</v>
      </c>
      <c r="L106" s="7">
        <v>1</v>
      </c>
      <c r="M106" s="7">
        <v>1</v>
      </c>
      <c r="N106" s="7">
        <v>1</v>
      </c>
      <c r="O106" s="7">
        <v>1</v>
      </c>
      <c r="P106" s="7">
        <v>4</v>
      </c>
      <c r="Q106" s="7">
        <v>4</v>
      </c>
      <c r="R106" s="7">
        <v>5</v>
      </c>
      <c r="S106" s="7">
        <v>2</v>
      </c>
      <c r="T106" s="7">
        <v>3</v>
      </c>
      <c r="U106" s="7">
        <v>2</v>
      </c>
      <c r="V106" s="7">
        <v>2</v>
      </c>
      <c r="W106" s="7">
        <v>1</v>
      </c>
      <c r="X106" s="7">
        <v>33</v>
      </c>
    </row>
    <row r="107" spans="1:24" x14ac:dyDescent="0.2">
      <c r="A107" s="4" t="s">
        <v>1719</v>
      </c>
      <c r="B107" s="7"/>
      <c r="C107" s="7"/>
      <c r="D107" s="7"/>
      <c r="E107" s="7"/>
      <c r="F107" s="7"/>
      <c r="G107" s="7"/>
      <c r="H107" s="7">
        <v>1</v>
      </c>
      <c r="I107" s="7">
        <v>1</v>
      </c>
      <c r="J107" s="7">
        <v>1</v>
      </c>
      <c r="K107" s="7">
        <v>1</v>
      </c>
      <c r="L107" s="7">
        <v>1</v>
      </c>
      <c r="M107" s="7">
        <v>1</v>
      </c>
      <c r="N107" s="7"/>
      <c r="O107" s="7"/>
      <c r="P107" s="7"/>
      <c r="Q107" s="7"/>
      <c r="R107" s="7"/>
      <c r="S107" s="7"/>
      <c r="T107" s="7"/>
      <c r="U107" s="7"/>
      <c r="V107" s="7">
        <v>1</v>
      </c>
      <c r="W107" s="7"/>
      <c r="X107" s="7">
        <v>7</v>
      </c>
    </row>
    <row r="108" spans="1:24" x14ac:dyDescent="0.2">
      <c r="A108" s="4" t="s">
        <v>1546</v>
      </c>
      <c r="B108" s="7"/>
      <c r="C108" s="7"/>
      <c r="D108" s="7"/>
      <c r="E108" s="7"/>
      <c r="F108" s="7"/>
      <c r="G108" s="7"/>
      <c r="H108" s="7"/>
      <c r="I108" s="7"/>
      <c r="J108" s="7"/>
      <c r="K108" s="7"/>
      <c r="L108" s="7"/>
      <c r="M108" s="7"/>
      <c r="N108" s="7"/>
      <c r="O108" s="7"/>
      <c r="P108" s="7"/>
      <c r="Q108" s="7"/>
      <c r="R108" s="7"/>
      <c r="S108" s="7">
        <v>1</v>
      </c>
      <c r="T108" s="7">
        <v>1</v>
      </c>
      <c r="U108" s="7"/>
      <c r="V108" s="7"/>
      <c r="W108" s="7"/>
      <c r="X108" s="7">
        <v>2</v>
      </c>
    </row>
    <row r="109" spans="1:24" x14ac:dyDescent="0.2">
      <c r="A109" s="4" t="s">
        <v>1355</v>
      </c>
      <c r="B109" s="7">
        <v>1</v>
      </c>
      <c r="C109" s="7">
        <v>1</v>
      </c>
      <c r="D109" s="7">
        <v>1</v>
      </c>
      <c r="E109" s="7">
        <v>1</v>
      </c>
      <c r="F109" s="7">
        <v>1</v>
      </c>
      <c r="G109" s="7"/>
      <c r="H109" s="7">
        <v>1</v>
      </c>
      <c r="I109" s="7"/>
      <c r="J109" s="7">
        <v>1</v>
      </c>
      <c r="K109" s="7">
        <v>2</v>
      </c>
      <c r="L109" s="7"/>
      <c r="M109" s="7"/>
      <c r="N109" s="7"/>
      <c r="O109" s="7"/>
      <c r="P109" s="7"/>
      <c r="Q109" s="7"/>
      <c r="R109" s="7"/>
      <c r="S109" s="7"/>
      <c r="T109" s="7"/>
      <c r="U109" s="7"/>
      <c r="V109" s="7"/>
      <c r="W109" s="7"/>
      <c r="X109" s="7">
        <v>9</v>
      </c>
    </row>
    <row r="110" spans="1:24" x14ac:dyDescent="0.2">
      <c r="A110" s="4" t="s">
        <v>1386</v>
      </c>
      <c r="B110" s="7"/>
      <c r="C110" s="7"/>
      <c r="D110" s="7"/>
      <c r="E110" s="7"/>
      <c r="F110" s="7"/>
      <c r="G110" s="7"/>
      <c r="H110" s="7">
        <v>1</v>
      </c>
      <c r="I110" s="7">
        <v>1</v>
      </c>
      <c r="J110" s="7">
        <v>1</v>
      </c>
      <c r="K110" s="7"/>
      <c r="L110" s="7"/>
      <c r="M110" s="7"/>
      <c r="N110" s="7"/>
      <c r="O110" s="7"/>
      <c r="P110" s="7"/>
      <c r="Q110" s="7"/>
      <c r="R110" s="7"/>
      <c r="S110" s="7"/>
      <c r="T110" s="7"/>
      <c r="U110" s="7"/>
      <c r="V110" s="7"/>
      <c r="W110" s="7"/>
      <c r="X110" s="7">
        <v>3</v>
      </c>
    </row>
    <row r="111" spans="1:24" x14ac:dyDescent="0.2">
      <c r="A111" s="4" t="s">
        <v>1542</v>
      </c>
      <c r="B111" s="7"/>
      <c r="C111" s="7"/>
      <c r="D111" s="7"/>
      <c r="E111" s="7"/>
      <c r="F111" s="7"/>
      <c r="G111" s="7"/>
      <c r="H111" s="7"/>
      <c r="I111" s="7"/>
      <c r="J111" s="7"/>
      <c r="K111" s="7"/>
      <c r="L111" s="7"/>
      <c r="M111" s="7">
        <v>1</v>
      </c>
      <c r="N111" s="7"/>
      <c r="O111" s="7"/>
      <c r="P111" s="7"/>
      <c r="Q111" s="7"/>
      <c r="R111" s="7">
        <v>1</v>
      </c>
      <c r="S111" s="7">
        <v>1</v>
      </c>
      <c r="T111" s="7">
        <v>1</v>
      </c>
      <c r="U111" s="7"/>
      <c r="V111" s="7"/>
      <c r="W111" s="7"/>
      <c r="X111" s="7">
        <v>4</v>
      </c>
    </row>
    <row r="112" spans="1:24" x14ac:dyDescent="0.2">
      <c r="A112" s="4" t="s">
        <v>1454</v>
      </c>
      <c r="B112" s="7"/>
      <c r="C112" s="7"/>
      <c r="D112" s="7"/>
      <c r="E112" s="7"/>
      <c r="F112" s="7"/>
      <c r="G112" s="7"/>
      <c r="H112" s="7"/>
      <c r="I112" s="7"/>
      <c r="J112" s="7"/>
      <c r="K112" s="7">
        <v>1</v>
      </c>
      <c r="L112" s="7"/>
      <c r="M112" s="7"/>
      <c r="N112" s="7">
        <v>1</v>
      </c>
      <c r="O112" s="7">
        <v>1</v>
      </c>
      <c r="P112" s="7">
        <v>1</v>
      </c>
      <c r="Q112" s="7">
        <v>1</v>
      </c>
      <c r="R112" s="7">
        <v>2</v>
      </c>
      <c r="S112" s="7">
        <v>4</v>
      </c>
      <c r="T112" s="7">
        <v>2</v>
      </c>
      <c r="U112" s="7">
        <v>1</v>
      </c>
      <c r="V112" s="7">
        <v>1</v>
      </c>
      <c r="W112" s="7">
        <v>1</v>
      </c>
      <c r="X112" s="7">
        <v>16</v>
      </c>
    </row>
    <row r="113" spans="1:24" x14ac:dyDescent="0.2">
      <c r="A113" s="4" t="s">
        <v>1356</v>
      </c>
      <c r="B113" s="7">
        <v>2</v>
      </c>
      <c r="C113" s="7">
        <v>3</v>
      </c>
      <c r="D113" s="7"/>
      <c r="E113" s="7">
        <v>1</v>
      </c>
      <c r="F113" s="7">
        <v>2</v>
      </c>
      <c r="G113" s="7">
        <v>1</v>
      </c>
      <c r="H113" s="7">
        <v>1</v>
      </c>
      <c r="I113" s="7">
        <v>1</v>
      </c>
      <c r="J113" s="7"/>
      <c r="K113" s="7"/>
      <c r="L113" s="7"/>
      <c r="M113" s="7"/>
      <c r="N113" s="7"/>
      <c r="O113" s="7"/>
      <c r="P113" s="7">
        <v>1</v>
      </c>
      <c r="Q113" s="7">
        <v>1</v>
      </c>
      <c r="R113" s="7">
        <v>2</v>
      </c>
      <c r="S113" s="7">
        <v>2</v>
      </c>
      <c r="T113" s="7">
        <v>2</v>
      </c>
      <c r="U113" s="7">
        <v>2</v>
      </c>
      <c r="V113" s="7">
        <v>3</v>
      </c>
      <c r="W113" s="7">
        <v>4</v>
      </c>
      <c r="X113" s="7">
        <v>28</v>
      </c>
    </row>
    <row r="114" spans="1:24" x14ac:dyDescent="0.2">
      <c r="A114" s="4" t="s">
        <v>1400</v>
      </c>
      <c r="B114" s="7"/>
      <c r="C114" s="7"/>
      <c r="D114" s="7"/>
      <c r="E114" s="7"/>
      <c r="F114" s="7"/>
      <c r="G114" s="7"/>
      <c r="H114" s="7"/>
      <c r="I114" s="7"/>
      <c r="J114" s="7"/>
      <c r="K114" s="7"/>
      <c r="L114" s="7"/>
      <c r="M114" s="7"/>
      <c r="N114" s="7"/>
      <c r="O114" s="7"/>
      <c r="P114" s="7">
        <v>1</v>
      </c>
      <c r="Q114" s="7">
        <v>1</v>
      </c>
      <c r="R114" s="7">
        <v>1</v>
      </c>
      <c r="S114" s="7">
        <v>1</v>
      </c>
      <c r="T114" s="7">
        <v>1</v>
      </c>
      <c r="U114" s="7">
        <v>1</v>
      </c>
      <c r="V114" s="7">
        <v>1</v>
      </c>
      <c r="W114" s="7">
        <v>1</v>
      </c>
      <c r="X114" s="7">
        <v>8</v>
      </c>
    </row>
    <row r="115" spans="1:24" x14ac:dyDescent="0.2">
      <c r="A115" s="4" t="s">
        <v>1357</v>
      </c>
      <c r="B115" s="7">
        <v>2</v>
      </c>
      <c r="C115" s="7">
        <v>2</v>
      </c>
      <c r="D115" s="7">
        <v>2</v>
      </c>
      <c r="E115" s="7">
        <v>2</v>
      </c>
      <c r="F115" s="7">
        <v>2</v>
      </c>
      <c r="G115" s="7">
        <v>2</v>
      </c>
      <c r="H115" s="7">
        <v>2</v>
      </c>
      <c r="I115" s="7">
        <v>3</v>
      </c>
      <c r="J115" s="7">
        <v>1</v>
      </c>
      <c r="K115" s="7">
        <v>1</v>
      </c>
      <c r="L115" s="7">
        <v>1</v>
      </c>
      <c r="M115" s="7"/>
      <c r="N115" s="7"/>
      <c r="O115" s="7"/>
      <c r="P115" s="7">
        <v>1</v>
      </c>
      <c r="Q115" s="7">
        <v>2</v>
      </c>
      <c r="R115" s="7">
        <v>3</v>
      </c>
      <c r="S115" s="7">
        <v>3</v>
      </c>
      <c r="T115" s="7">
        <v>3</v>
      </c>
      <c r="U115" s="7">
        <v>3</v>
      </c>
      <c r="V115" s="7">
        <v>4</v>
      </c>
      <c r="W115" s="7">
        <v>3</v>
      </c>
      <c r="X115" s="7">
        <v>42</v>
      </c>
    </row>
    <row r="116" spans="1:24" x14ac:dyDescent="0.2">
      <c r="A116" s="4" t="s">
        <v>1545</v>
      </c>
      <c r="B116" s="7"/>
      <c r="C116" s="7"/>
      <c r="D116" s="7"/>
      <c r="E116" s="7"/>
      <c r="F116" s="7"/>
      <c r="G116" s="7"/>
      <c r="H116" s="7"/>
      <c r="I116" s="7"/>
      <c r="J116" s="7"/>
      <c r="K116" s="7"/>
      <c r="L116" s="7"/>
      <c r="M116" s="7"/>
      <c r="N116" s="7"/>
      <c r="O116" s="7"/>
      <c r="P116" s="7"/>
      <c r="Q116" s="7"/>
      <c r="R116" s="7"/>
      <c r="S116" s="7">
        <v>1</v>
      </c>
      <c r="T116" s="7"/>
      <c r="U116" s="7"/>
      <c r="V116" s="7"/>
      <c r="W116" s="7"/>
      <c r="X116" s="7">
        <v>1</v>
      </c>
    </row>
    <row r="117" spans="1:24" x14ac:dyDescent="0.2">
      <c r="A117" s="4" t="s">
        <v>1462</v>
      </c>
      <c r="B117" s="7"/>
      <c r="C117" s="7"/>
      <c r="D117" s="7"/>
      <c r="E117" s="7"/>
      <c r="F117" s="7"/>
      <c r="G117" s="7"/>
      <c r="H117" s="7"/>
      <c r="I117" s="7"/>
      <c r="J117" s="7"/>
      <c r="K117" s="7"/>
      <c r="L117" s="7"/>
      <c r="M117" s="7"/>
      <c r="N117" s="7"/>
      <c r="O117" s="7"/>
      <c r="P117" s="7"/>
      <c r="Q117" s="7"/>
      <c r="R117" s="7"/>
      <c r="S117" s="7"/>
      <c r="T117" s="7">
        <v>1</v>
      </c>
      <c r="U117" s="7">
        <v>1</v>
      </c>
      <c r="V117" s="7">
        <v>1</v>
      </c>
      <c r="W117" s="7">
        <v>1</v>
      </c>
      <c r="X117" s="7">
        <v>4</v>
      </c>
    </row>
    <row r="118" spans="1:24" x14ac:dyDescent="0.2">
      <c r="A118" s="4" t="s">
        <v>1711</v>
      </c>
      <c r="B118" s="7"/>
      <c r="C118" s="7"/>
      <c r="D118" s="7"/>
      <c r="E118" s="7"/>
      <c r="F118" s="7"/>
      <c r="G118" s="7"/>
      <c r="H118" s="7"/>
      <c r="I118" s="7"/>
      <c r="J118" s="7"/>
      <c r="K118" s="7"/>
      <c r="L118" s="7"/>
      <c r="M118" s="7"/>
      <c r="N118" s="7"/>
      <c r="O118" s="7"/>
      <c r="P118" s="7"/>
      <c r="Q118" s="7"/>
      <c r="R118" s="7"/>
      <c r="S118" s="7">
        <v>1</v>
      </c>
      <c r="T118" s="7"/>
      <c r="U118" s="7"/>
      <c r="V118" s="7"/>
      <c r="W118" s="7"/>
      <c r="X118" s="7">
        <v>1</v>
      </c>
    </row>
    <row r="119" spans="1:24" x14ac:dyDescent="0.2">
      <c r="A119" s="4" t="s">
        <v>1438</v>
      </c>
      <c r="B119" s="7"/>
      <c r="C119" s="7"/>
      <c r="D119" s="7"/>
      <c r="E119" s="7"/>
      <c r="F119" s="7"/>
      <c r="G119" s="7"/>
      <c r="H119" s="7"/>
      <c r="I119" s="7"/>
      <c r="J119" s="7"/>
      <c r="K119" s="7"/>
      <c r="L119" s="7"/>
      <c r="M119" s="7"/>
      <c r="N119" s="7"/>
      <c r="O119" s="7"/>
      <c r="P119" s="7"/>
      <c r="Q119" s="7">
        <v>1</v>
      </c>
      <c r="R119" s="7"/>
      <c r="S119" s="7"/>
      <c r="T119" s="7"/>
      <c r="U119" s="7"/>
      <c r="V119" s="7"/>
      <c r="W119" s="7"/>
      <c r="X119" s="7">
        <v>1</v>
      </c>
    </row>
    <row r="120" spans="1:24" x14ac:dyDescent="0.2">
      <c r="A120" s="4" t="s">
        <v>1718</v>
      </c>
      <c r="B120" s="7">
        <v>1</v>
      </c>
      <c r="C120" s="7">
        <v>1</v>
      </c>
      <c r="D120" s="7">
        <v>1</v>
      </c>
      <c r="E120" s="7"/>
      <c r="F120" s="7"/>
      <c r="G120" s="7"/>
      <c r="H120" s="7"/>
      <c r="I120" s="7"/>
      <c r="J120" s="7"/>
      <c r="K120" s="7"/>
      <c r="L120" s="7"/>
      <c r="M120" s="7"/>
      <c r="N120" s="7"/>
      <c r="O120" s="7"/>
      <c r="P120" s="7"/>
      <c r="Q120" s="7"/>
      <c r="R120" s="7"/>
      <c r="S120" s="7"/>
      <c r="T120" s="7"/>
      <c r="U120" s="7"/>
      <c r="V120" s="7"/>
      <c r="W120" s="7"/>
      <c r="X120" s="7">
        <v>3</v>
      </c>
    </row>
    <row r="121" spans="1:24" x14ac:dyDescent="0.2">
      <c r="A121" s="4" t="s">
        <v>1388</v>
      </c>
      <c r="B121" s="7"/>
      <c r="C121" s="7"/>
      <c r="D121" s="7"/>
      <c r="E121" s="7"/>
      <c r="F121" s="7"/>
      <c r="G121" s="7"/>
      <c r="H121" s="7"/>
      <c r="I121" s="7"/>
      <c r="J121" s="7">
        <v>1</v>
      </c>
      <c r="K121" s="7">
        <v>1</v>
      </c>
      <c r="L121" s="7">
        <v>1</v>
      </c>
      <c r="M121" s="7">
        <v>1</v>
      </c>
      <c r="N121" s="7">
        <v>1</v>
      </c>
      <c r="O121" s="7">
        <v>1</v>
      </c>
      <c r="P121" s="7">
        <v>1</v>
      </c>
      <c r="Q121" s="7">
        <v>1</v>
      </c>
      <c r="R121" s="7">
        <v>2</v>
      </c>
      <c r="S121" s="7">
        <v>2</v>
      </c>
      <c r="T121" s="7">
        <v>1</v>
      </c>
      <c r="U121" s="7">
        <v>1</v>
      </c>
      <c r="V121" s="7">
        <v>1</v>
      </c>
      <c r="W121" s="7">
        <v>1</v>
      </c>
      <c r="X121" s="7">
        <v>16</v>
      </c>
    </row>
    <row r="122" spans="1:24" x14ac:dyDescent="0.2">
      <c r="A122" s="4" t="s">
        <v>1367</v>
      </c>
      <c r="B122" s="7"/>
      <c r="C122" s="7"/>
      <c r="D122" s="7">
        <v>2</v>
      </c>
      <c r="E122" s="7">
        <v>2</v>
      </c>
      <c r="F122" s="7"/>
      <c r="G122" s="7"/>
      <c r="H122" s="7"/>
      <c r="I122" s="7">
        <v>1</v>
      </c>
      <c r="J122" s="7">
        <v>1</v>
      </c>
      <c r="K122" s="7"/>
      <c r="L122" s="7"/>
      <c r="M122" s="7"/>
      <c r="N122" s="7"/>
      <c r="O122" s="7"/>
      <c r="P122" s="7"/>
      <c r="Q122" s="7"/>
      <c r="R122" s="7">
        <v>2</v>
      </c>
      <c r="S122" s="7"/>
      <c r="T122" s="7">
        <v>1</v>
      </c>
      <c r="U122" s="7">
        <v>2</v>
      </c>
      <c r="V122" s="7">
        <v>4</v>
      </c>
      <c r="W122" s="7">
        <v>1</v>
      </c>
      <c r="X122" s="7">
        <v>16</v>
      </c>
    </row>
    <row r="123" spans="1:24" x14ac:dyDescent="0.2">
      <c r="A123" s="4" t="s">
        <v>1368</v>
      </c>
      <c r="B123" s="7"/>
      <c r="C123" s="7"/>
      <c r="D123" s="7">
        <v>2</v>
      </c>
      <c r="E123" s="7">
        <v>2</v>
      </c>
      <c r="F123" s="7">
        <v>1</v>
      </c>
      <c r="G123" s="7"/>
      <c r="H123" s="7">
        <v>1</v>
      </c>
      <c r="I123" s="7">
        <v>1</v>
      </c>
      <c r="J123" s="7">
        <v>2</v>
      </c>
      <c r="K123" s="7">
        <v>1</v>
      </c>
      <c r="L123" s="7">
        <v>1</v>
      </c>
      <c r="M123" s="7">
        <v>1</v>
      </c>
      <c r="N123" s="7">
        <v>1</v>
      </c>
      <c r="O123" s="7">
        <v>1</v>
      </c>
      <c r="P123" s="7"/>
      <c r="Q123" s="7"/>
      <c r="R123" s="7">
        <v>1</v>
      </c>
      <c r="S123" s="7"/>
      <c r="T123" s="7"/>
      <c r="U123" s="7">
        <v>1</v>
      </c>
      <c r="V123" s="7">
        <v>1</v>
      </c>
      <c r="W123" s="7">
        <v>1</v>
      </c>
      <c r="X123" s="7">
        <v>18</v>
      </c>
    </row>
    <row r="124" spans="1:24" x14ac:dyDescent="0.2">
      <c r="A124" s="4" t="s">
        <v>1799</v>
      </c>
      <c r="B124" s="7"/>
      <c r="C124" s="7"/>
      <c r="D124" s="7"/>
      <c r="E124" s="7"/>
      <c r="F124" s="7"/>
      <c r="G124" s="7"/>
      <c r="H124" s="7"/>
      <c r="I124" s="7"/>
      <c r="J124" s="7"/>
      <c r="K124" s="7"/>
      <c r="L124" s="7"/>
      <c r="M124" s="7"/>
      <c r="N124" s="7"/>
      <c r="O124" s="7"/>
      <c r="P124" s="7"/>
      <c r="Q124" s="7"/>
      <c r="R124" s="7"/>
      <c r="S124" s="7"/>
      <c r="T124" s="7"/>
      <c r="U124" s="7"/>
      <c r="V124" s="7"/>
      <c r="W124" s="7">
        <v>1</v>
      </c>
      <c r="X124" s="7">
        <v>1</v>
      </c>
    </row>
    <row r="125" spans="1:24" x14ac:dyDescent="0.2">
      <c r="A125" s="4" t="s">
        <v>1554</v>
      </c>
      <c r="B125" s="7"/>
      <c r="C125" s="7"/>
      <c r="D125" s="7"/>
      <c r="E125" s="7"/>
      <c r="F125" s="7"/>
      <c r="G125" s="7"/>
      <c r="H125" s="7"/>
      <c r="I125" s="7"/>
      <c r="J125" s="7"/>
      <c r="K125" s="7"/>
      <c r="L125" s="7"/>
      <c r="M125" s="7"/>
      <c r="N125" s="7"/>
      <c r="O125" s="7"/>
      <c r="P125" s="7"/>
      <c r="Q125" s="7"/>
      <c r="R125" s="7"/>
      <c r="S125" s="7"/>
      <c r="T125" s="7"/>
      <c r="U125" s="7"/>
      <c r="V125" s="7"/>
      <c r="W125" s="7">
        <v>1</v>
      </c>
      <c r="X125" s="7">
        <v>1</v>
      </c>
    </row>
    <row r="126" spans="1:24" x14ac:dyDescent="0.2">
      <c r="A126" s="4" t="s">
        <v>1832</v>
      </c>
      <c r="B126" s="7"/>
      <c r="C126" s="7"/>
      <c r="D126" s="7"/>
      <c r="E126" s="7"/>
      <c r="F126" s="7"/>
      <c r="G126" s="7"/>
      <c r="H126" s="7"/>
      <c r="I126" s="7"/>
      <c r="J126" s="7"/>
      <c r="K126" s="7"/>
      <c r="L126" s="7"/>
      <c r="M126" s="7"/>
      <c r="N126" s="7"/>
      <c r="O126" s="7"/>
      <c r="P126" s="7"/>
      <c r="Q126" s="7"/>
      <c r="R126" s="7"/>
      <c r="S126" s="7"/>
      <c r="T126" s="7"/>
      <c r="U126" s="7"/>
      <c r="V126" s="7"/>
      <c r="W126" s="7">
        <v>1</v>
      </c>
      <c r="X126" s="7">
        <v>1</v>
      </c>
    </row>
    <row r="127" spans="1:24" x14ac:dyDescent="0.2">
      <c r="A127" s="4" t="s">
        <v>634</v>
      </c>
      <c r="B127" s="7">
        <v>22</v>
      </c>
      <c r="C127" s="7">
        <v>32</v>
      </c>
      <c r="D127" s="7">
        <v>41</v>
      </c>
      <c r="E127" s="7">
        <v>40</v>
      </c>
      <c r="F127" s="7">
        <v>41</v>
      </c>
      <c r="G127" s="7">
        <v>53</v>
      </c>
      <c r="H127" s="7">
        <v>46</v>
      </c>
      <c r="I127" s="7">
        <v>53</v>
      </c>
      <c r="J127" s="7">
        <v>48</v>
      </c>
      <c r="K127" s="7">
        <v>45</v>
      </c>
      <c r="L127" s="7">
        <v>41</v>
      </c>
      <c r="M127" s="7">
        <v>39</v>
      </c>
      <c r="N127" s="7">
        <v>28</v>
      </c>
      <c r="O127" s="7">
        <v>28</v>
      </c>
      <c r="P127" s="7">
        <v>58</v>
      </c>
      <c r="Q127" s="7">
        <v>66</v>
      </c>
      <c r="R127" s="7">
        <v>110</v>
      </c>
      <c r="S127" s="7">
        <v>108</v>
      </c>
      <c r="T127" s="7">
        <v>83</v>
      </c>
      <c r="U127" s="7">
        <v>60</v>
      </c>
      <c r="V127" s="7">
        <v>80</v>
      </c>
      <c r="W127" s="7">
        <v>72</v>
      </c>
      <c r="X127" s="7">
        <v>1194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205"/>
  <sheetViews>
    <sheetView topLeftCell="A1171" zoomScale="90" zoomScaleNormal="90" workbookViewId="0">
      <selection activeCell="B1" sqref="B1"/>
    </sheetView>
  </sheetViews>
  <sheetFormatPr defaultRowHeight="14.25" x14ac:dyDescent="0.2"/>
  <cols>
    <col min="2" max="2" width="30.75" customWidth="1"/>
    <col min="3" max="3" width="18.625" customWidth="1"/>
    <col min="4" max="4" width="36.75" customWidth="1"/>
    <col min="5" max="5" width="26" customWidth="1"/>
    <col min="6" max="6" width="16.625" customWidth="1"/>
    <col min="7" max="7" width="23.625" customWidth="1"/>
    <col min="8" max="8" width="22.375" customWidth="1"/>
    <col min="9" max="9" width="20.625" customWidth="1"/>
    <col min="10" max="10" width="12.625" style="124" customWidth="1"/>
    <col min="11" max="11" width="28.375" customWidth="1"/>
  </cols>
  <sheetData>
    <row r="1" spans="1:16" s="107" customFormat="1" ht="15" x14ac:dyDescent="0.25">
      <c r="A1" s="107" t="s">
        <v>623</v>
      </c>
      <c r="B1" s="111" t="s">
        <v>1805</v>
      </c>
      <c r="J1" s="124"/>
      <c r="K1" s="13" t="s">
        <v>828</v>
      </c>
      <c r="L1" s="14"/>
      <c r="M1" s="15" t="s">
        <v>829</v>
      </c>
      <c r="N1" s="110"/>
      <c r="O1" s="110"/>
      <c r="P1" s="110"/>
    </row>
    <row r="2" spans="1:16" s="107" customFormat="1" ht="15" x14ac:dyDescent="0.25">
      <c r="A2" s="122" t="s">
        <v>18</v>
      </c>
      <c r="B2" s="122" t="s">
        <v>1464</v>
      </c>
      <c r="C2" s="122" t="s">
        <v>1347</v>
      </c>
      <c r="D2" s="122" t="s">
        <v>19</v>
      </c>
      <c r="E2" s="122" t="s">
        <v>20</v>
      </c>
      <c r="F2" s="122" t="s">
        <v>21</v>
      </c>
      <c r="G2" s="122" t="s">
        <v>0</v>
      </c>
      <c r="H2" s="122" t="s">
        <v>1</v>
      </c>
      <c r="I2" s="122" t="s">
        <v>2</v>
      </c>
      <c r="J2" s="125" t="s">
        <v>3</v>
      </c>
      <c r="K2" s="123" t="s">
        <v>1484</v>
      </c>
      <c r="L2" s="123" t="s">
        <v>1485</v>
      </c>
    </row>
    <row r="3" spans="1:16" ht="15" customHeight="1" x14ac:dyDescent="0.2">
      <c r="A3" s="107">
        <v>2000</v>
      </c>
      <c r="B3" s="107" t="s">
        <v>1684</v>
      </c>
      <c r="C3" s="107" t="s">
        <v>1716</v>
      </c>
      <c r="D3" s="107" t="s">
        <v>1684</v>
      </c>
      <c r="E3" s="107" t="s">
        <v>0</v>
      </c>
      <c r="F3" s="107" t="s">
        <v>845</v>
      </c>
      <c r="G3" s="107" t="s">
        <v>13</v>
      </c>
      <c r="H3" s="107">
        <v>26681062</v>
      </c>
      <c r="I3" s="107">
        <v>5315423</v>
      </c>
      <c r="J3" s="124">
        <v>19.922081812185738</v>
      </c>
      <c r="K3" s="107" t="s">
        <v>1204</v>
      </c>
      <c r="L3" s="107" t="s">
        <v>1281</v>
      </c>
    </row>
    <row r="4" spans="1:16" ht="15" x14ac:dyDescent="0.25">
      <c r="A4" s="107">
        <v>2000</v>
      </c>
      <c r="B4" s="108" t="s">
        <v>22</v>
      </c>
      <c r="C4" s="108" t="s">
        <v>1348</v>
      </c>
      <c r="D4" s="108" t="s">
        <v>22</v>
      </c>
      <c r="E4" s="107" t="s">
        <v>0</v>
      </c>
      <c r="F4" s="15" t="s">
        <v>845</v>
      </c>
      <c r="G4" s="108" t="s">
        <v>4</v>
      </c>
      <c r="H4" s="109">
        <v>262338124</v>
      </c>
      <c r="I4" s="109">
        <v>141527669</v>
      </c>
      <c r="J4" s="126">
        <v>54</v>
      </c>
      <c r="K4" s="110" t="s">
        <v>1204</v>
      </c>
      <c r="L4" s="111" t="s">
        <v>1272</v>
      </c>
      <c r="M4" s="1"/>
    </row>
    <row r="5" spans="1:16" ht="15" customHeight="1" x14ac:dyDescent="0.2">
      <c r="A5" s="107">
        <v>2000</v>
      </c>
      <c r="B5" s="107" t="s">
        <v>1697</v>
      </c>
      <c r="C5" s="107" t="s">
        <v>1717</v>
      </c>
      <c r="D5" s="107" t="s">
        <v>1697</v>
      </c>
      <c r="E5" s="107" t="s">
        <v>0</v>
      </c>
      <c r="F5" s="107" t="s">
        <v>845</v>
      </c>
      <c r="G5" s="107" t="s">
        <v>13</v>
      </c>
      <c r="H5" s="107">
        <v>106543100</v>
      </c>
      <c r="I5" s="107">
        <v>22093539</v>
      </c>
      <c r="J5" s="124">
        <v>20.736715000783722</v>
      </c>
      <c r="K5" s="107" t="s">
        <v>1204</v>
      </c>
      <c r="L5" s="107" t="s">
        <v>1281</v>
      </c>
    </row>
    <row r="6" spans="1:16" ht="15" x14ac:dyDescent="0.25">
      <c r="A6" s="107">
        <v>2000</v>
      </c>
      <c r="B6" s="108" t="s">
        <v>23</v>
      </c>
      <c r="C6" s="108" t="s">
        <v>1349</v>
      </c>
      <c r="D6" s="108" t="s">
        <v>23</v>
      </c>
      <c r="E6" s="107" t="s">
        <v>0</v>
      </c>
      <c r="F6" s="15" t="s">
        <v>845</v>
      </c>
      <c r="G6" s="108" t="s">
        <v>5</v>
      </c>
      <c r="H6" s="109">
        <v>36630784</v>
      </c>
      <c r="I6" s="109">
        <v>9954591</v>
      </c>
      <c r="J6" s="126">
        <v>27.2</v>
      </c>
      <c r="K6" s="110" t="s">
        <v>1204</v>
      </c>
      <c r="L6" s="111" t="s">
        <v>1273</v>
      </c>
      <c r="M6" s="1"/>
    </row>
    <row r="7" spans="1:16" ht="15" customHeight="1" x14ac:dyDescent="0.2">
      <c r="A7" s="107">
        <v>2000</v>
      </c>
      <c r="B7" s="107" t="s">
        <v>23</v>
      </c>
      <c r="C7" s="107" t="s">
        <v>1349</v>
      </c>
      <c r="D7" s="107" t="s">
        <v>23</v>
      </c>
      <c r="E7" s="107" t="s">
        <v>0</v>
      </c>
      <c r="F7" s="107" t="s">
        <v>619</v>
      </c>
      <c r="G7" s="107" t="s">
        <v>8</v>
      </c>
      <c r="H7" s="107">
        <v>36630784</v>
      </c>
      <c r="I7" s="107">
        <v>7986665</v>
      </c>
      <c r="J7" s="124">
        <v>21.80315059595776</v>
      </c>
      <c r="K7" s="107"/>
      <c r="L7" s="107" t="s">
        <v>1275</v>
      </c>
    </row>
    <row r="8" spans="1:16" ht="15" x14ac:dyDescent="0.25">
      <c r="A8" s="107">
        <v>2000</v>
      </c>
      <c r="B8" s="108" t="s">
        <v>24</v>
      </c>
      <c r="C8" s="108" t="s">
        <v>1350</v>
      </c>
      <c r="D8" s="108" t="s">
        <v>1468</v>
      </c>
      <c r="E8" s="107" t="s">
        <v>0</v>
      </c>
      <c r="F8" s="15" t="s">
        <v>845</v>
      </c>
      <c r="G8" s="108" t="s">
        <v>6</v>
      </c>
      <c r="H8" s="109">
        <v>37039207</v>
      </c>
      <c r="I8" s="109">
        <v>11772710</v>
      </c>
      <c r="J8" s="126">
        <v>31.8</v>
      </c>
      <c r="K8" s="110" t="s">
        <v>1204</v>
      </c>
      <c r="L8" s="111" t="s">
        <v>1274</v>
      </c>
      <c r="M8" s="1"/>
    </row>
    <row r="9" spans="1:16" ht="15" customHeight="1" x14ac:dyDescent="0.2">
      <c r="A9" s="107">
        <v>2000</v>
      </c>
      <c r="B9" s="107" t="s">
        <v>1693</v>
      </c>
      <c r="C9" s="107" t="s">
        <v>1350</v>
      </c>
      <c r="D9" s="107" t="s">
        <v>1468</v>
      </c>
      <c r="E9" s="107" t="s">
        <v>0</v>
      </c>
      <c r="F9" s="107" t="s">
        <v>619</v>
      </c>
      <c r="G9" s="107" t="s">
        <v>8</v>
      </c>
      <c r="H9" s="107">
        <v>37039207</v>
      </c>
      <c r="I9" s="107">
        <v>9380611</v>
      </c>
      <c r="J9" s="124">
        <v>25.32616586526812</v>
      </c>
      <c r="K9" s="107"/>
      <c r="L9" s="107" t="s">
        <v>1275</v>
      </c>
    </row>
    <row r="10" spans="1:16" ht="15" x14ac:dyDescent="0.25">
      <c r="A10" s="107">
        <v>2000</v>
      </c>
      <c r="B10" s="108" t="s">
        <v>26</v>
      </c>
      <c r="C10" s="108" t="s">
        <v>1424</v>
      </c>
      <c r="D10" s="108" t="s">
        <v>1470</v>
      </c>
      <c r="E10" s="107" t="s">
        <v>0</v>
      </c>
      <c r="F10" s="15" t="s">
        <v>845</v>
      </c>
      <c r="G10" s="108" t="s">
        <v>10</v>
      </c>
      <c r="H10" s="109">
        <v>20840352</v>
      </c>
      <c r="I10" s="109">
        <v>3591217</v>
      </c>
      <c r="J10" s="126">
        <v>17.2</v>
      </c>
      <c r="K10" s="110" t="s">
        <v>1204</v>
      </c>
      <c r="L10" s="111" t="s">
        <v>1278</v>
      </c>
      <c r="M10" s="1"/>
    </row>
    <row r="11" spans="1:16" ht="15" customHeight="1" x14ac:dyDescent="0.2">
      <c r="A11" s="107">
        <v>2000</v>
      </c>
      <c r="B11" s="107" t="s">
        <v>1516</v>
      </c>
      <c r="C11" s="107" t="s">
        <v>1424</v>
      </c>
      <c r="D11" s="107" t="s">
        <v>1470</v>
      </c>
      <c r="E11" s="107" t="s">
        <v>0</v>
      </c>
      <c r="F11" s="107" t="s">
        <v>619</v>
      </c>
      <c r="G11" s="107" t="s">
        <v>8</v>
      </c>
      <c r="H11" s="107">
        <v>20840352</v>
      </c>
      <c r="I11" s="107">
        <v>3056731</v>
      </c>
      <c r="J11" s="124">
        <v>14.667367422584801</v>
      </c>
      <c r="K11" s="107"/>
      <c r="L11" s="107" t="s">
        <v>1275</v>
      </c>
    </row>
    <row r="12" spans="1:16" ht="15" customHeight="1" x14ac:dyDescent="0.2">
      <c r="A12" s="107">
        <v>2000</v>
      </c>
      <c r="B12" s="107" t="s">
        <v>1452</v>
      </c>
      <c r="C12" s="107" t="s">
        <v>1461</v>
      </c>
      <c r="D12" s="107" t="s">
        <v>1452</v>
      </c>
      <c r="E12" s="107" t="s">
        <v>0</v>
      </c>
      <c r="F12" s="107" t="s">
        <v>845</v>
      </c>
      <c r="G12" s="107" t="s">
        <v>13</v>
      </c>
      <c r="H12" s="107">
        <v>32527000</v>
      </c>
      <c r="I12" s="107">
        <v>14585416</v>
      </c>
      <c r="J12" s="124">
        <v>44.840950594890401</v>
      </c>
      <c r="K12" s="107" t="s">
        <v>1204</v>
      </c>
      <c r="L12" s="107" t="s">
        <v>1281</v>
      </c>
    </row>
    <row r="13" spans="1:16" ht="15" x14ac:dyDescent="0.25">
      <c r="A13" s="107">
        <v>2000</v>
      </c>
      <c r="B13" s="108" t="s">
        <v>88</v>
      </c>
      <c r="C13" s="108" t="s">
        <v>1351</v>
      </c>
      <c r="D13" s="108" t="s">
        <v>88</v>
      </c>
      <c r="E13" s="107" t="s">
        <v>0</v>
      </c>
      <c r="F13" s="15" t="s">
        <v>845</v>
      </c>
      <c r="G13" s="108" t="s">
        <v>9</v>
      </c>
      <c r="H13" s="109">
        <v>0</v>
      </c>
      <c r="I13" s="109">
        <v>8155538</v>
      </c>
      <c r="J13" s="126">
        <v>0</v>
      </c>
      <c r="K13" s="110" t="s">
        <v>1204</v>
      </c>
      <c r="L13" s="111" t="s">
        <v>1276</v>
      </c>
      <c r="M13" s="1"/>
    </row>
    <row r="14" spans="1:16" ht="15" x14ac:dyDescent="0.25">
      <c r="A14" s="107">
        <v>2000</v>
      </c>
      <c r="B14" s="108" t="s">
        <v>1409</v>
      </c>
      <c r="C14" s="108" t="s">
        <v>1441</v>
      </c>
      <c r="D14" s="108" t="s">
        <v>1409</v>
      </c>
      <c r="E14" s="107" t="s">
        <v>0</v>
      </c>
      <c r="F14" s="15" t="s">
        <v>845</v>
      </c>
      <c r="G14" s="108" t="s">
        <v>7</v>
      </c>
      <c r="H14" s="109">
        <v>313757503</v>
      </c>
      <c r="I14" s="109">
        <v>153103893</v>
      </c>
      <c r="J14" s="126">
        <v>48.8</v>
      </c>
      <c r="K14" s="110" t="s">
        <v>1204</v>
      </c>
      <c r="L14" s="111" t="s">
        <v>1277</v>
      </c>
      <c r="M14" s="1"/>
    </row>
    <row r="15" spans="1:16" ht="14.25" customHeight="1" x14ac:dyDescent="0.2">
      <c r="A15" s="107">
        <v>2000</v>
      </c>
      <c r="B15" s="107" t="s">
        <v>1685</v>
      </c>
      <c r="C15" s="107" t="s">
        <v>1458</v>
      </c>
      <c r="D15" s="107" t="s">
        <v>1482</v>
      </c>
      <c r="E15" s="107" t="s">
        <v>0</v>
      </c>
      <c r="F15" s="107" t="s">
        <v>845</v>
      </c>
      <c r="G15" s="107" t="s">
        <v>13</v>
      </c>
      <c r="H15" s="107">
        <v>24649516</v>
      </c>
      <c r="I15" s="107">
        <v>8138621</v>
      </c>
      <c r="J15" s="124">
        <v>33.017366345043044</v>
      </c>
      <c r="K15" s="107" t="s">
        <v>1204</v>
      </c>
      <c r="L15" s="107" t="s">
        <v>1281</v>
      </c>
    </row>
    <row r="16" spans="1:16" ht="14.25" customHeight="1" x14ac:dyDescent="0.25">
      <c r="A16" s="107">
        <v>2000</v>
      </c>
      <c r="B16" s="108" t="s">
        <v>30</v>
      </c>
      <c r="C16" s="108" t="s">
        <v>1354</v>
      </c>
      <c r="D16" s="108" t="s">
        <v>1476</v>
      </c>
      <c r="E16" s="107" t="s">
        <v>0</v>
      </c>
      <c r="F16" s="15" t="s">
        <v>845</v>
      </c>
      <c r="G16" s="108" t="s">
        <v>14</v>
      </c>
      <c r="H16" s="109">
        <v>131511144</v>
      </c>
      <c r="I16" s="109">
        <v>107254563</v>
      </c>
      <c r="J16" s="126">
        <v>81.599999999999994</v>
      </c>
      <c r="K16" s="110" t="s">
        <v>1204</v>
      </c>
      <c r="L16" s="111" t="s">
        <v>1282</v>
      </c>
      <c r="M16" s="1"/>
    </row>
    <row r="17" spans="1:13" ht="14.25" customHeight="1" x14ac:dyDescent="0.25">
      <c r="A17" s="107">
        <v>2000</v>
      </c>
      <c r="B17" s="108" t="s">
        <v>27</v>
      </c>
      <c r="C17" s="108" t="s">
        <v>1352</v>
      </c>
      <c r="D17" s="108" t="s">
        <v>27</v>
      </c>
      <c r="E17" s="107" t="s">
        <v>0</v>
      </c>
      <c r="F17" s="15" t="s">
        <v>845</v>
      </c>
      <c r="G17" s="108" t="s">
        <v>11</v>
      </c>
      <c r="H17" s="109">
        <v>64338048</v>
      </c>
      <c r="I17" s="109">
        <v>43311758</v>
      </c>
      <c r="J17" s="126">
        <v>67.3</v>
      </c>
      <c r="K17" s="110" t="s">
        <v>1204</v>
      </c>
      <c r="L17" s="111" t="s">
        <v>1279</v>
      </c>
      <c r="M17" s="1"/>
    </row>
    <row r="18" spans="1:13" ht="14.25" customHeight="1" x14ac:dyDescent="0.25">
      <c r="A18" s="107">
        <v>2000</v>
      </c>
      <c r="B18" s="108" t="s">
        <v>28</v>
      </c>
      <c r="C18" s="108" t="s">
        <v>1353</v>
      </c>
      <c r="D18" s="108" t="s">
        <v>28</v>
      </c>
      <c r="E18" s="107" t="s">
        <v>0</v>
      </c>
      <c r="F18" s="15" t="s">
        <v>845</v>
      </c>
      <c r="G18" s="108" t="s">
        <v>12</v>
      </c>
      <c r="H18" s="109">
        <v>50552783</v>
      </c>
      <c r="I18" s="109">
        <v>36168801</v>
      </c>
      <c r="J18" s="126">
        <v>71.599999999999994</v>
      </c>
      <c r="K18" s="110" t="s">
        <v>1204</v>
      </c>
      <c r="L18" s="111" t="s">
        <v>1280</v>
      </c>
      <c r="M18" s="1"/>
    </row>
    <row r="19" spans="1:13" ht="14.25" customHeight="1" x14ac:dyDescent="0.25">
      <c r="A19" s="107">
        <v>2000</v>
      </c>
      <c r="B19" s="108" t="s">
        <v>31</v>
      </c>
      <c r="C19" s="108" t="s">
        <v>1355</v>
      </c>
      <c r="D19" s="108" t="s">
        <v>31</v>
      </c>
      <c r="E19" s="107" t="s">
        <v>0</v>
      </c>
      <c r="F19" s="15" t="s">
        <v>845</v>
      </c>
      <c r="G19" s="108" t="s">
        <v>15</v>
      </c>
      <c r="H19" s="109">
        <v>34841820</v>
      </c>
      <c r="I19" s="109">
        <v>27025498</v>
      </c>
      <c r="J19" s="126">
        <v>77.599999999999994</v>
      </c>
      <c r="K19" s="110" t="s">
        <v>1204</v>
      </c>
      <c r="L19" s="111" t="s">
        <v>1283</v>
      </c>
      <c r="M19" s="1"/>
    </row>
    <row r="20" spans="1:13" ht="14.25" customHeight="1" x14ac:dyDescent="0.25">
      <c r="A20" s="107">
        <v>2000</v>
      </c>
      <c r="B20" s="108" t="s">
        <v>32</v>
      </c>
      <c r="C20" s="108" t="s">
        <v>1356</v>
      </c>
      <c r="D20" s="108" t="s">
        <v>1479</v>
      </c>
      <c r="E20" s="107" t="s">
        <v>0</v>
      </c>
      <c r="F20" s="107" t="s">
        <v>618</v>
      </c>
      <c r="G20" s="108" t="s">
        <v>16</v>
      </c>
      <c r="H20" s="109">
        <v>7945000</v>
      </c>
      <c r="I20" s="109">
        <v>4110275</v>
      </c>
      <c r="J20" s="126">
        <v>51.7</v>
      </c>
      <c r="K20" s="107"/>
      <c r="L20" s="107"/>
      <c r="M20" s="1"/>
    </row>
    <row r="21" spans="1:13" x14ac:dyDescent="0.2">
      <c r="A21" s="107">
        <v>2000</v>
      </c>
      <c r="B21" s="107" t="s">
        <v>32</v>
      </c>
      <c r="C21" s="107" t="s">
        <v>1356</v>
      </c>
      <c r="D21" s="107" t="s">
        <v>1479</v>
      </c>
      <c r="E21" s="107" t="s">
        <v>0</v>
      </c>
      <c r="F21" s="107" t="s">
        <v>619</v>
      </c>
      <c r="G21" s="107" t="s">
        <v>8</v>
      </c>
      <c r="H21" s="107">
        <v>7945000</v>
      </c>
      <c r="I21" s="107">
        <v>3658918</v>
      </c>
      <c r="J21" s="124">
        <v>46.053089993706735</v>
      </c>
      <c r="K21" s="107"/>
      <c r="L21" s="107" t="s">
        <v>1275</v>
      </c>
    </row>
    <row r="22" spans="1:13" ht="14.25" customHeight="1" x14ac:dyDescent="0.25">
      <c r="A22" s="107">
        <v>2000</v>
      </c>
      <c r="B22" s="108" t="s">
        <v>33</v>
      </c>
      <c r="C22" s="108" t="s">
        <v>1357</v>
      </c>
      <c r="D22" s="108" t="s">
        <v>33</v>
      </c>
      <c r="E22" s="107" t="s">
        <v>0</v>
      </c>
      <c r="F22" s="15" t="s">
        <v>845</v>
      </c>
      <c r="G22" s="108" t="s">
        <v>17</v>
      </c>
      <c r="H22" s="109">
        <v>27414380</v>
      </c>
      <c r="I22" s="109">
        <v>17237656</v>
      </c>
      <c r="J22" s="126">
        <v>62.9</v>
      </c>
      <c r="K22" s="110" t="s">
        <v>1204</v>
      </c>
      <c r="L22" s="111" t="s">
        <v>1284</v>
      </c>
      <c r="M22" s="1"/>
    </row>
    <row r="23" spans="1:13" x14ac:dyDescent="0.2">
      <c r="A23" s="107">
        <v>2000</v>
      </c>
      <c r="B23" s="107" t="s">
        <v>33</v>
      </c>
      <c r="C23" s="107" t="s">
        <v>1357</v>
      </c>
      <c r="D23" s="107" t="s">
        <v>33</v>
      </c>
      <c r="E23" s="107" t="s">
        <v>0</v>
      </c>
      <c r="F23" s="107" t="s">
        <v>619</v>
      </c>
      <c r="G23" s="107" t="s">
        <v>8</v>
      </c>
      <c r="H23" s="107">
        <v>27414380</v>
      </c>
      <c r="I23" s="107">
        <v>16312656</v>
      </c>
      <c r="J23" s="124">
        <v>59.504012127941607</v>
      </c>
      <c r="K23" s="107"/>
      <c r="L23" s="107" t="s">
        <v>1275</v>
      </c>
    </row>
    <row r="24" spans="1:13" ht="14.25" customHeight="1" x14ac:dyDescent="0.2">
      <c r="A24" s="107">
        <v>2000</v>
      </c>
      <c r="B24" s="107" t="s">
        <v>1688</v>
      </c>
      <c r="C24" s="107" t="s">
        <v>1718</v>
      </c>
      <c r="D24" s="107" t="s">
        <v>1688</v>
      </c>
      <c r="E24" s="107" t="s">
        <v>0</v>
      </c>
      <c r="F24" s="107" t="s">
        <v>845</v>
      </c>
      <c r="G24" s="107" t="s">
        <v>13</v>
      </c>
      <c r="H24" s="107">
        <v>267565194</v>
      </c>
      <c r="I24" s="107">
        <v>101644961</v>
      </c>
      <c r="J24" s="124">
        <v>37.988857773481556</v>
      </c>
      <c r="K24" s="107" t="s">
        <v>1204</v>
      </c>
      <c r="L24" s="107" t="s">
        <v>1281</v>
      </c>
    </row>
    <row r="25" spans="1:13" ht="14.25" customHeight="1" x14ac:dyDescent="0.25">
      <c r="A25" s="107">
        <v>2001</v>
      </c>
      <c r="B25" s="108" t="s">
        <v>53</v>
      </c>
      <c r="C25" s="108" t="s">
        <v>1358</v>
      </c>
      <c r="D25" s="108" t="s">
        <v>53</v>
      </c>
      <c r="E25" s="107" t="s">
        <v>0</v>
      </c>
      <c r="F25" s="15" t="s">
        <v>845</v>
      </c>
      <c r="G25" s="108" t="s">
        <v>34</v>
      </c>
      <c r="H25" s="109">
        <v>0</v>
      </c>
      <c r="I25" s="109">
        <v>2053268</v>
      </c>
      <c r="J25" s="126">
        <v>0</v>
      </c>
      <c r="K25" s="110" t="s">
        <v>1204</v>
      </c>
      <c r="L25" s="111" t="s">
        <v>1249</v>
      </c>
      <c r="M25" s="1"/>
    </row>
    <row r="26" spans="1:13" ht="15" customHeight="1" x14ac:dyDescent="0.2">
      <c r="A26" s="107">
        <v>2001</v>
      </c>
      <c r="B26" s="107" t="s">
        <v>1684</v>
      </c>
      <c r="C26" s="107" t="s">
        <v>1716</v>
      </c>
      <c r="D26" s="107" t="s">
        <v>1684</v>
      </c>
      <c r="E26" s="107" t="s">
        <v>0</v>
      </c>
      <c r="F26" s="107" t="s">
        <v>619</v>
      </c>
      <c r="G26" s="107" t="s">
        <v>47</v>
      </c>
      <c r="H26" s="107">
        <v>18799028</v>
      </c>
      <c r="I26" s="107"/>
      <c r="K26" s="107" t="s">
        <v>1680</v>
      </c>
      <c r="L26" s="107" t="s">
        <v>1265</v>
      </c>
    </row>
    <row r="27" spans="1:13" ht="15" customHeight="1" x14ac:dyDescent="0.25">
      <c r="A27" s="107">
        <v>2001</v>
      </c>
      <c r="B27" s="108" t="s">
        <v>22</v>
      </c>
      <c r="C27" s="108" t="s">
        <v>1348</v>
      </c>
      <c r="D27" s="108" t="s">
        <v>22</v>
      </c>
      <c r="E27" s="107" t="s">
        <v>0</v>
      </c>
      <c r="F27" s="15" t="s">
        <v>845</v>
      </c>
      <c r="G27" s="108" t="s">
        <v>35</v>
      </c>
      <c r="H27" s="109">
        <v>233190355</v>
      </c>
      <c r="I27" s="109">
        <v>116609636</v>
      </c>
      <c r="J27" s="126">
        <v>50</v>
      </c>
      <c r="K27" s="110" t="s">
        <v>1204</v>
      </c>
      <c r="L27" s="111" t="s">
        <v>1250</v>
      </c>
      <c r="M27" s="1"/>
    </row>
    <row r="28" spans="1:13" ht="15" customHeight="1" x14ac:dyDescent="0.2">
      <c r="A28" s="107">
        <v>2001</v>
      </c>
      <c r="B28" s="107" t="s">
        <v>1697</v>
      </c>
      <c r="C28" s="107" t="s">
        <v>1717</v>
      </c>
      <c r="D28" s="107" t="s">
        <v>1697</v>
      </c>
      <c r="E28" s="107" t="s">
        <v>0</v>
      </c>
      <c r="F28" s="107" t="s">
        <v>619</v>
      </c>
      <c r="G28" s="107" t="s">
        <v>47</v>
      </c>
      <c r="H28" s="107">
        <v>62071365</v>
      </c>
      <c r="I28" s="107"/>
      <c r="K28" s="107" t="s">
        <v>1680</v>
      </c>
      <c r="L28" s="107" t="s">
        <v>1265</v>
      </c>
    </row>
    <row r="29" spans="1:13" ht="15" customHeight="1" x14ac:dyDescent="0.25">
      <c r="A29" s="107">
        <v>2001</v>
      </c>
      <c r="B29" s="108" t="s">
        <v>23</v>
      </c>
      <c r="C29" s="108" t="s">
        <v>1349</v>
      </c>
      <c r="D29" s="108" t="s">
        <v>23</v>
      </c>
      <c r="E29" s="107" t="s">
        <v>0</v>
      </c>
      <c r="F29" s="15" t="s">
        <v>845</v>
      </c>
      <c r="G29" s="108" t="s">
        <v>36</v>
      </c>
      <c r="H29" s="109">
        <v>111497461</v>
      </c>
      <c r="I29" s="109">
        <v>53333014</v>
      </c>
      <c r="J29" s="126">
        <v>47.8</v>
      </c>
      <c r="K29" s="110" t="s">
        <v>1204</v>
      </c>
      <c r="L29" s="111" t="s">
        <v>1251</v>
      </c>
      <c r="M29" s="1"/>
    </row>
    <row r="30" spans="1:13" ht="15" customHeight="1" x14ac:dyDescent="0.2">
      <c r="A30" s="107">
        <v>2001</v>
      </c>
      <c r="B30" s="107" t="s">
        <v>23</v>
      </c>
      <c r="C30" s="107" t="s">
        <v>1349</v>
      </c>
      <c r="D30" s="107" t="s">
        <v>23</v>
      </c>
      <c r="E30" s="107" t="s">
        <v>0</v>
      </c>
      <c r="F30" s="107" t="s">
        <v>619</v>
      </c>
      <c r="G30" s="107" t="s">
        <v>41</v>
      </c>
      <c r="H30" s="107">
        <v>101961638</v>
      </c>
      <c r="I30" s="107">
        <v>55552811</v>
      </c>
      <c r="J30" s="124">
        <v>54.484031533506752</v>
      </c>
      <c r="K30" s="107"/>
      <c r="L30" s="107" t="s">
        <v>1258</v>
      </c>
    </row>
    <row r="31" spans="1:13" ht="15" customHeight="1" x14ac:dyDescent="0.25">
      <c r="A31" s="107">
        <v>2001</v>
      </c>
      <c r="B31" s="108" t="s">
        <v>24</v>
      </c>
      <c r="C31" s="108" t="s">
        <v>1350</v>
      </c>
      <c r="D31" s="108" t="s">
        <v>1468</v>
      </c>
      <c r="E31" s="107" t="s">
        <v>0</v>
      </c>
      <c r="F31" s="15" t="s">
        <v>845</v>
      </c>
      <c r="G31" s="108" t="s">
        <v>37</v>
      </c>
      <c r="H31" s="109">
        <v>122856090</v>
      </c>
      <c r="I31" s="109">
        <v>83132706</v>
      </c>
      <c r="J31" s="126">
        <v>67.7</v>
      </c>
      <c r="K31" s="110" t="s">
        <v>1204</v>
      </c>
      <c r="L31" s="111" t="s">
        <v>1252</v>
      </c>
      <c r="M31" s="1"/>
    </row>
    <row r="32" spans="1:13" ht="15" customHeight="1" x14ac:dyDescent="0.2">
      <c r="A32" s="107">
        <v>2001</v>
      </c>
      <c r="B32" s="107" t="s">
        <v>1693</v>
      </c>
      <c r="C32" s="107" t="s">
        <v>1350</v>
      </c>
      <c r="D32" s="107" t="s">
        <v>1468</v>
      </c>
      <c r="E32" s="107" t="s">
        <v>0</v>
      </c>
      <c r="F32" s="107" t="s">
        <v>619</v>
      </c>
      <c r="G32" s="107" t="s">
        <v>41</v>
      </c>
      <c r="H32" s="107">
        <v>122856090</v>
      </c>
      <c r="I32" s="107">
        <v>55064235</v>
      </c>
      <c r="J32" s="124">
        <v>44.820110260712347</v>
      </c>
      <c r="K32" s="107"/>
      <c r="L32" s="107" t="s">
        <v>1258</v>
      </c>
    </row>
    <row r="33" spans="1:13" ht="15" x14ac:dyDescent="0.25">
      <c r="A33" s="107">
        <v>2001</v>
      </c>
      <c r="B33" s="108" t="s">
        <v>26</v>
      </c>
      <c r="C33" s="108" t="s">
        <v>1424</v>
      </c>
      <c r="D33" s="108" t="s">
        <v>1470</v>
      </c>
      <c r="E33" s="107" t="s">
        <v>0</v>
      </c>
      <c r="F33" s="107" t="s">
        <v>618</v>
      </c>
      <c r="G33" s="108" t="s">
        <v>44</v>
      </c>
      <c r="H33" s="109">
        <v>32513544</v>
      </c>
      <c r="I33" s="109">
        <v>12085560</v>
      </c>
      <c r="J33" s="126">
        <v>37.200000000000003</v>
      </c>
      <c r="K33" s="107"/>
      <c r="L33" s="107"/>
      <c r="M33" s="1"/>
    </row>
    <row r="34" spans="1:13" ht="15" customHeight="1" x14ac:dyDescent="0.2">
      <c r="A34" s="107">
        <v>2001</v>
      </c>
      <c r="B34" s="107" t="s">
        <v>1516</v>
      </c>
      <c r="C34" s="107" t="s">
        <v>1424</v>
      </c>
      <c r="D34" s="107" t="s">
        <v>1470</v>
      </c>
      <c r="E34" s="107" t="s">
        <v>0</v>
      </c>
      <c r="F34" s="107" t="s">
        <v>619</v>
      </c>
      <c r="G34" s="107" t="s">
        <v>41</v>
      </c>
      <c r="H34" s="107">
        <v>32513544</v>
      </c>
      <c r="I34" s="107">
        <v>24500492</v>
      </c>
      <c r="J34" s="124">
        <v>75.354726018178766</v>
      </c>
      <c r="K34" s="107"/>
      <c r="L34" s="107" t="s">
        <v>1258</v>
      </c>
    </row>
    <row r="35" spans="1:13" ht="15" x14ac:dyDescent="0.25">
      <c r="A35" s="107">
        <v>2001</v>
      </c>
      <c r="B35" s="108" t="s">
        <v>54</v>
      </c>
      <c r="C35" s="108" t="s">
        <v>1360</v>
      </c>
      <c r="D35" s="108" t="s">
        <v>54</v>
      </c>
      <c r="E35" s="107" t="s">
        <v>0</v>
      </c>
      <c r="F35" s="15" t="s">
        <v>845</v>
      </c>
      <c r="G35" s="108" t="s">
        <v>39</v>
      </c>
      <c r="H35" s="109">
        <v>133195034</v>
      </c>
      <c r="I35" s="109">
        <v>79686906</v>
      </c>
      <c r="J35" s="126">
        <v>59.8</v>
      </c>
      <c r="K35" s="110" t="s">
        <v>1204</v>
      </c>
      <c r="L35" s="111" t="s">
        <v>1256</v>
      </c>
      <c r="M35" s="1"/>
    </row>
    <row r="36" spans="1:13" ht="14.25" customHeight="1" x14ac:dyDescent="0.25">
      <c r="A36" s="107">
        <v>2001</v>
      </c>
      <c r="B36" s="108" t="s">
        <v>55</v>
      </c>
      <c r="C36" s="108" t="s">
        <v>1361</v>
      </c>
      <c r="D36" s="108" t="s">
        <v>55</v>
      </c>
      <c r="E36" s="107" t="s">
        <v>0</v>
      </c>
      <c r="F36" s="15" t="s">
        <v>845</v>
      </c>
      <c r="G36" s="108" t="s">
        <v>40</v>
      </c>
      <c r="H36" s="109">
        <v>250845095</v>
      </c>
      <c r="I36" s="109">
        <v>102056921</v>
      </c>
      <c r="J36" s="126">
        <v>40.700000000000003</v>
      </c>
      <c r="K36" s="110" t="s">
        <v>1204</v>
      </c>
      <c r="L36" s="111" t="s">
        <v>1257</v>
      </c>
      <c r="M36" s="1"/>
    </row>
    <row r="37" spans="1:13" x14ac:dyDescent="0.2">
      <c r="A37" s="107">
        <v>2001</v>
      </c>
      <c r="B37" s="107" t="s">
        <v>81</v>
      </c>
      <c r="C37" s="107" t="s">
        <v>1363</v>
      </c>
      <c r="D37" s="107" t="s">
        <v>81</v>
      </c>
      <c r="E37" s="107" t="s">
        <v>0</v>
      </c>
      <c r="F37" s="107" t="s">
        <v>619</v>
      </c>
      <c r="G37" s="107" t="s">
        <v>52</v>
      </c>
      <c r="H37" s="107">
        <v>35641467</v>
      </c>
      <c r="I37" s="107"/>
      <c r="K37" s="107" t="s">
        <v>1680</v>
      </c>
      <c r="L37" s="107" t="s">
        <v>1271</v>
      </c>
    </row>
    <row r="38" spans="1:13" ht="15" customHeight="1" x14ac:dyDescent="0.2">
      <c r="A38" s="107">
        <v>2001</v>
      </c>
      <c r="B38" s="107" t="s">
        <v>1452</v>
      </c>
      <c r="C38" s="107" t="s">
        <v>1461</v>
      </c>
      <c r="D38" s="107" t="s">
        <v>1452</v>
      </c>
      <c r="E38" s="107" t="s">
        <v>0</v>
      </c>
      <c r="F38" s="107" t="s">
        <v>619</v>
      </c>
      <c r="G38" s="107" t="s">
        <v>47</v>
      </c>
      <c r="H38" s="107">
        <v>27292916</v>
      </c>
      <c r="I38" s="107"/>
      <c r="K38" s="107" t="s">
        <v>1680</v>
      </c>
      <c r="L38" s="107" t="s">
        <v>1265</v>
      </c>
    </row>
    <row r="39" spans="1:13" ht="15" customHeight="1" x14ac:dyDescent="0.25">
      <c r="A39" s="107">
        <v>2001</v>
      </c>
      <c r="B39" s="108" t="s">
        <v>88</v>
      </c>
      <c r="C39" s="108" t="s">
        <v>1351</v>
      </c>
      <c r="D39" s="108" t="s">
        <v>88</v>
      </c>
      <c r="E39" s="107" t="s">
        <v>0</v>
      </c>
      <c r="F39" s="15" t="s">
        <v>845</v>
      </c>
      <c r="G39" s="108" t="s">
        <v>42</v>
      </c>
      <c r="H39" s="109">
        <v>0</v>
      </c>
      <c r="I39" s="109">
        <v>3321314</v>
      </c>
      <c r="J39" s="126">
        <v>0</v>
      </c>
      <c r="K39" s="110" t="s">
        <v>1204</v>
      </c>
      <c r="L39" s="111" t="s">
        <v>1259</v>
      </c>
      <c r="M39" s="1"/>
    </row>
    <row r="40" spans="1:13" s="10" customFormat="1" ht="15" customHeight="1" x14ac:dyDescent="0.25">
      <c r="A40" s="107">
        <v>2001</v>
      </c>
      <c r="B40" s="108" t="s">
        <v>1409</v>
      </c>
      <c r="C40" s="108" t="s">
        <v>1441</v>
      </c>
      <c r="D40" s="108" t="s">
        <v>1409</v>
      </c>
      <c r="E40" s="107" t="s">
        <v>0</v>
      </c>
      <c r="F40" s="15" t="s">
        <v>845</v>
      </c>
      <c r="G40" s="108" t="s">
        <v>38</v>
      </c>
      <c r="H40" s="109">
        <v>383984914</v>
      </c>
      <c r="I40" s="109">
        <v>247968452</v>
      </c>
      <c r="J40" s="126">
        <v>64.599999999999994</v>
      </c>
      <c r="K40" s="110" t="s">
        <v>1204</v>
      </c>
      <c r="L40" s="111" t="s">
        <v>1261</v>
      </c>
      <c r="M40" s="1"/>
    </row>
    <row r="41" spans="1:13" ht="15" customHeight="1" x14ac:dyDescent="0.2">
      <c r="A41" s="107">
        <v>2001</v>
      </c>
      <c r="B41" s="107" t="s">
        <v>89</v>
      </c>
      <c r="C41" s="107" t="s">
        <v>1365</v>
      </c>
      <c r="D41" s="107" t="s">
        <v>89</v>
      </c>
      <c r="E41" s="107" t="s">
        <v>0</v>
      </c>
      <c r="F41" s="107" t="s">
        <v>619</v>
      </c>
      <c r="G41" s="107" t="s">
        <v>52</v>
      </c>
      <c r="H41" s="107">
        <v>6276100</v>
      </c>
      <c r="I41" s="107"/>
      <c r="K41" s="107" t="s">
        <v>1680</v>
      </c>
      <c r="L41" s="107" t="s">
        <v>1271</v>
      </c>
    </row>
    <row r="42" spans="1:13" ht="15" customHeight="1" x14ac:dyDescent="0.2">
      <c r="A42" s="107">
        <v>2001</v>
      </c>
      <c r="B42" s="107" t="s">
        <v>1685</v>
      </c>
      <c r="C42" s="107" t="s">
        <v>1458</v>
      </c>
      <c r="D42" s="107" t="s">
        <v>1482</v>
      </c>
      <c r="E42" s="107" t="s">
        <v>0</v>
      </c>
      <c r="F42" s="107" t="s">
        <v>619</v>
      </c>
      <c r="G42" s="107" t="s">
        <v>47</v>
      </c>
      <c r="H42" s="107">
        <v>17251783</v>
      </c>
      <c r="I42" s="107"/>
      <c r="K42" s="107" t="s">
        <v>1680</v>
      </c>
      <c r="L42" s="107" t="s">
        <v>1265</v>
      </c>
    </row>
    <row r="43" spans="1:13" ht="14.25" customHeight="1" x14ac:dyDescent="0.2">
      <c r="A43" s="107">
        <v>2001</v>
      </c>
      <c r="B43" s="107" t="s">
        <v>1665</v>
      </c>
      <c r="C43" s="107" t="s">
        <v>1699</v>
      </c>
      <c r="D43" s="107" t="s">
        <v>1700</v>
      </c>
      <c r="E43" s="107" t="s">
        <v>0</v>
      </c>
      <c r="F43" s="107" t="s">
        <v>619</v>
      </c>
      <c r="G43" s="107" t="s">
        <v>43</v>
      </c>
      <c r="H43" s="107">
        <v>42540280</v>
      </c>
      <c r="I43" s="107">
        <v>37185824</v>
      </c>
      <c r="J43" s="124">
        <v>87.413209315970647</v>
      </c>
      <c r="K43" s="107" t="s">
        <v>1682</v>
      </c>
      <c r="L43" s="107" t="s">
        <v>1262</v>
      </c>
    </row>
    <row r="44" spans="1:13" ht="15" x14ac:dyDescent="0.25">
      <c r="A44" s="107">
        <v>2001</v>
      </c>
      <c r="B44" s="108" t="s">
        <v>30</v>
      </c>
      <c r="C44" s="108" t="s">
        <v>1354</v>
      </c>
      <c r="D44" s="108" t="s">
        <v>1476</v>
      </c>
      <c r="E44" s="107" t="s">
        <v>0</v>
      </c>
      <c r="F44" s="15" t="s">
        <v>845</v>
      </c>
      <c r="G44" s="108" t="s">
        <v>48</v>
      </c>
      <c r="H44" s="109">
        <v>251970846</v>
      </c>
      <c r="I44" s="109">
        <v>155737624</v>
      </c>
      <c r="J44" s="126">
        <v>61.8</v>
      </c>
      <c r="K44" s="110" t="s">
        <v>1204</v>
      </c>
      <c r="L44" s="111" t="s">
        <v>1266</v>
      </c>
      <c r="M44" s="1"/>
    </row>
    <row r="45" spans="1:13" ht="14.25" customHeight="1" x14ac:dyDescent="0.25">
      <c r="A45" s="107">
        <v>2001</v>
      </c>
      <c r="B45" s="108" t="s">
        <v>27</v>
      </c>
      <c r="C45" s="108" t="s">
        <v>1352</v>
      </c>
      <c r="D45" s="108" t="s">
        <v>27</v>
      </c>
      <c r="E45" s="107" t="s">
        <v>0</v>
      </c>
      <c r="F45" s="15" t="s">
        <v>845</v>
      </c>
      <c r="G45" s="108" t="s">
        <v>45</v>
      </c>
      <c r="H45" s="109">
        <v>74200544</v>
      </c>
      <c r="I45" s="109">
        <v>59504801</v>
      </c>
      <c r="J45" s="126">
        <v>80.2</v>
      </c>
      <c r="K45" s="110" t="s">
        <v>1204</v>
      </c>
      <c r="L45" s="111" t="s">
        <v>1263</v>
      </c>
      <c r="M45" s="1"/>
    </row>
    <row r="46" spans="1:13" ht="14.25" customHeight="1" x14ac:dyDescent="0.2">
      <c r="A46" s="107">
        <v>2001</v>
      </c>
      <c r="B46" s="107" t="s">
        <v>27</v>
      </c>
      <c r="C46" s="107" t="s">
        <v>1352</v>
      </c>
      <c r="D46" s="107" t="s">
        <v>27</v>
      </c>
      <c r="E46" s="107" t="s">
        <v>0</v>
      </c>
      <c r="F46" s="107" t="s">
        <v>619</v>
      </c>
      <c r="G46" s="107" t="s">
        <v>52</v>
      </c>
      <c r="H46" s="107">
        <v>4269650</v>
      </c>
      <c r="I46" s="107"/>
      <c r="K46" s="107" t="s">
        <v>1680</v>
      </c>
      <c r="L46" s="107" t="s">
        <v>1271</v>
      </c>
    </row>
    <row r="47" spans="1:13" ht="14.25" customHeight="1" x14ac:dyDescent="0.25">
      <c r="A47" s="107">
        <v>2001</v>
      </c>
      <c r="B47" s="108" t="s">
        <v>28</v>
      </c>
      <c r="C47" s="108" t="s">
        <v>1353</v>
      </c>
      <c r="D47" s="108" t="s">
        <v>28</v>
      </c>
      <c r="E47" s="107" t="s">
        <v>0</v>
      </c>
      <c r="F47" s="15" t="s">
        <v>845</v>
      </c>
      <c r="G47" s="108" t="s">
        <v>46</v>
      </c>
      <c r="H47" s="109">
        <v>140442999</v>
      </c>
      <c r="I47" s="109">
        <v>30473727</v>
      </c>
      <c r="J47" s="126">
        <v>21.7</v>
      </c>
      <c r="K47" s="110" t="s">
        <v>1204</v>
      </c>
      <c r="L47" s="111" t="s">
        <v>1264</v>
      </c>
      <c r="M47" s="1"/>
    </row>
    <row r="48" spans="1:13" ht="15" x14ac:dyDescent="0.25">
      <c r="A48" s="107">
        <v>2001</v>
      </c>
      <c r="B48" s="108" t="s">
        <v>31</v>
      </c>
      <c r="C48" s="108" t="s">
        <v>1355</v>
      </c>
      <c r="D48" s="108" t="s">
        <v>31</v>
      </c>
      <c r="E48" s="107" t="s">
        <v>0</v>
      </c>
      <c r="F48" s="15" t="s">
        <v>845</v>
      </c>
      <c r="G48" s="108" t="s">
        <v>49</v>
      </c>
      <c r="H48" s="109">
        <v>77989949</v>
      </c>
      <c r="I48" s="109">
        <v>58593052</v>
      </c>
      <c r="J48" s="126">
        <v>75.099999999999994</v>
      </c>
      <c r="K48" s="110" t="s">
        <v>1204</v>
      </c>
      <c r="L48" s="111" t="s">
        <v>1267</v>
      </c>
      <c r="M48" s="1"/>
    </row>
    <row r="49" spans="1:13" ht="14.25" customHeight="1" x14ac:dyDescent="0.25">
      <c r="A49" s="107">
        <v>2001</v>
      </c>
      <c r="B49" s="108" t="s">
        <v>32</v>
      </c>
      <c r="C49" s="108" t="s">
        <v>1356</v>
      </c>
      <c r="D49" s="108" t="s">
        <v>1479</v>
      </c>
      <c r="E49" s="107" t="s">
        <v>0</v>
      </c>
      <c r="F49" s="15" t="s">
        <v>845</v>
      </c>
      <c r="G49" s="108" t="s">
        <v>50</v>
      </c>
      <c r="H49" s="109">
        <v>110440557</v>
      </c>
      <c r="I49" s="109">
        <v>90739758</v>
      </c>
      <c r="J49" s="126">
        <v>82.2</v>
      </c>
      <c r="K49" s="110" t="s">
        <v>1269</v>
      </c>
      <c r="L49" s="111" t="s">
        <v>1268</v>
      </c>
      <c r="M49" s="1"/>
    </row>
    <row r="50" spans="1:13" ht="14.25" customHeight="1" x14ac:dyDescent="0.2">
      <c r="A50" s="107">
        <v>2001</v>
      </c>
      <c r="B50" s="107" t="s">
        <v>32</v>
      </c>
      <c r="C50" s="107" t="s">
        <v>1356</v>
      </c>
      <c r="D50" s="107" t="s">
        <v>1479</v>
      </c>
      <c r="E50" s="107" t="s">
        <v>0</v>
      </c>
      <c r="F50" s="107" t="s">
        <v>619</v>
      </c>
      <c r="G50" s="107" t="s">
        <v>41</v>
      </c>
      <c r="H50" s="107">
        <v>110440557</v>
      </c>
      <c r="I50" s="107">
        <v>27697572</v>
      </c>
      <c r="J50" s="124">
        <v>25.079167248314405</v>
      </c>
      <c r="K50" s="107"/>
      <c r="L50" s="107" t="s">
        <v>1258</v>
      </c>
    </row>
    <row r="51" spans="1:13" ht="14.25" customHeight="1" x14ac:dyDescent="0.25">
      <c r="A51" s="107">
        <v>2001</v>
      </c>
      <c r="B51" s="108" t="s">
        <v>33</v>
      </c>
      <c r="C51" s="108" t="s">
        <v>1357</v>
      </c>
      <c r="D51" s="108" t="s">
        <v>33</v>
      </c>
      <c r="E51" s="107" t="s">
        <v>0</v>
      </c>
      <c r="F51" s="15" t="s">
        <v>845</v>
      </c>
      <c r="G51" s="108" t="s">
        <v>51</v>
      </c>
      <c r="H51" s="109">
        <v>79814162</v>
      </c>
      <c r="I51" s="109">
        <v>35451595</v>
      </c>
      <c r="J51" s="126">
        <v>44.4</v>
      </c>
      <c r="K51" s="110" t="s">
        <v>1204</v>
      </c>
      <c r="L51" s="111" t="s">
        <v>1270</v>
      </c>
      <c r="M51" s="1"/>
    </row>
    <row r="52" spans="1:13" ht="14.25" customHeight="1" x14ac:dyDescent="0.2">
      <c r="A52" s="107">
        <v>2001</v>
      </c>
      <c r="B52" s="107" t="s">
        <v>33</v>
      </c>
      <c r="C52" s="107" t="s">
        <v>1357</v>
      </c>
      <c r="D52" s="107" t="s">
        <v>33</v>
      </c>
      <c r="E52" s="107" t="s">
        <v>0</v>
      </c>
      <c r="F52" s="107" t="s">
        <v>619</v>
      </c>
      <c r="G52" s="107" t="s">
        <v>41</v>
      </c>
      <c r="H52" s="107">
        <v>79814162</v>
      </c>
      <c r="I52" s="107">
        <v>45159746</v>
      </c>
      <c r="J52" s="124">
        <v>56.581119024967016</v>
      </c>
      <c r="K52" s="107"/>
      <c r="L52" s="107" t="s">
        <v>1258</v>
      </c>
    </row>
    <row r="53" spans="1:13" x14ac:dyDescent="0.2">
      <c r="A53" s="107">
        <v>2001</v>
      </c>
      <c r="B53" s="107" t="s">
        <v>1688</v>
      </c>
      <c r="C53" s="107" t="s">
        <v>1718</v>
      </c>
      <c r="D53" s="107" t="s">
        <v>1688</v>
      </c>
      <c r="E53" s="107" t="s">
        <v>0</v>
      </c>
      <c r="F53" s="107" t="s">
        <v>619</v>
      </c>
      <c r="G53" s="107" t="s">
        <v>47</v>
      </c>
      <c r="H53" s="107">
        <v>119660604</v>
      </c>
      <c r="I53" s="107"/>
      <c r="K53" s="107" t="s">
        <v>1680</v>
      </c>
      <c r="L53" s="107" t="s">
        <v>1265</v>
      </c>
    </row>
    <row r="54" spans="1:13" ht="14.25" customHeight="1" x14ac:dyDescent="0.25">
      <c r="A54" s="107">
        <v>2001</v>
      </c>
      <c r="B54" s="108" t="s">
        <v>361</v>
      </c>
      <c r="C54" s="108" t="s">
        <v>1359</v>
      </c>
      <c r="D54" s="108" t="s">
        <v>361</v>
      </c>
      <c r="E54" s="107" t="s">
        <v>543</v>
      </c>
      <c r="F54" s="107" t="s">
        <v>622</v>
      </c>
      <c r="G54" s="108" t="s">
        <v>539</v>
      </c>
      <c r="H54" s="109">
        <v>11218318</v>
      </c>
      <c r="I54" s="109">
        <v>0</v>
      </c>
      <c r="J54" s="126">
        <v>0</v>
      </c>
      <c r="K54" s="115" t="s">
        <v>1255</v>
      </c>
      <c r="L54" s="111" t="s">
        <v>1254</v>
      </c>
      <c r="M54" s="1"/>
    </row>
    <row r="55" spans="1:13" ht="15" x14ac:dyDescent="0.25">
      <c r="A55" s="107">
        <v>2001</v>
      </c>
      <c r="B55" s="108" t="s">
        <v>157</v>
      </c>
      <c r="C55" s="108" t="s">
        <v>1362</v>
      </c>
      <c r="D55" s="108" t="s">
        <v>157</v>
      </c>
      <c r="E55" s="107" t="s">
        <v>543</v>
      </c>
      <c r="F55" s="107" t="s">
        <v>622</v>
      </c>
      <c r="G55" s="108" t="s">
        <v>541</v>
      </c>
      <c r="H55" s="109">
        <v>182077601</v>
      </c>
      <c r="I55" s="109">
        <v>114513292</v>
      </c>
      <c r="J55" s="126">
        <v>62.9</v>
      </c>
      <c r="K55" s="115" t="s">
        <v>1255</v>
      </c>
      <c r="L55" s="111" t="s">
        <v>1260</v>
      </c>
      <c r="M55" s="1"/>
    </row>
    <row r="56" spans="1:13" ht="15" x14ac:dyDescent="0.25">
      <c r="A56" s="107">
        <v>2001</v>
      </c>
      <c r="B56" s="108" t="s">
        <v>32</v>
      </c>
      <c r="C56" s="108" t="s">
        <v>1356</v>
      </c>
      <c r="D56" s="108" t="s">
        <v>1479</v>
      </c>
      <c r="E56" s="107" t="s">
        <v>543</v>
      </c>
      <c r="F56" s="15" t="s">
        <v>845</v>
      </c>
      <c r="G56" s="108" t="s">
        <v>542</v>
      </c>
      <c r="H56" s="109">
        <v>6568545</v>
      </c>
      <c r="I56" s="109">
        <v>3260379</v>
      </c>
      <c r="J56" s="126">
        <v>49.6</v>
      </c>
      <c r="K56" s="110" t="s">
        <v>1269</v>
      </c>
      <c r="L56" s="111" t="s">
        <v>1268</v>
      </c>
      <c r="M56" s="1"/>
    </row>
    <row r="57" spans="1:13" ht="15" x14ac:dyDescent="0.25">
      <c r="A57" s="14">
        <v>2002</v>
      </c>
      <c r="B57" s="112" t="s">
        <v>53</v>
      </c>
      <c r="C57" s="112" t="s">
        <v>1358</v>
      </c>
      <c r="D57" s="112" t="s">
        <v>53</v>
      </c>
      <c r="E57" s="14" t="s">
        <v>0</v>
      </c>
      <c r="F57" s="13" t="s">
        <v>628</v>
      </c>
      <c r="G57" s="112" t="s">
        <v>57</v>
      </c>
      <c r="H57" s="113">
        <v>1780509639</v>
      </c>
      <c r="I57" s="113">
        <v>1196693956</v>
      </c>
      <c r="J57" s="127">
        <v>67.2</v>
      </c>
      <c r="K57" s="14" t="s">
        <v>1230</v>
      </c>
      <c r="L57" s="114" t="s">
        <v>1229</v>
      </c>
      <c r="M57" s="12"/>
    </row>
    <row r="58" spans="1:13" ht="15" customHeight="1" x14ac:dyDescent="0.2">
      <c r="A58" s="107">
        <v>2002</v>
      </c>
      <c r="B58" s="107" t="s">
        <v>1684</v>
      </c>
      <c r="C58" s="107" t="s">
        <v>1716</v>
      </c>
      <c r="D58" s="107" t="s">
        <v>1684</v>
      </c>
      <c r="E58" s="107" t="s">
        <v>0</v>
      </c>
      <c r="F58" s="107" t="s">
        <v>619</v>
      </c>
      <c r="G58" s="107" t="s">
        <v>76</v>
      </c>
      <c r="H58" s="107">
        <v>1514369</v>
      </c>
      <c r="I58" s="107"/>
      <c r="K58" s="107" t="s">
        <v>1680</v>
      </c>
      <c r="L58" s="107" t="s">
        <v>1245</v>
      </c>
    </row>
    <row r="59" spans="1:13" ht="15" x14ac:dyDescent="0.25">
      <c r="A59" s="107">
        <v>2002</v>
      </c>
      <c r="B59" s="108" t="s">
        <v>22</v>
      </c>
      <c r="C59" s="108" t="s">
        <v>1348</v>
      </c>
      <c r="D59" s="108" t="s">
        <v>22</v>
      </c>
      <c r="E59" s="107" t="s">
        <v>0</v>
      </c>
      <c r="F59" s="15" t="s">
        <v>845</v>
      </c>
      <c r="G59" s="108" t="s">
        <v>58</v>
      </c>
      <c r="H59" s="109">
        <v>296351345</v>
      </c>
      <c r="I59" s="109">
        <v>206096952</v>
      </c>
      <c r="J59" s="126">
        <v>69.5</v>
      </c>
      <c r="K59" s="110" t="s">
        <v>1204</v>
      </c>
      <c r="L59" s="111" t="s">
        <v>1231</v>
      </c>
      <c r="M59" s="1"/>
    </row>
    <row r="60" spans="1:13" ht="15" customHeight="1" x14ac:dyDescent="0.2">
      <c r="A60" s="107">
        <v>2002</v>
      </c>
      <c r="B60" s="107" t="s">
        <v>1697</v>
      </c>
      <c r="C60" s="107" t="s">
        <v>1717</v>
      </c>
      <c r="D60" s="107" t="s">
        <v>1697</v>
      </c>
      <c r="E60" s="107" t="s">
        <v>0</v>
      </c>
      <c r="F60" s="107" t="s">
        <v>619</v>
      </c>
      <c r="G60" s="107" t="s">
        <v>76</v>
      </c>
      <c r="H60" s="107">
        <v>46586505</v>
      </c>
      <c r="I60" s="107"/>
      <c r="K60" s="107" t="s">
        <v>1680</v>
      </c>
      <c r="L60" s="107" t="s">
        <v>1245</v>
      </c>
    </row>
    <row r="61" spans="1:13" ht="15" customHeight="1" x14ac:dyDescent="0.25">
      <c r="A61" s="107">
        <v>2002</v>
      </c>
      <c r="B61" s="108" t="s">
        <v>23</v>
      </c>
      <c r="C61" s="108" t="s">
        <v>1349</v>
      </c>
      <c r="D61" s="108" t="s">
        <v>23</v>
      </c>
      <c r="E61" s="107" t="s">
        <v>0</v>
      </c>
      <c r="F61" s="15" t="s">
        <v>845</v>
      </c>
      <c r="G61" s="108" t="s">
        <v>59</v>
      </c>
      <c r="H61" s="109">
        <v>72024582</v>
      </c>
      <c r="I61" s="109">
        <v>27955869</v>
      </c>
      <c r="J61" s="126">
        <v>38.799999999999997</v>
      </c>
      <c r="K61" s="110" t="s">
        <v>1204</v>
      </c>
      <c r="L61" s="111" t="s">
        <v>1232</v>
      </c>
      <c r="M61" s="1"/>
    </row>
    <row r="62" spans="1:13" ht="15" customHeight="1" x14ac:dyDescent="0.2">
      <c r="A62" s="107">
        <v>2002</v>
      </c>
      <c r="B62" s="107" t="s">
        <v>23</v>
      </c>
      <c r="C62" s="107" t="s">
        <v>1349</v>
      </c>
      <c r="D62" s="107" t="s">
        <v>23</v>
      </c>
      <c r="E62" s="107" t="s">
        <v>0</v>
      </c>
      <c r="F62" s="107" t="s">
        <v>619</v>
      </c>
      <c r="G62" s="107" t="s">
        <v>63</v>
      </c>
      <c r="H62" s="107">
        <v>71674582</v>
      </c>
      <c r="I62" s="107">
        <v>23609215</v>
      </c>
      <c r="J62" s="124">
        <v>32.939452650034291</v>
      </c>
      <c r="K62" s="107"/>
      <c r="L62" s="107" t="s">
        <v>1235</v>
      </c>
    </row>
    <row r="63" spans="1:13" ht="15" x14ac:dyDescent="0.25">
      <c r="A63" s="107">
        <v>2002</v>
      </c>
      <c r="B63" s="108" t="s">
        <v>24</v>
      </c>
      <c r="C63" s="108" t="s">
        <v>1350</v>
      </c>
      <c r="D63" s="108" t="s">
        <v>1468</v>
      </c>
      <c r="E63" s="107" t="s">
        <v>0</v>
      </c>
      <c r="F63" s="15" t="s">
        <v>845</v>
      </c>
      <c r="G63" s="108" t="s">
        <v>60</v>
      </c>
      <c r="H63" s="109">
        <v>202201192</v>
      </c>
      <c r="I63" s="109">
        <v>98431642</v>
      </c>
      <c r="J63" s="126">
        <v>48.7</v>
      </c>
      <c r="K63" s="110" t="s">
        <v>1204</v>
      </c>
      <c r="L63" s="111" t="s">
        <v>1233</v>
      </c>
      <c r="M63" s="1"/>
    </row>
    <row r="64" spans="1:13" ht="15" customHeight="1" x14ac:dyDescent="0.2">
      <c r="A64" s="107">
        <v>2002</v>
      </c>
      <c r="B64" s="107" t="s">
        <v>1693</v>
      </c>
      <c r="C64" s="107" t="s">
        <v>1350</v>
      </c>
      <c r="D64" s="107" t="s">
        <v>1468</v>
      </c>
      <c r="E64" s="107" t="s">
        <v>0</v>
      </c>
      <c r="F64" s="107" t="s">
        <v>619</v>
      </c>
      <c r="G64" s="107" t="s">
        <v>63</v>
      </c>
      <c r="H64" s="107">
        <v>201359504</v>
      </c>
      <c r="I64" s="107">
        <v>77939797</v>
      </c>
      <c r="J64" s="124">
        <v>38.706788332176266</v>
      </c>
      <c r="K64" s="107"/>
      <c r="L64" s="107" t="s">
        <v>1235</v>
      </c>
    </row>
    <row r="65" spans="1:13" ht="15" customHeight="1" x14ac:dyDescent="0.2">
      <c r="A65" s="107">
        <v>2002</v>
      </c>
      <c r="B65" s="107" t="s">
        <v>1516</v>
      </c>
      <c r="C65" s="107" t="s">
        <v>1424</v>
      </c>
      <c r="D65" s="107" t="s">
        <v>1470</v>
      </c>
      <c r="E65" s="107" t="s">
        <v>0</v>
      </c>
      <c r="F65" s="107" t="s">
        <v>619</v>
      </c>
      <c r="G65" s="107" t="s">
        <v>63</v>
      </c>
      <c r="H65" s="107">
        <v>35370982</v>
      </c>
      <c r="I65" s="107">
        <v>11576721</v>
      </c>
      <c r="J65" s="124">
        <v>32.729430582390954</v>
      </c>
      <c r="K65" s="107"/>
      <c r="L65" s="107" t="s">
        <v>1235</v>
      </c>
    </row>
    <row r="66" spans="1:13" ht="15" customHeight="1" x14ac:dyDescent="0.25">
      <c r="A66" s="107">
        <v>2002</v>
      </c>
      <c r="B66" s="108" t="s">
        <v>54</v>
      </c>
      <c r="C66" s="108" t="s">
        <v>1360</v>
      </c>
      <c r="D66" s="108" t="s">
        <v>54</v>
      </c>
      <c r="E66" s="107" t="s">
        <v>0</v>
      </c>
      <c r="F66" s="15" t="s">
        <v>845</v>
      </c>
      <c r="G66" s="108" t="s">
        <v>62</v>
      </c>
      <c r="H66" s="109">
        <v>92343068</v>
      </c>
      <c r="I66" s="109">
        <v>45792999</v>
      </c>
      <c r="J66" s="126">
        <v>49.6</v>
      </c>
      <c r="K66" s="110" t="s">
        <v>1204</v>
      </c>
      <c r="L66" s="111" t="s">
        <v>1234</v>
      </c>
      <c r="M66" s="1"/>
    </row>
    <row r="67" spans="1:13" ht="15" customHeight="1" x14ac:dyDescent="0.25">
      <c r="A67" s="107">
        <v>2002</v>
      </c>
      <c r="B67" s="108" t="s">
        <v>81</v>
      </c>
      <c r="C67" s="108" t="s">
        <v>1363</v>
      </c>
      <c r="D67" s="108" t="s">
        <v>81</v>
      </c>
      <c r="E67" s="107" t="s">
        <v>0</v>
      </c>
      <c r="F67" s="15" t="s">
        <v>845</v>
      </c>
      <c r="G67" s="108" t="s">
        <v>64</v>
      </c>
      <c r="H67" s="109">
        <v>53002645</v>
      </c>
      <c r="I67" s="109">
        <v>27936640</v>
      </c>
      <c r="J67" s="126">
        <v>52.7</v>
      </c>
      <c r="K67" s="110" t="s">
        <v>1204</v>
      </c>
      <c r="L67" s="111" t="s">
        <v>1236</v>
      </c>
      <c r="M67" s="1"/>
    </row>
    <row r="68" spans="1:13" x14ac:dyDescent="0.2">
      <c r="A68" s="107">
        <v>2002</v>
      </c>
      <c r="B68" s="107" t="s">
        <v>81</v>
      </c>
      <c r="C68" s="107" t="s">
        <v>1363</v>
      </c>
      <c r="D68" s="107" t="s">
        <v>81</v>
      </c>
      <c r="E68" s="107" t="s">
        <v>0</v>
      </c>
      <c r="F68" s="107" t="s">
        <v>619</v>
      </c>
      <c r="G68" s="107" t="s">
        <v>80</v>
      </c>
      <c r="H68" s="107"/>
      <c r="I68" s="107"/>
      <c r="K68" s="107" t="s">
        <v>1668</v>
      </c>
      <c r="L68" s="107" t="s">
        <v>1690</v>
      </c>
    </row>
    <row r="69" spans="1:13" ht="15" customHeight="1" x14ac:dyDescent="0.2">
      <c r="A69" s="107">
        <v>2002</v>
      </c>
      <c r="B69" s="107" t="s">
        <v>1452</v>
      </c>
      <c r="C69" s="107" t="s">
        <v>1461</v>
      </c>
      <c r="D69" s="107" t="s">
        <v>1452</v>
      </c>
      <c r="E69" s="107" t="s">
        <v>0</v>
      </c>
      <c r="F69" s="107" t="s">
        <v>619</v>
      </c>
      <c r="G69" s="107" t="s">
        <v>76</v>
      </c>
      <c r="H69" s="107">
        <v>12156003</v>
      </c>
      <c r="I69" s="107"/>
      <c r="K69" s="107" t="s">
        <v>1680</v>
      </c>
      <c r="L69" s="107" t="s">
        <v>1245</v>
      </c>
    </row>
    <row r="70" spans="1:13" ht="15" customHeight="1" x14ac:dyDescent="0.25">
      <c r="A70" s="107">
        <v>2002</v>
      </c>
      <c r="B70" s="108" t="s">
        <v>88</v>
      </c>
      <c r="C70" s="108" t="s">
        <v>1351</v>
      </c>
      <c r="D70" s="108" t="s">
        <v>88</v>
      </c>
      <c r="E70" s="107" t="s">
        <v>0</v>
      </c>
      <c r="F70" s="107" t="s">
        <v>618</v>
      </c>
      <c r="G70" s="108" t="s">
        <v>71</v>
      </c>
      <c r="H70" s="109">
        <v>40823558</v>
      </c>
      <c r="I70" s="109">
        <v>12850221</v>
      </c>
      <c r="J70" s="126">
        <v>31.5</v>
      </c>
      <c r="K70" s="107"/>
      <c r="L70" s="107"/>
      <c r="M70" s="1"/>
    </row>
    <row r="71" spans="1:13" ht="15" customHeight="1" x14ac:dyDescent="0.25">
      <c r="A71" s="107">
        <v>2002</v>
      </c>
      <c r="B71" s="108" t="s">
        <v>1409</v>
      </c>
      <c r="C71" s="108" t="s">
        <v>1441</v>
      </c>
      <c r="D71" s="108" t="s">
        <v>1409</v>
      </c>
      <c r="E71" s="107" t="s">
        <v>0</v>
      </c>
      <c r="F71" s="15" t="s">
        <v>845</v>
      </c>
      <c r="G71" s="108" t="s">
        <v>61</v>
      </c>
      <c r="H71" s="109">
        <v>246990271</v>
      </c>
      <c r="I71" s="109">
        <v>220007418</v>
      </c>
      <c r="J71" s="126">
        <v>89.1</v>
      </c>
      <c r="K71" s="110" t="s">
        <v>1204</v>
      </c>
      <c r="L71" s="111" t="s">
        <v>1242</v>
      </c>
      <c r="M71" s="1"/>
    </row>
    <row r="72" spans="1:13" ht="15" customHeight="1" x14ac:dyDescent="0.25">
      <c r="A72" s="107">
        <v>2002</v>
      </c>
      <c r="B72" s="108" t="s">
        <v>89</v>
      </c>
      <c r="C72" s="108" t="s">
        <v>1365</v>
      </c>
      <c r="D72" s="108" t="s">
        <v>89</v>
      </c>
      <c r="E72" s="107" t="s">
        <v>0</v>
      </c>
      <c r="F72" s="107" t="s">
        <v>618</v>
      </c>
      <c r="G72" s="108" t="s">
        <v>72</v>
      </c>
      <c r="H72" s="109">
        <v>15261568</v>
      </c>
      <c r="I72" s="109">
        <v>4676151</v>
      </c>
      <c r="J72" s="126">
        <v>30.6</v>
      </c>
      <c r="K72" s="107"/>
      <c r="L72" s="107"/>
      <c r="M72" s="1"/>
    </row>
    <row r="73" spans="1:13" ht="15" customHeight="1" x14ac:dyDescent="0.2">
      <c r="A73" s="107">
        <v>2002</v>
      </c>
      <c r="B73" s="107" t="s">
        <v>89</v>
      </c>
      <c r="C73" s="107" t="s">
        <v>1365</v>
      </c>
      <c r="D73" s="107" t="s">
        <v>89</v>
      </c>
      <c r="E73" s="107" t="s">
        <v>0</v>
      </c>
      <c r="F73" s="107" t="s">
        <v>619</v>
      </c>
      <c r="G73" s="107" t="s">
        <v>80</v>
      </c>
      <c r="H73" s="107"/>
      <c r="I73" s="107"/>
      <c r="K73" s="107" t="s">
        <v>1668</v>
      </c>
      <c r="L73" s="107" t="s">
        <v>1690</v>
      </c>
    </row>
    <row r="74" spans="1:13" ht="14.25" customHeight="1" x14ac:dyDescent="0.25">
      <c r="A74" s="107">
        <v>2002</v>
      </c>
      <c r="B74" s="108" t="s">
        <v>82</v>
      </c>
      <c r="C74" s="108" t="s">
        <v>1364</v>
      </c>
      <c r="D74" s="108" t="s">
        <v>82</v>
      </c>
      <c r="E74" s="107" t="s">
        <v>0</v>
      </c>
      <c r="F74" s="107" t="s">
        <v>619</v>
      </c>
      <c r="G74" s="108" t="s">
        <v>65</v>
      </c>
      <c r="H74" s="109">
        <v>5532050</v>
      </c>
      <c r="I74" s="109">
        <v>1130382</v>
      </c>
      <c r="J74" s="126">
        <v>20.399999999999999</v>
      </c>
      <c r="K74" s="107" t="s">
        <v>1217</v>
      </c>
      <c r="L74" s="111" t="s">
        <v>1240</v>
      </c>
      <c r="M74" s="1"/>
    </row>
    <row r="75" spans="1:13" x14ac:dyDescent="0.2">
      <c r="A75" s="107">
        <v>2002</v>
      </c>
      <c r="B75" s="107" t="s">
        <v>82</v>
      </c>
      <c r="C75" s="107" t="s">
        <v>1364</v>
      </c>
      <c r="D75" s="107" t="s">
        <v>82</v>
      </c>
      <c r="E75" s="107" t="s">
        <v>0</v>
      </c>
      <c r="F75" s="107" t="s">
        <v>619</v>
      </c>
      <c r="G75" s="107" t="s">
        <v>67</v>
      </c>
      <c r="H75" s="107">
        <v>5532050</v>
      </c>
      <c r="I75" s="107">
        <v>1130382</v>
      </c>
      <c r="J75" s="124">
        <v>20.433329416762323</v>
      </c>
      <c r="K75" s="107"/>
      <c r="L75" s="107" t="s">
        <v>1240</v>
      </c>
    </row>
    <row r="76" spans="1:13" ht="15" customHeight="1" x14ac:dyDescent="0.2">
      <c r="A76" s="107">
        <v>2002</v>
      </c>
      <c r="B76" s="107" t="s">
        <v>1685</v>
      </c>
      <c r="C76" s="107" t="s">
        <v>1458</v>
      </c>
      <c r="D76" s="107" t="s">
        <v>1482</v>
      </c>
      <c r="E76" s="107" t="s">
        <v>0</v>
      </c>
      <c r="F76" s="107" t="s">
        <v>619</v>
      </c>
      <c r="G76" s="107" t="s">
        <v>76</v>
      </c>
      <c r="H76" s="107">
        <v>41293752</v>
      </c>
      <c r="I76" s="107"/>
      <c r="K76" s="107" t="s">
        <v>1680</v>
      </c>
      <c r="L76" s="107" t="s">
        <v>1245</v>
      </c>
    </row>
    <row r="77" spans="1:13" ht="15" customHeight="1" x14ac:dyDescent="0.25">
      <c r="A77" s="107">
        <v>2002</v>
      </c>
      <c r="B77" s="108" t="s">
        <v>83</v>
      </c>
      <c r="C77" s="108" t="s">
        <v>1366</v>
      </c>
      <c r="D77" s="108" t="s">
        <v>83</v>
      </c>
      <c r="E77" s="107" t="s">
        <v>0</v>
      </c>
      <c r="F77" s="107" t="s">
        <v>619</v>
      </c>
      <c r="G77" s="108" t="s">
        <v>66</v>
      </c>
      <c r="H77" s="109">
        <v>16588010</v>
      </c>
      <c r="I77" s="109">
        <v>11818820</v>
      </c>
      <c r="J77" s="126">
        <v>71.3</v>
      </c>
      <c r="K77" s="107" t="s">
        <v>1217</v>
      </c>
      <c r="L77" s="111" t="s">
        <v>1240</v>
      </c>
      <c r="M77" s="1"/>
    </row>
    <row r="78" spans="1:13" ht="15" customHeight="1" x14ac:dyDescent="0.2">
      <c r="A78" s="107">
        <v>2002</v>
      </c>
      <c r="B78" s="107" t="s">
        <v>83</v>
      </c>
      <c r="C78" s="107" t="s">
        <v>1366</v>
      </c>
      <c r="D78" s="107" t="s">
        <v>83</v>
      </c>
      <c r="E78" s="107" t="s">
        <v>0</v>
      </c>
      <c r="F78" s="107" t="s">
        <v>619</v>
      </c>
      <c r="G78" s="107" t="s">
        <v>67</v>
      </c>
      <c r="H78" s="107">
        <v>16588010</v>
      </c>
      <c r="I78" s="107">
        <v>11818820</v>
      </c>
      <c r="J78" s="124">
        <v>71.249173348701873</v>
      </c>
      <c r="K78" s="107"/>
      <c r="L78" s="107" t="s">
        <v>1240</v>
      </c>
    </row>
    <row r="79" spans="1:13" ht="14.25" customHeight="1" x14ac:dyDescent="0.2">
      <c r="A79" s="107">
        <v>2002</v>
      </c>
      <c r="B79" s="107" t="s">
        <v>1665</v>
      </c>
      <c r="C79" s="107" t="s">
        <v>1699</v>
      </c>
      <c r="D79" s="107" t="s">
        <v>1700</v>
      </c>
      <c r="E79" s="107" t="s">
        <v>0</v>
      </c>
      <c r="F79" s="107" t="s">
        <v>619</v>
      </c>
      <c r="G79" s="107" t="s">
        <v>73</v>
      </c>
      <c r="H79" s="107">
        <v>24203802</v>
      </c>
      <c r="I79" s="107">
        <v>18896025</v>
      </c>
      <c r="J79" s="124">
        <v>78.070482480397089</v>
      </c>
      <c r="K79" s="107" t="s">
        <v>1682</v>
      </c>
      <c r="L79" s="107" t="s">
        <v>1241</v>
      </c>
    </row>
    <row r="80" spans="1:13" ht="15" x14ac:dyDescent="0.25">
      <c r="A80" s="107">
        <v>2002</v>
      </c>
      <c r="B80" s="108" t="s">
        <v>30</v>
      </c>
      <c r="C80" s="108" t="s">
        <v>1354</v>
      </c>
      <c r="D80" s="108" t="s">
        <v>1476</v>
      </c>
      <c r="E80" s="107" t="s">
        <v>0</v>
      </c>
      <c r="F80" s="15" t="s">
        <v>845</v>
      </c>
      <c r="G80" s="108" t="s">
        <v>77</v>
      </c>
      <c r="H80" s="109">
        <v>274581481</v>
      </c>
      <c r="I80" s="109">
        <v>173500956</v>
      </c>
      <c r="J80" s="126">
        <v>63.2</v>
      </c>
      <c r="K80" s="110" t="s">
        <v>1204</v>
      </c>
      <c r="L80" s="111" t="s">
        <v>1246</v>
      </c>
      <c r="M80" s="1"/>
    </row>
    <row r="81" spans="1:13" ht="14.25" customHeight="1" x14ac:dyDescent="0.25">
      <c r="A81" s="107">
        <v>2002</v>
      </c>
      <c r="B81" s="108" t="s">
        <v>27</v>
      </c>
      <c r="C81" s="108" t="s">
        <v>1352</v>
      </c>
      <c r="D81" s="108" t="s">
        <v>27</v>
      </c>
      <c r="E81" s="107" t="s">
        <v>0</v>
      </c>
      <c r="F81" s="15" t="s">
        <v>845</v>
      </c>
      <c r="G81" s="108" t="s">
        <v>74</v>
      </c>
      <c r="H81" s="109">
        <v>70956633</v>
      </c>
      <c r="I81" s="109">
        <v>38537868</v>
      </c>
      <c r="J81" s="126">
        <v>54.3</v>
      </c>
      <c r="K81" s="110" t="s">
        <v>1204</v>
      </c>
      <c r="L81" s="111" t="s">
        <v>1243</v>
      </c>
      <c r="M81" s="1"/>
    </row>
    <row r="82" spans="1:13" x14ac:dyDescent="0.2">
      <c r="A82" s="107">
        <v>2002</v>
      </c>
      <c r="B82" s="107" t="s">
        <v>27</v>
      </c>
      <c r="C82" s="107" t="s">
        <v>1352</v>
      </c>
      <c r="D82" s="107" t="s">
        <v>27</v>
      </c>
      <c r="E82" s="107" t="s">
        <v>0</v>
      </c>
      <c r="F82" s="107" t="s">
        <v>619</v>
      </c>
      <c r="G82" s="107" t="s">
        <v>80</v>
      </c>
      <c r="H82" s="107"/>
      <c r="I82" s="107"/>
      <c r="K82" s="107" t="s">
        <v>1668</v>
      </c>
      <c r="L82" s="107" t="s">
        <v>1690</v>
      </c>
    </row>
    <row r="83" spans="1:13" ht="14.25" customHeight="1" x14ac:dyDescent="0.25">
      <c r="A83" s="107">
        <v>2002</v>
      </c>
      <c r="B83" s="108" t="s">
        <v>28</v>
      </c>
      <c r="C83" s="108" t="s">
        <v>1353</v>
      </c>
      <c r="D83" s="108" t="s">
        <v>28</v>
      </c>
      <c r="E83" s="107" t="s">
        <v>0</v>
      </c>
      <c r="F83" s="15" t="s">
        <v>845</v>
      </c>
      <c r="G83" s="108" t="s">
        <v>75</v>
      </c>
      <c r="H83" s="109">
        <v>82591643</v>
      </c>
      <c r="I83" s="109">
        <v>42962844</v>
      </c>
      <c r="J83" s="126">
        <v>52</v>
      </c>
      <c r="K83" s="110" t="s">
        <v>1204</v>
      </c>
      <c r="L83" s="111" t="s">
        <v>1244</v>
      </c>
      <c r="M83" s="1"/>
    </row>
    <row r="84" spans="1:13" ht="14.25" customHeight="1" x14ac:dyDescent="0.25">
      <c r="A84" s="107">
        <v>2002</v>
      </c>
      <c r="B84" s="108" t="s">
        <v>85</v>
      </c>
      <c r="C84" s="108" t="s">
        <v>1425</v>
      </c>
      <c r="D84" s="108" t="s">
        <v>1478</v>
      </c>
      <c r="E84" s="107" t="s">
        <v>0</v>
      </c>
      <c r="F84" s="107" t="s">
        <v>619</v>
      </c>
      <c r="G84" s="108" t="s">
        <v>68</v>
      </c>
      <c r="H84" s="109">
        <v>11292618</v>
      </c>
      <c r="I84" s="109">
        <v>1989040</v>
      </c>
      <c r="J84" s="126">
        <v>17.600000000000001</v>
      </c>
      <c r="K84" s="107" t="s">
        <v>1217</v>
      </c>
      <c r="L84" s="111" t="s">
        <v>1240</v>
      </c>
      <c r="M84" s="1"/>
    </row>
    <row r="85" spans="1:13" ht="14.25" customHeight="1" x14ac:dyDescent="0.2">
      <c r="A85" s="107">
        <v>2002</v>
      </c>
      <c r="B85" s="107" t="s">
        <v>85</v>
      </c>
      <c r="C85" s="107" t="s">
        <v>1425</v>
      </c>
      <c r="D85" s="107" t="s">
        <v>1478</v>
      </c>
      <c r="E85" s="107" t="s">
        <v>0</v>
      </c>
      <c r="F85" s="107" t="s">
        <v>619</v>
      </c>
      <c r="G85" s="107" t="s">
        <v>67</v>
      </c>
      <c r="H85" s="107">
        <v>11292618</v>
      </c>
      <c r="I85" s="107">
        <v>1989040</v>
      </c>
      <c r="J85" s="124">
        <v>17.613630426531738</v>
      </c>
      <c r="K85" s="107"/>
      <c r="L85" s="107" t="s">
        <v>1240</v>
      </c>
    </row>
    <row r="86" spans="1:13" ht="15" x14ac:dyDescent="0.25">
      <c r="A86" s="107">
        <v>2002</v>
      </c>
      <c r="B86" s="108" t="s">
        <v>31</v>
      </c>
      <c r="C86" s="108" t="s">
        <v>1355</v>
      </c>
      <c r="D86" s="108" t="s">
        <v>31</v>
      </c>
      <c r="E86" s="107" t="s">
        <v>0</v>
      </c>
      <c r="F86" s="15" t="s">
        <v>845</v>
      </c>
      <c r="G86" s="108" t="s">
        <v>78</v>
      </c>
      <c r="H86" s="109">
        <v>76556685</v>
      </c>
      <c r="I86" s="109">
        <v>72545685</v>
      </c>
      <c r="J86" s="126">
        <v>94.8</v>
      </c>
      <c r="K86" s="110" t="s">
        <v>1204</v>
      </c>
      <c r="L86" s="111" t="s">
        <v>1247</v>
      </c>
      <c r="M86" s="1"/>
    </row>
    <row r="87" spans="1:13" ht="14.25" customHeight="1" x14ac:dyDescent="0.25">
      <c r="A87" s="107">
        <v>2002</v>
      </c>
      <c r="B87" s="108" t="s">
        <v>33</v>
      </c>
      <c r="C87" s="108" t="s">
        <v>1357</v>
      </c>
      <c r="D87" s="108" t="s">
        <v>33</v>
      </c>
      <c r="E87" s="107" t="s">
        <v>0</v>
      </c>
      <c r="F87" s="107" t="s">
        <v>618</v>
      </c>
      <c r="G87" s="108" t="s">
        <v>79</v>
      </c>
      <c r="H87" s="109">
        <v>68114892</v>
      </c>
      <c r="I87" s="109">
        <v>42503632</v>
      </c>
      <c r="J87" s="126">
        <v>62.4</v>
      </c>
      <c r="K87" s="110" t="s">
        <v>1204</v>
      </c>
      <c r="L87" s="111" t="s">
        <v>1248</v>
      </c>
      <c r="M87" s="1"/>
    </row>
    <row r="88" spans="1:13" ht="14.25" customHeight="1" x14ac:dyDescent="0.2">
      <c r="A88" s="107">
        <v>2002</v>
      </c>
      <c r="B88" s="107" t="s">
        <v>33</v>
      </c>
      <c r="C88" s="107" t="s">
        <v>1357</v>
      </c>
      <c r="D88" s="107" t="s">
        <v>33</v>
      </c>
      <c r="E88" s="107" t="s">
        <v>0</v>
      </c>
      <c r="F88" s="107" t="s">
        <v>619</v>
      </c>
      <c r="G88" s="107" t="s">
        <v>63</v>
      </c>
      <c r="H88" s="107">
        <v>68103410</v>
      </c>
      <c r="I88" s="107">
        <v>31397280</v>
      </c>
      <c r="J88" s="124">
        <v>46.102361100567506</v>
      </c>
      <c r="K88" s="107"/>
      <c r="L88" s="107" t="s">
        <v>1235</v>
      </c>
    </row>
    <row r="89" spans="1:13" ht="14.25" customHeight="1" x14ac:dyDescent="0.2">
      <c r="A89" s="107">
        <v>2002</v>
      </c>
      <c r="B89" s="107" t="s">
        <v>1688</v>
      </c>
      <c r="C89" s="107" t="s">
        <v>1718</v>
      </c>
      <c r="D89" s="107" t="s">
        <v>1688</v>
      </c>
      <c r="E89" s="107" t="s">
        <v>0</v>
      </c>
      <c r="F89" s="107" t="s">
        <v>619</v>
      </c>
      <c r="G89" s="107" t="s">
        <v>76</v>
      </c>
      <c r="H89" s="107">
        <v>28692660</v>
      </c>
      <c r="I89" s="107"/>
      <c r="K89" s="107" t="s">
        <v>1680</v>
      </c>
      <c r="L89" s="107" t="s">
        <v>1245</v>
      </c>
    </row>
    <row r="90" spans="1:13" ht="14.25" customHeight="1" x14ac:dyDescent="0.25">
      <c r="A90" s="107">
        <v>2002</v>
      </c>
      <c r="B90" s="108" t="s">
        <v>86</v>
      </c>
      <c r="C90" s="108" t="s">
        <v>1367</v>
      </c>
      <c r="D90" s="108" t="s">
        <v>86</v>
      </c>
      <c r="E90" s="107" t="s">
        <v>0</v>
      </c>
      <c r="F90" s="107" t="s">
        <v>619</v>
      </c>
      <c r="G90" s="108" t="s">
        <v>69</v>
      </c>
      <c r="H90" s="109">
        <v>24035873</v>
      </c>
      <c r="I90" s="109">
        <v>8027151</v>
      </c>
      <c r="J90" s="126">
        <v>33.4</v>
      </c>
      <c r="K90" s="107" t="s">
        <v>1217</v>
      </c>
      <c r="L90" s="111" t="s">
        <v>1240</v>
      </c>
      <c r="M90" s="1"/>
    </row>
    <row r="91" spans="1:13" ht="14.25" customHeight="1" x14ac:dyDescent="0.2">
      <c r="A91" s="107">
        <v>2002</v>
      </c>
      <c r="B91" s="107" t="s">
        <v>86</v>
      </c>
      <c r="C91" s="107" t="s">
        <v>1367</v>
      </c>
      <c r="D91" s="107" t="s">
        <v>86</v>
      </c>
      <c r="E91" s="107" t="s">
        <v>0</v>
      </c>
      <c r="F91" s="107" t="s">
        <v>619</v>
      </c>
      <c r="G91" s="107" t="s">
        <v>67</v>
      </c>
      <c r="H91" s="107">
        <v>24035873</v>
      </c>
      <c r="I91" s="107">
        <v>8027151</v>
      </c>
      <c r="J91" s="124">
        <v>33.396544406770658</v>
      </c>
      <c r="K91" s="107"/>
      <c r="L91" s="107" t="s">
        <v>1240</v>
      </c>
    </row>
    <row r="92" spans="1:13" ht="15" x14ac:dyDescent="0.25">
      <c r="A92" s="107">
        <v>2002</v>
      </c>
      <c r="B92" s="108" t="s">
        <v>87</v>
      </c>
      <c r="C92" s="108" t="s">
        <v>1368</v>
      </c>
      <c r="D92" s="108" t="s">
        <v>87</v>
      </c>
      <c r="E92" s="107" t="s">
        <v>0</v>
      </c>
      <c r="F92" s="107" t="s">
        <v>619</v>
      </c>
      <c r="G92" s="108" t="s">
        <v>70</v>
      </c>
      <c r="H92" s="109">
        <v>50965458</v>
      </c>
      <c r="I92" s="109">
        <v>10524273</v>
      </c>
      <c r="J92" s="126">
        <v>20.7</v>
      </c>
      <c r="K92" s="107" t="s">
        <v>1217</v>
      </c>
      <c r="L92" s="111" t="s">
        <v>1240</v>
      </c>
      <c r="M92" s="1"/>
    </row>
    <row r="93" spans="1:13" ht="14.25" customHeight="1" x14ac:dyDescent="0.2">
      <c r="A93" s="107">
        <v>2002</v>
      </c>
      <c r="B93" s="107" t="s">
        <v>87</v>
      </c>
      <c r="C93" s="107" t="s">
        <v>1368</v>
      </c>
      <c r="D93" s="107" t="s">
        <v>87</v>
      </c>
      <c r="E93" s="107" t="s">
        <v>0</v>
      </c>
      <c r="F93" s="107" t="s">
        <v>619</v>
      </c>
      <c r="G93" s="107" t="s">
        <v>67</v>
      </c>
      <c r="H93" s="107">
        <v>50965458</v>
      </c>
      <c r="I93" s="107">
        <v>10524273</v>
      </c>
      <c r="J93" s="124">
        <v>20.649815410272581</v>
      </c>
      <c r="K93" s="107"/>
      <c r="L93" s="107" t="s">
        <v>1240</v>
      </c>
    </row>
    <row r="94" spans="1:13" ht="14.25" customHeight="1" x14ac:dyDescent="0.25">
      <c r="A94" s="107">
        <v>2002</v>
      </c>
      <c r="B94" s="108" t="s">
        <v>26</v>
      </c>
      <c r="C94" s="108" t="s">
        <v>1424</v>
      </c>
      <c r="D94" s="108" t="s">
        <v>1470</v>
      </c>
      <c r="E94" s="107" t="s">
        <v>543</v>
      </c>
      <c r="F94" s="107" t="s">
        <v>618</v>
      </c>
      <c r="G94" s="108" t="s">
        <v>548</v>
      </c>
      <c r="H94" s="109">
        <v>35370982</v>
      </c>
      <c r="I94" s="109">
        <v>13561981</v>
      </c>
      <c r="J94" s="126">
        <v>38.299999999999997</v>
      </c>
      <c r="K94" s="107"/>
      <c r="L94" s="107"/>
      <c r="M94" s="1"/>
    </row>
    <row r="95" spans="1:13" ht="14.25" customHeight="1" x14ac:dyDescent="0.2">
      <c r="A95" s="107">
        <v>2002</v>
      </c>
      <c r="B95" s="107" t="s">
        <v>88</v>
      </c>
      <c r="C95" s="107" t="s">
        <v>1351</v>
      </c>
      <c r="D95" s="107" t="s">
        <v>88</v>
      </c>
      <c r="E95" s="107" t="s">
        <v>543</v>
      </c>
      <c r="F95" s="107" t="s">
        <v>624</v>
      </c>
      <c r="G95" s="107" t="s">
        <v>545</v>
      </c>
      <c r="H95" s="107">
        <v>43250412</v>
      </c>
      <c r="I95" s="107">
        <v>16644761</v>
      </c>
      <c r="J95" s="124">
        <v>38.484629926762317</v>
      </c>
      <c r="K95" s="107"/>
      <c r="L95" s="107" t="s">
        <v>1237</v>
      </c>
    </row>
    <row r="96" spans="1:13" ht="14.25" customHeight="1" x14ac:dyDescent="0.25">
      <c r="A96" s="107">
        <v>2002</v>
      </c>
      <c r="B96" s="108" t="s">
        <v>157</v>
      </c>
      <c r="C96" s="108" t="s">
        <v>1362</v>
      </c>
      <c r="D96" s="108" t="s">
        <v>157</v>
      </c>
      <c r="E96" s="107" t="s">
        <v>543</v>
      </c>
      <c r="F96" s="15" t="s">
        <v>845</v>
      </c>
      <c r="G96" s="108" t="s">
        <v>547</v>
      </c>
      <c r="H96" s="109">
        <v>59482798</v>
      </c>
      <c r="I96" s="109">
        <v>19891797</v>
      </c>
      <c r="J96" s="126">
        <v>33.4</v>
      </c>
      <c r="K96" s="110" t="s">
        <v>1204</v>
      </c>
      <c r="L96" s="111" t="s">
        <v>1239</v>
      </c>
      <c r="M96" s="1"/>
    </row>
    <row r="97" spans="1:13" ht="14.25" customHeight="1" x14ac:dyDescent="0.25">
      <c r="A97" s="107">
        <v>2002</v>
      </c>
      <c r="B97" s="108" t="s">
        <v>295</v>
      </c>
      <c r="C97" s="108" t="s">
        <v>1385</v>
      </c>
      <c r="D97" s="108" t="s">
        <v>295</v>
      </c>
      <c r="E97" s="107" t="s">
        <v>543</v>
      </c>
      <c r="F97" s="107" t="s">
        <v>624</v>
      </c>
      <c r="G97" s="108" t="s">
        <v>546</v>
      </c>
      <c r="H97" s="109">
        <v>25066700</v>
      </c>
      <c r="I97" s="109">
        <v>410000</v>
      </c>
      <c r="J97" s="126">
        <v>1.6</v>
      </c>
      <c r="K97" s="115" t="s">
        <v>624</v>
      </c>
      <c r="L97" s="111" t="s">
        <v>1238</v>
      </c>
      <c r="M97" s="1"/>
    </row>
    <row r="98" spans="1:13" ht="14.25" customHeight="1" x14ac:dyDescent="0.25">
      <c r="A98" s="107">
        <v>2003</v>
      </c>
      <c r="B98" s="108" t="s">
        <v>22</v>
      </c>
      <c r="C98" s="108" t="s">
        <v>1348</v>
      </c>
      <c r="D98" s="108" t="s">
        <v>22</v>
      </c>
      <c r="E98" s="107" t="s">
        <v>0</v>
      </c>
      <c r="F98" s="107" t="s">
        <v>618</v>
      </c>
      <c r="G98" s="108" t="s">
        <v>91</v>
      </c>
      <c r="H98" s="109">
        <v>313843200</v>
      </c>
      <c r="I98" s="109">
        <v>172896415</v>
      </c>
      <c r="J98" s="126">
        <v>55.1</v>
      </c>
      <c r="K98" s="107"/>
      <c r="L98" s="107"/>
      <c r="M98" s="1"/>
    </row>
    <row r="99" spans="1:13" ht="14.25" customHeight="1" x14ac:dyDescent="0.25">
      <c r="A99" s="107">
        <v>2003</v>
      </c>
      <c r="B99" s="108" t="s">
        <v>23</v>
      </c>
      <c r="C99" s="108" t="s">
        <v>1349</v>
      </c>
      <c r="D99" s="108" t="s">
        <v>23</v>
      </c>
      <c r="E99" s="107" t="s">
        <v>0</v>
      </c>
      <c r="F99" s="15" t="s">
        <v>845</v>
      </c>
      <c r="G99" s="108" t="s">
        <v>92</v>
      </c>
      <c r="H99" s="109">
        <v>71550103</v>
      </c>
      <c r="I99" s="109">
        <v>31554024</v>
      </c>
      <c r="J99" s="126">
        <v>44.1</v>
      </c>
      <c r="K99" s="110" t="s">
        <v>1204</v>
      </c>
      <c r="L99" s="111" t="s">
        <v>1203</v>
      </c>
      <c r="M99" s="1"/>
    </row>
    <row r="100" spans="1:13" ht="14.25" customHeight="1" x14ac:dyDescent="0.2">
      <c r="A100" s="107">
        <v>2003</v>
      </c>
      <c r="B100" s="107" t="s">
        <v>23</v>
      </c>
      <c r="C100" s="107" t="s">
        <v>1349</v>
      </c>
      <c r="D100" s="107" t="s">
        <v>23</v>
      </c>
      <c r="E100" s="107" t="s">
        <v>0</v>
      </c>
      <c r="F100" s="107" t="s">
        <v>619</v>
      </c>
      <c r="G100" s="107" t="s">
        <v>98</v>
      </c>
      <c r="H100" s="107"/>
      <c r="I100" s="107"/>
      <c r="K100" s="107" t="s">
        <v>1668</v>
      </c>
      <c r="L100" s="107" t="s">
        <v>1211</v>
      </c>
    </row>
    <row r="101" spans="1:13" s="10" customFormat="1" ht="15" customHeight="1" x14ac:dyDescent="0.25">
      <c r="A101" s="107">
        <v>2003</v>
      </c>
      <c r="B101" s="108" t="s">
        <v>24</v>
      </c>
      <c r="C101" s="108" t="s">
        <v>1350</v>
      </c>
      <c r="D101" s="108" t="s">
        <v>1468</v>
      </c>
      <c r="E101" s="107" t="s">
        <v>0</v>
      </c>
      <c r="F101" s="15" t="s">
        <v>845</v>
      </c>
      <c r="G101" s="108" t="s">
        <v>95</v>
      </c>
      <c r="H101" s="109">
        <v>229407473</v>
      </c>
      <c r="I101" s="109">
        <v>108171010</v>
      </c>
      <c r="J101" s="126">
        <v>47.2</v>
      </c>
      <c r="K101" s="110" t="s">
        <v>1204</v>
      </c>
      <c r="L101" s="111" t="s">
        <v>1209</v>
      </c>
      <c r="M101" s="1"/>
    </row>
    <row r="102" spans="1:13" s="10" customFormat="1" x14ac:dyDescent="0.2">
      <c r="A102" s="107">
        <v>2003</v>
      </c>
      <c r="B102" s="107" t="s">
        <v>1693</v>
      </c>
      <c r="C102" s="107" t="s">
        <v>1350</v>
      </c>
      <c r="D102" s="107" t="s">
        <v>1468</v>
      </c>
      <c r="E102" s="107" t="s">
        <v>0</v>
      </c>
      <c r="F102" s="107" t="s">
        <v>619</v>
      </c>
      <c r="G102" s="107" t="s">
        <v>98</v>
      </c>
      <c r="H102" s="107"/>
      <c r="I102" s="107"/>
      <c r="J102" s="124"/>
      <c r="K102" s="107" t="s">
        <v>1668</v>
      </c>
      <c r="L102" s="107" t="s">
        <v>1211</v>
      </c>
      <c r="M102"/>
    </row>
    <row r="103" spans="1:13" ht="15" customHeight="1" x14ac:dyDescent="0.25">
      <c r="A103" s="107">
        <v>2003</v>
      </c>
      <c r="B103" s="108" t="s">
        <v>116</v>
      </c>
      <c r="C103" s="108" t="s">
        <v>1369</v>
      </c>
      <c r="D103" s="108" t="s">
        <v>1469</v>
      </c>
      <c r="E103" s="107" t="s">
        <v>0</v>
      </c>
      <c r="F103" s="107" t="s">
        <v>618</v>
      </c>
      <c r="G103" s="108" t="s">
        <v>93</v>
      </c>
      <c r="H103" s="109">
        <v>9100864</v>
      </c>
      <c r="I103" s="109">
        <v>3532483</v>
      </c>
      <c r="J103" s="126">
        <v>38.799999999999997</v>
      </c>
      <c r="K103" s="107"/>
      <c r="L103" s="107"/>
      <c r="M103" s="1"/>
    </row>
    <row r="104" spans="1:13" ht="15" customHeight="1" x14ac:dyDescent="0.25">
      <c r="A104" s="107">
        <v>2003</v>
      </c>
      <c r="B104" s="108" t="s">
        <v>636</v>
      </c>
      <c r="C104" s="108" t="s">
        <v>1405</v>
      </c>
      <c r="D104" s="108" t="s">
        <v>1471</v>
      </c>
      <c r="E104" s="107" t="s">
        <v>0</v>
      </c>
      <c r="F104" s="15" t="s">
        <v>845</v>
      </c>
      <c r="G104" s="108" t="s">
        <v>1207</v>
      </c>
      <c r="H104" s="109">
        <v>90891786</v>
      </c>
      <c r="I104" s="109">
        <v>49321836</v>
      </c>
      <c r="J104" s="126">
        <v>54.3</v>
      </c>
      <c r="K104" s="110" t="s">
        <v>1204</v>
      </c>
      <c r="L104" s="111" t="s">
        <v>1208</v>
      </c>
      <c r="M104" s="1"/>
    </row>
    <row r="105" spans="1:13" ht="15" customHeight="1" x14ac:dyDescent="0.2">
      <c r="A105" s="107">
        <v>2003</v>
      </c>
      <c r="B105" s="107" t="s">
        <v>1471</v>
      </c>
      <c r="C105" s="107" t="s">
        <v>1405</v>
      </c>
      <c r="D105" s="107" t="s">
        <v>1471</v>
      </c>
      <c r="E105" s="107" t="s">
        <v>0</v>
      </c>
      <c r="F105" s="107" t="s">
        <v>619</v>
      </c>
      <c r="G105" s="107" t="s">
        <v>1226</v>
      </c>
      <c r="H105" s="107"/>
      <c r="I105" s="107">
        <v>12063221</v>
      </c>
      <c r="K105" s="107" t="s">
        <v>1667</v>
      </c>
      <c r="L105" s="107" t="s">
        <v>1227</v>
      </c>
    </row>
    <row r="106" spans="1:13" ht="15" customHeight="1" x14ac:dyDescent="0.25">
      <c r="A106" s="107">
        <v>2003</v>
      </c>
      <c r="B106" s="108" t="s">
        <v>54</v>
      </c>
      <c r="C106" s="108" t="s">
        <v>1360</v>
      </c>
      <c r="D106" s="108" t="s">
        <v>54</v>
      </c>
      <c r="E106" s="107" t="s">
        <v>0</v>
      </c>
      <c r="F106" s="15" t="s">
        <v>845</v>
      </c>
      <c r="G106" s="108" t="s">
        <v>97</v>
      </c>
      <c r="H106" s="109">
        <v>159963824</v>
      </c>
      <c r="I106" s="109">
        <v>123728759</v>
      </c>
      <c r="J106" s="126">
        <v>77.400000000000006</v>
      </c>
      <c r="K106" s="110" t="s">
        <v>1204</v>
      </c>
      <c r="L106" s="111" t="s">
        <v>1210</v>
      </c>
      <c r="M106" s="1"/>
    </row>
    <row r="107" spans="1:13" ht="15" customHeight="1" x14ac:dyDescent="0.25">
      <c r="A107" s="107">
        <v>2003</v>
      </c>
      <c r="B107" s="108" t="s">
        <v>81</v>
      </c>
      <c r="C107" s="108" t="s">
        <v>1363</v>
      </c>
      <c r="D107" s="108" t="s">
        <v>81</v>
      </c>
      <c r="E107" s="107" t="s">
        <v>0</v>
      </c>
      <c r="F107" s="107" t="s">
        <v>618</v>
      </c>
      <c r="G107" s="108" t="s">
        <v>99</v>
      </c>
      <c r="H107" s="109">
        <v>48055663</v>
      </c>
      <c r="I107" s="109">
        <v>29395560</v>
      </c>
      <c r="J107" s="126">
        <v>61.2</v>
      </c>
      <c r="K107" s="107"/>
      <c r="L107" s="107"/>
      <c r="M107" s="1"/>
    </row>
    <row r="108" spans="1:13" ht="14.25" customHeight="1" x14ac:dyDescent="0.25">
      <c r="A108" s="107">
        <v>2003</v>
      </c>
      <c r="B108" s="108" t="s">
        <v>88</v>
      </c>
      <c r="C108" s="108" t="s">
        <v>1351</v>
      </c>
      <c r="D108" s="108" t="s">
        <v>88</v>
      </c>
      <c r="E108" s="107" t="s">
        <v>0</v>
      </c>
      <c r="F108" s="15" t="s">
        <v>845</v>
      </c>
      <c r="G108" s="108" t="s">
        <v>107</v>
      </c>
      <c r="H108" s="109">
        <v>55456902</v>
      </c>
      <c r="I108" s="109">
        <v>30529963</v>
      </c>
      <c r="J108" s="126">
        <v>55.1</v>
      </c>
      <c r="K108" s="110" t="s">
        <v>1204</v>
      </c>
      <c r="L108" s="111" t="s">
        <v>1214</v>
      </c>
      <c r="M108" s="1"/>
    </row>
    <row r="109" spans="1:13" ht="15" customHeight="1" x14ac:dyDescent="0.25">
      <c r="A109" s="107">
        <v>2003</v>
      </c>
      <c r="B109" s="108" t="s">
        <v>120</v>
      </c>
      <c r="C109" s="108" t="s">
        <v>1370</v>
      </c>
      <c r="D109" s="108" t="s">
        <v>120</v>
      </c>
      <c r="E109" s="107" t="s">
        <v>0</v>
      </c>
      <c r="F109" s="15" t="s">
        <v>845</v>
      </c>
      <c r="G109" s="108" t="s">
        <v>108</v>
      </c>
      <c r="H109" s="109">
        <v>2223143026</v>
      </c>
      <c r="I109" s="109">
        <v>2019776857</v>
      </c>
      <c r="J109" s="126">
        <v>90.9</v>
      </c>
      <c r="K109" s="110" t="s">
        <v>1204</v>
      </c>
      <c r="L109" s="111" t="s">
        <v>1215</v>
      </c>
      <c r="M109" s="1"/>
    </row>
    <row r="110" spans="1:13" ht="14.25" customHeight="1" x14ac:dyDescent="0.25">
      <c r="A110" s="107">
        <v>2003</v>
      </c>
      <c r="B110" s="108" t="s">
        <v>1409</v>
      </c>
      <c r="C110" s="108" t="s">
        <v>1441</v>
      </c>
      <c r="D110" s="108" t="s">
        <v>1409</v>
      </c>
      <c r="E110" s="107" t="s">
        <v>0</v>
      </c>
      <c r="F110" s="15" t="s">
        <v>845</v>
      </c>
      <c r="G110" s="108" t="s">
        <v>96</v>
      </c>
      <c r="H110" s="109">
        <v>229366712</v>
      </c>
      <c r="I110" s="109">
        <v>133102979</v>
      </c>
      <c r="J110" s="126">
        <v>58</v>
      </c>
      <c r="K110" s="110" t="s">
        <v>1204</v>
      </c>
      <c r="L110" s="111" t="s">
        <v>1219</v>
      </c>
      <c r="M110" s="1"/>
    </row>
    <row r="111" spans="1:13" s="10" customFormat="1" ht="15" x14ac:dyDescent="0.25">
      <c r="A111" s="107">
        <v>2003</v>
      </c>
      <c r="B111" s="108" t="s">
        <v>89</v>
      </c>
      <c r="C111" s="108" t="s">
        <v>1365</v>
      </c>
      <c r="D111" s="108" t="s">
        <v>89</v>
      </c>
      <c r="E111" s="107" t="s">
        <v>0</v>
      </c>
      <c r="F111" s="15" t="s">
        <v>845</v>
      </c>
      <c r="G111" s="108" t="s">
        <v>109</v>
      </c>
      <c r="H111" s="109">
        <v>46552537</v>
      </c>
      <c r="I111" s="109">
        <v>18441002</v>
      </c>
      <c r="J111" s="126">
        <v>39.6</v>
      </c>
      <c r="K111" s="110" t="s">
        <v>1204</v>
      </c>
      <c r="L111" s="111" t="s">
        <v>1218</v>
      </c>
      <c r="M111" s="1"/>
    </row>
    <row r="112" spans="1:13" ht="15" x14ac:dyDescent="0.25">
      <c r="A112" s="107">
        <v>2003</v>
      </c>
      <c r="B112" s="108" t="s">
        <v>82</v>
      </c>
      <c r="C112" s="108" t="s">
        <v>1364</v>
      </c>
      <c r="D112" s="108" t="s">
        <v>82</v>
      </c>
      <c r="E112" s="107" t="s">
        <v>0</v>
      </c>
      <c r="F112" s="107" t="s">
        <v>619</v>
      </c>
      <c r="G112" s="108" t="s">
        <v>100</v>
      </c>
      <c r="H112" s="109">
        <v>3661253</v>
      </c>
      <c r="I112" s="109">
        <v>2308139</v>
      </c>
      <c r="J112" s="126">
        <v>63</v>
      </c>
      <c r="K112" s="107" t="s">
        <v>1217</v>
      </c>
      <c r="L112" s="111" t="s">
        <v>1216</v>
      </c>
      <c r="M112" s="1"/>
    </row>
    <row r="113" spans="1:13" s="10" customFormat="1" ht="15" customHeight="1" x14ac:dyDescent="0.2">
      <c r="A113" s="107">
        <v>2003</v>
      </c>
      <c r="B113" s="107" t="s">
        <v>82</v>
      </c>
      <c r="C113" s="107" t="s">
        <v>1364</v>
      </c>
      <c r="D113" s="107" t="s">
        <v>82</v>
      </c>
      <c r="E113" s="107" t="s">
        <v>0</v>
      </c>
      <c r="F113" s="107" t="s">
        <v>619</v>
      </c>
      <c r="G113" s="107" t="s">
        <v>103</v>
      </c>
      <c r="H113" s="107">
        <v>3661253</v>
      </c>
      <c r="I113" s="107">
        <v>2308139</v>
      </c>
      <c r="J113" s="124">
        <v>63.042324581229437</v>
      </c>
      <c r="K113" s="107"/>
      <c r="L113" s="107" t="s">
        <v>1216</v>
      </c>
      <c r="M113"/>
    </row>
    <row r="114" spans="1:13" ht="14.25" customHeight="1" x14ac:dyDescent="0.25">
      <c r="A114" s="107">
        <v>2003</v>
      </c>
      <c r="B114" s="108" t="s">
        <v>83</v>
      </c>
      <c r="C114" s="108" t="s">
        <v>1366</v>
      </c>
      <c r="D114" s="108" t="s">
        <v>83</v>
      </c>
      <c r="E114" s="107" t="s">
        <v>0</v>
      </c>
      <c r="F114" s="107" t="s">
        <v>619</v>
      </c>
      <c r="G114" s="108" t="s">
        <v>101</v>
      </c>
      <c r="H114" s="109">
        <v>10792293</v>
      </c>
      <c r="I114" s="109">
        <v>2563924</v>
      </c>
      <c r="J114" s="126">
        <v>23.8</v>
      </c>
      <c r="K114" s="107" t="s">
        <v>1217</v>
      </c>
      <c r="L114" s="111" t="s">
        <v>1216</v>
      </c>
      <c r="M114" s="1"/>
    </row>
    <row r="115" spans="1:13" ht="14.25" customHeight="1" x14ac:dyDescent="0.2">
      <c r="A115" s="107">
        <v>2003</v>
      </c>
      <c r="B115" s="107" t="s">
        <v>83</v>
      </c>
      <c r="C115" s="107" t="s">
        <v>1366</v>
      </c>
      <c r="D115" s="107" t="s">
        <v>83</v>
      </c>
      <c r="E115" s="107" t="s">
        <v>0</v>
      </c>
      <c r="F115" s="107" t="s">
        <v>619</v>
      </c>
      <c r="G115" s="107" t="s">
        <v>103</v>
      </c>
      <c r="H115" s="107">
        <v>10792293</v>
      </c>
      <c r="I115" s="107">
        <v>2563924</v>
      </c>
      <c r="J115" s="124">
        <v>23.756990289274022</v>
      </c>
      <c r="K115" s="107"/>
      <c r="L115" s="107" t="s">
        <v>1216</v>
      </c>
    </row>
    <row r="116" spans="1:13" ht="15" customHeight="1" x14ac:dyDescent="0.25">
      <c r="A116" s="107">
        <v>2003</v>
      </c>
      <c r="B116" s="108" t="s">
        <v>118</v>
      </c>
      <c r="C116" s="108" t="s">
        <v>1371</v>
      </c>
      <c r="D116" s="108" t="s">
        <v>118</v>
      </c>
      <c r="E116" s="107" t="s">
        <v>0</v>
      </c>
      <c r="F116" s="107" t="s">
        <v>619</v>
      </c>
      <c r="G116" s="108" t="s">
        <v>102</v>
      </c>
      <c r="H116" s="109">
        <v>20060140</v>
      </c>
      <c r="I116" s="109">
        <v>5296737</v>
      </c>
      <c r="J116" s="126">
        <v>26.4</v>
      </c>
      <c r="K116" s="107" t="s">
        <v>1217</v>
      </c>
      <c r="L116" s="111" t="s">
        <v>1216</v>
      </c>
      <c r="M116" s="1"/>
    </row>
    <row r="117" spans="1:13" s="10" customFormat="1" ht="15" customHeight="1" x14ac:dyDescent="0.2">
      <c r="A117" s="107">
        <v>2003</v>
      </c>
      <c r="B117" s="107" t="s">
        <v>118</v>
      </c>
      <c r="C117" s="107" t="s">
        <v>1371</v>
      </c>
      <c r="D117" s="107" t="s">
        <v>118</v>
      </c>
      <c r="E117" s="107" t="s">
        <v>0</v>
      </c>
      <c r="F117" s="107" t="s">
        <v>619</v>
      </c>
      <c r="G117" s="107" t="s">
        <v>103</v>
      </c>
      <c r="H117" s="107">
        <v>20060140</v>
      </c>
      <c r="I117" s="107">
        <v>5296737</v>
      </c>
      <c r="J117" s="124">
        <v>26.404287308064649</v>
      </c>
      <c r="K117" s="107"/>
      <c r="L117" s="107" t="s">
        <v>1216</v>
      </c>
      <c r="M117"/>
    </row>
    <row r="118" spans="1:13" ht="15" x14ac:dyDescent="0.25">
      <c r="A118" s="107">
        <v>2003</v>
      </c>
      <c r="B118" s="108" t="s">
        <v>121</v>
      </c>
      <c r="C118" s="108" t="s">
        <v>1444</v>
      </c>
      <c r="D118" s="108" t="s">
        <v>1465</v>
      </c>
      <c r="E118" s="107" t="s">
        <v>0</v>
      </c>
      <c r="F118" s="107" t="s">
        <v>618</v>
      </c>
      <c r="G118" s="108" t="s">
        <v>110</v>
      </c>
      <c r="H118" s="109">
        <v>293774854</v>
      </c>
      <c r="I118" s="109">
        <v>175863110</v>
      </c>
      <c r="J118" s="126">
        <v>59.9</v>
      </c>
      <c r="K118" s="107"/>
      <c r="L118" s="107"/>
      <c r="M118" s="1"/>
    </row>
    <row r="119" spans="1:13" s="10" customFormat="1" ht="15" customHeight="1" x14ac:dyDescent="0.2">
      <c r="A119" s="107">
        <v>2003</v>
      </c>
      <c r="B119" s="107" t="s">
        <v>1665</v>
      </c>
      <c r="C119" s="107" t="s">
        <v>1699</v>
      </c>
      <c r="D119" s="107" t="s">
        <v>1700</v>
      </c>
      <c r="E119" s="107" t="s">
        <v>0</v>
      </c>
      <c r="F119" s="107" t="s">
        <v>619</v>
      </c>
      <c r="G119" s="107" t="s">
        <v>94</v>
      </c>
      <c r="H119" s="107">
        <v>30270494</v>
      </c>
      <c r="I119" s="107">
        <v>27562777</v>
      </c>
      <c r="J119" s="124">
        <v>91.054929595797148</v>
      </c>
      <c r="K119" s="107" t="s">
        <v>1666</v>
      </c>
      <c r="L119" s="107" t="s">
        <v>1205</v>
      </c>
      <c r="M119"/>
    </row>
    <row r="120" spans="1:13" x14ac:dyDescent="0.2">
      <c r="A120" s="107">
        <v>2003</v>
      </c>
      <c r="B120" s="107" t="s">
        <v>1448</v>
      </c>
      <c r="C120" s="107" t="s">
        <v>1456</v>
      </c>
      <c r="D120" s="107" t="s">
        <v>1448</v>
      </c>
      <c r="E120" s="107" t="s">
        <v>0</v>
      </c>
      <c r="F120" s="107" t="s">
        <v>619</v>
      </c>
      <c r="G120" s="107" t="s">
        <v>98</v>
      </c>
      <c r="H120" s="107"/>
      <c r="I120" s="107"/>
      <c r="K120" s="107" t="s">
        <v>1668</v>
      </c>
      <c r="L120" s="107" t="s">
        <v>1211</v>
      </c>
    </row>
    <row r="121" spans="1:13" ht="15" customHeight="1" x14ac:dyDescent="0.25">
      <c r="A121" s="107">
        <v>2003</v>
      </c>
      <c r="B121" s="108" t="s">
        <v>30</v>
      </c>
      <c r="C121" s="108" t="s">
        <v>1354</v>
      </c>
      <c r="D121" s="108" t="s">
        <v>1476</v>
      </c>
      <c r="E121" s="107" t="s">
        <v>0</v>
      </c>
      <c r="F121" s="15" t="s">
        <v>845</v>
      </c>
      <c r="G121" s="108" t="s">
        <v>113</v>
      </c>
      <c r="H121" s="109">
        <v>262967857</v>
      </c>
      <c r="I121" s="109">
        <v>195426872</v>
      </c>
      <c r="J121" s="126">
        <v>74.3</v>
      </c>
      <c r="K121" s="110" t="s">
        <v>1204</v>
      </c>
      <c r="L121" s="111" t="s">
        <v>1223</v>
      </c>
      <c r="M121" s="1"/>
    </row>
    <row r="122" spans="1:13" s="10" customFormat="1" ht="15" x14ac:dyDescent="0.25">
      <c r="A122" s="107">
        <v>2003</v>
      </c>
      <c r="B122" s="108" t="s">
        <v>27</v>
      </c>
      <c r="C122" s="108" t="s">
        <v>1352</v>
      </c>
      <c r="D122" s="108" t="s">
        <v>27</v>
      </c>
      <c r="E122" s="107" t="s">
        <v>0</v>
      </c>
      <c r="F122" s="107" t="s">
        <v>618</v>
      </c>
      <c r="G122" s="108" t="s">
        <v>111</v>
      </c>
      <c r="H122" s="109">
        <v>125772687</v>
      </c>
      <c r="I122" s="109">
        <v>120111247</v>
      </c>
      <c r="J122" s="126">
        <v>95.5</v>
      </c>
      <c r="K122" s="107" t="s">
        <v>1221</v>
      </c>
      <c r="L122" s="111" t="s">
        <v>1220</v>
      </c>
      <c r="M122" s="1"/>
    </row>
    <row r="123" spans="1:13" ht="15" customHeight="1" x14ac:dyDescent="0.25">
      <c r="A123" s="107">
        <v>2003</v>
      </c>
      <c r="B123" s="108" t="s">
        <v>28</v>
      </c>
      <c r="C123" s="108" t="s">
        <v>1353</v>
      </c>
      <c r="D123" s="108" t="s">
        <v>28</v>
      </c>
      <c r="E123" s="107" t="s">
        <v>0</v>
      </c>
      <c r="F123" s="15" t="s">
        <v>845</v>
      </c>
      <c r="G123" s="108" t="s">
        <v>112</v>
      </c>
      <c r="H123" s="109">
        <v>71465950</v>
      </c>
      <c r="I123" s="109">
        <v>45281680</v>
      </c>
      <c r="J123" s="126">
        <v>63.4</v>
      </c>
      <c r="K123" s="110" t="s">
        <v>1204</v>
      </c>
      <c r="L123" s="111" t="s">
        <v>1222</v>
      </c>
      <c r="M123" s="1"/>
    </row>
    <row r="124" spans="1:13" ht="15" customHeight="1" x14ac:dyDescent="0.25">
      <c r="A124" s="107">
        <v>2003</v>
      </c>
      <c r="B124" s="108" t="s">
        <v>85</v>
      </c>
      <c r="C124" s="108" t="s">
        <v>1425</v>
      </c>
      <c r="D124" s="108" t="s">
        <v>1478</v>
      </c>
      <c r="E124" s="107" t="s">
        <v>0</v>
      </c>
      <c r="F124" s="107" t="s">
        <v>619</v>
      </c>
      <c r="G124" s="108" t="s">
        <v>104</v>
      </c>
      <c r="H124" s="109">
        <v>5934238</v>
      </c>
      <c r="I124" s="109">
        <v>2794790</v>
      </c>
      <c r="J124" s="126">
        <v>47.1</v>
      </c>
      <c r="K124" s="107" t="s">
        <v>1217</v>
      </c>
      <c r="L124" s="111" t="s">
        <v>1216</v>
      </c>
      <c r="M124" s="1"/>
    </row>
    <row r="125" spans="1:13" ht="14.25" customHeight="1" x14ac:dyDescent="0.2">
      <c r="A125" s="107">
        <v>2003</v>
      </c>
      <c r="B125" s="107" t="s">
        <v>85</v>
      </c>
      <c r="C125" s="107" t="s">
        <v>1425</v>
      </c>
      <c r="D125" s="107" t="s">
        <v>1478</v>
      </c>
      <c r="E125" s="107" t="s">
        <v>0</v>
      </c>
      <c r="F125" s="107" t="s">
        <v>619</v>
      </c>
      <c r="G125" s="107" t="s">
        <v>103</v>
      </c>
      <c r="H125" s="107">
        <v>5934238</v>
      </c>
      <c r="I125" s="107">
        <v>2794790</v>
      </c>
      <c r="J125" s="124">
        <v>47.096021426845368</v>
      </c>
      <c r="K125" s="107"/>
      <c r="L125" s="107" t="s">
        <v>1216</v>
      </c>
    </row>
    <row r="126" spans="1:13" ht="14.25" customHeight="1" x14ac:dyDescent="0.25">
      <c r="A126" s="107">
        <v>2003</v>
      </c>
      <c r="B126" s="108" t="s">
        <v>31</v>
      </c>
      <c r="C126" s="108" t="s">
        <v>1355</v>
      </c>
      <c r="D126" s="108" t="s">
        <v>31</v>
      </c>
      <c r="E126" s="107" t="s">
        <v>0</v>
      </c>
      <c r="F126" s="15" t="s">
        <v>845</v>
      </c>
      <c r="G126" s="108" t="s">
        <v>114</v>
      </c>
      <c r="H126" s="109">
        <v>61968685</v>
      </c>
      <c r="I126" s="109">
        <v>48648655</v>
      </c>
      <c r="J126" s="126">
        <v>78.5</v>
      </c>
      <c r="K126" s="110" t="s">
        <v>1204</v>
      </c>
      <c r="L126" s="111" t="s">
        <v>1224</v>
      </c>
      <c r="M126" s="1"/>
    </row>
    <row r="127" spans="1:13" ht="14.25" customHeight="1" x14ac:dyDescent="0.2">
      <c r="A127" s="107">
        <v>2003</v>
      </c>
      <c r="B127" s="107" t="s">
        <v>32</v>
      </c>
      <c r="C127" s="107" t="s">
        <v>1356</v>
      </c>
      <c r="D127" s="107" t="s">
        <v>1479</v>
      </c>
      <c r="E127" s="107" t="s">
        <v>0</v>
      </c>
      <c r="F127" s="107" t="s">
        <v>619</v>
      </c>
      <c r="G127" s="107" t="s">
        <v>98</v>
      </c>
      <c r="H127" s="107"/>
      <c r="I127" s="107"/>
      <c r="K127" s="107" t="s">
        <v>1668</v>
      </c>
      <c r="L127" s="107" t="s">
        <v>1211</v>
      </c>
    </row>
    <row r="128" spans="1:13" ht="14.25" customHeight="1" x14ac:dyDescent="0.25">
      <c r="A128" s="107">
        <v>2003</v>
      </c>
      <c r="B128" s="108" t="s">
        <v>33</v>
      </c>
      <c r="C128" s="108" t="s">
        <v>1357</v>
      </c>
      <c r="D128" s="108" t="s">
        <v>33</v>
      </c>
      <c r="E128" s="107" t="s">
        <v>0</v>
      </c>
      <c r="F128" s="15" t="s">
        <v>845</v>
      </c>
      <c r="G128" s="108" t="s">
        <v>115</v>
      </c>
      <c r="H128" s="109">
        <v>148135670</v>
      </c>
      <c r="I128" s="109">
        <v>123567180</v>
      </c>
      <c r="J128" s="126">
        <v>83.4</v>
      </c>
      <c r="K128" s="110" t="s">
        <v>1204</v>
      </c>
      <c r="L128" s="111" t="s">
        <v>1225</v>
      </c>
      <c r="M128" s="1"/>
    </row>
    <row r="129" spans="1:13" x14ac:dyDescent="0.2">
      <c r="A129" s="107">
        <v>2003</v>
      </c>
      <c r="B129" s="107" t="s">
        <v>33</v>
      </c>
      <c r="C129" s="107" t="s">
        <v>1357</v>
      </c>
      <c r="D129" s="107" t="s">
        <v>33</v>
      </c>
      <c r="E129" s="107" t="s">
        <v>0</v>
      </c>
      <c r="F129" s="107" t="s">
        <v>619</v>
      </c>
      <c r="G129" s="107" t="s">
        <v>98</v>
      </c>
      <c r="H129" s="107"/>
      <c r="I129" s="107"/>
      <c r="K129" s="107" t="s">
        <v>1668</v>
      </c>
      <c r="L129" s="107" t="s">
        <v>1211</v>
      </c>
    </row>
    <row r="130" spans="1:13" ht="14.25" customHeight="1" x14ac:dyDescent="0.25">
      <c r="A130" s="107">
        <v>2003</v>
      </c>
      <c r="B130" s="108" t="s">
        <v>86</v>
      </c>
      <c r="C130" s="108" t="s">
        <v>1367</v>
      </c>
      <c r="D130" s="108" t="s">
        <v>86</v>
      </c>
      <c r="E130" s="107" t="s">
        <v>0</v>
      </c>
      <c r="F130" s="107" t="s">
        <v>619</v>
      </c>
      <c r="G130" s="108" t="s">
        <v>105</v>
      </c>
      <c r="H130" s="109">
        <v>14503757</v>
      </c>
      <c r="I130" s="109">
        <v>3182811</v>
      </c>
      <c r="J130" s="126">
        <v>21.9</v>
      </c>
      <c r="K130" s="107" t="s">
        <v>1217</v>
      </c>
      <c r="L130" s="111" t="s">
        <v>1216</v>
      </c>
      <c r="M130" s="1"/>
    </row>
    <row r="131" spans="1:13" x14ac:dyDescent="0.2">
      <c r="A131" s="107">
        <v>2003</v>
      </c>
      <c r="B131" s="107" t="s">
        <v>86</v>
      </c>
      <c r="C131" s="107" t="s">
        <v>1367</v>
      </c>
      <c r="D131" s="107" t="s">
        <v>86</v>
      </c>
      <c r="E131" s="107" t="s">
        <v>0</v>
      </c>
      <c r="F131" s="107" t="s">
        <v>619</v>
      </c>
      <c r="G131" s="107" t="s">
        <v>103</v>
      </c>
      <c r="H131" s="107">
        <v>14503757</v>
      </c>
      <c r="I131" s="107">
        <v>3182811</v>
      </c>
      <c r="J131" s="124">
        <v>21.944734733214297</v>
      </c>
      <c r="K131" s="107"/>
      <c r="L131" s="107" t="s">
        <v>1216</v>
      </c>
    </row>
    <row r="132" spans="1:13" ht="14.25" customHeight="1" x14ac:dyDescent="0.25">
      <c r="A132" s="107">
        <v>2003</v>
      </c>
      <c r="B132" s="108" t="s">
        <v>87</v>
      </c>
      <c r="C132" s="108" t="s">
        <v>1368</v>
      </c>
      <c r="D132" s="108" t="s">
        <v>87</v>
      </c>
      <c r="E132" s="107" t="s">
        <v>0</v>
      </c>
      <c r="F132" s="107" t="s">
        <v>619</v>
      </c>
      <c r="G132" s="108" t="s">
        <v>106</v>
      </c>
      <c r="H132" s="109">
        <v>92266198</v>
      </c>
      <c r="I132" s="109">
        <v>22266421</v>
      </c>
      <c r="J132" s="126">
        <v>24.1</v>
      </c>
      <c r="K132" s="107" t="s">
        <v>1217</v>
      </c>
      <c r="L132" s="111" t="s">
        <v>1216</v>
      </c>
      <c r="M132" s="1"/>
    </row>
    <row r="133" spans="1:13" x14ac:dyDescent="0.2">
      <c r="A133" s="107">
        <v>2003</v>
      </c>
      <c r="B133" s="107" t="s">
        <v>87</v>
      </c>
      <c r="C133" s="107" t="s">
        <v>1368</v>
      </c>
      <c r="D133" s="107" t="s">
        <v>87</v>
      </c>
      <c r="E133" s="107" t="s">
        <v>0</v>
      </c>
      <c r="F133" s="107" t="s">
        <v>619</v>
      </c>
      <c r="G133" s="107" t="s">
        <v>103</v>
      </c>
      <c r="H133" s="107">
        <v>92266198</v>
      </c>
      <c r="I133" s="107">
        <v>22266421</v>
      </c>
      <c r="J133" s="124">
        <v>24.132804301744393</v>
      </c>
      <c r="K133" s="107"/>
      <c r="L133" s="107" t="s">
        <v>1216</v>
      </c>
    </row>
    <row r="134" spans="1:13" ht="14.25" customHeight="1" x14ac:dyDescent="0.25">
      <c r="A134" s="107">
        <v>2003</v>
      </c>
      <c r="B134" s="108" t="s">
        <v>53</v>
      </c>
      <c r="C134" s="108" t="s">
        <v>1358</v>
      </c>
      <c r="D134" s="108" t="s">
        <v>53</v>
      </c>
      <c r="E134" s="107" t="s">
        <v>543</v>
      </c>
      <c r="F134" s="107" t="s">
        <v>628</v>
      </c>
      <c r="G134" s="108" t="s">
        <v>549</v>
      </c>
      <c r="H134" s="109">
        <v>270590000</v>
      </c>
      <c r="I134" s="109">
        <v>313948366</v>
      </c>
      <c r="J134" s="126">
        <v>116</v>
      </c>
      <c r="K134" s="107" t="s">
        <v>1202</v>
      </c>
      <c r="L134" s="111" t="s">
        <v>1201</v>
      </c>
      <c r="M134" s="1"/>
    </row>
    <row r="135" spans="1:13" ht="14.25" customHeight="1" x14ac:dyDescent="0.25">
      <c r="A135" s="107">
        <v>2003</v>
      </c>
      <c r="B135" s="108" t="s">
        <v>26</v>
      </c>
      <c r="C135" s="108" t="s">
        <v>1424</v>
      </c>
      <c r="D135" s="108" t="s">
        <v>1470</v>
      </c>
      <c r="E135" s="107" t="s">
        <v>543</v>
      </c>
      <c r="F135" s="107" t="s">
        <v>618</v>
      </c>
      <c r="G135" s="108" t="s">
        <v>552</v>
      </c>
      <c r="H135" s="109">
        <v>28272314</v>
      </c>
      <c r="I135" s="109">
        <v>12950066</v>
      </c>
      <c r="J135" s="126">
        <v>45.8</v>
      </c>
      <c r="K135" s="107"/>
      <c r="L135" s="107"/>
      <c r="M135" s="1"/>
    </row>
    <row r="136" spans="1:13" ht="14.25" customHeight="1" x14ac:dyDescent="0.25">
      <c r="A136" s="107">
        <v>2003</v>
      </c>
      <c r="B136" s="108" t="s">
        <v>1404</v>
      </c>
      <c r="C136" s="108" t="s">
        <v>1426</v>
      </c>
      <c r="D136" s="108" t="s">
        <v>1404</v>
      </c>
      <c r="E136" s="107" t="s">
        <v>543</v>
      </c>
      <c r="F136" s="107" t="s">
        <v>621</v>
      </c>
      <c r="G136" s="108" t="s">
        <v>550</v>
      </c>
      <c r="H136" s="109">
        <v>79497508</v>
      </c>
      <c r="I136" s="109">
        <v>33620763</v>
      </c>
      <c r="J136" s="126">
        <v>42.3</v>
      </c>
      <c r="K136" s="107" t="s">
        <v>621</v>
      </c>
      <c r="L136" s="111" t="s">
        <v>1206</v>
      </c>
      <c r="M136" s="1"/>
    </row>
    <row r="137" spans="1:13" ht="14.25" customHeight="1" x14ac:dyDescent="0.25">
      <c r="A137" s="107">
        <v>2003</v>
      </c>
      <c r="B137" s="108" t="s">
        <v>156</v>
      </c>
      <c r="C137" s="108" t="s">
        <v>1376</v>
      </c>
      <c r="D137" s="108" t="s">
        <v>156</v>
      </c>
      <c r="E137" s="107" t="s">
        <v>543</v>
      </c>
      <c r="F137" s="107" t="s">
        <v>622</v>
      </c>
      <c r="G137" s="108" t="s">
        <v>551</v>
      </c>
      <c r="H137" s="109">
        <v>14400757</v>
      </c>
      <c r="I137" s="109">
        <v>5433279</v>
      </c>
      <c r="J137" s="126">
        <v>37.700000000000003</v>
      </c>
      <c r="K137" s="107" t="s">
        <v>1212</v>
      </c>
      <c r="L137" s="111" t="s">
        <v>1213</v>
      </c>
      <c r="M137" s="1"/>
    </row>
    <row r="138" spans="1:13" x14ac:dyDescent="0.2">
      <c r="A138" s="107">
        <v>2004</v>
      </c>
      <c r="B138" s="107" t="s">
        <v>22</v>
      </c>
      <c r="C138" s="108" t="s">
        <v>1348</v>
      </c>
      <c r="D138" s="108" t="s">
        <v>22</v>
      </c>
      <c r="E138" s="107" t="s">
        <v>0</v>
      </c>
      <c r="F138" s="107" t="s">
        <v>618</v>
      </c>
      <c r="G138" s="107" t="s">
        <v>122</v>
      </c>
      <c r="H138" s="8">
        <v>136020262</v>
      </c>
      <c r="I138" s="8">
        <v>130063909</v>
      </c>
      <c r="J138" s="124">
        <v>95.6</v>
      </c>
      <c r="K138" s="107"/>
      <c r="L138" s="107"/>
    </row>
    <row r="139" spans="1:13" s="10" customFormat="1" ht="15" customHeight="1" x14ac:dyDescent="0.25">
      <c r="A139" s="14">
        <v>2004</v>
      </c>
      <c r="B139" s="14" t="s">
        <v>152</v>
      </c>
      <c r="C139" s="112" t="s">
        <v>1372</v>
      </c>
      <c r="D139" s="112" t="s">
        <v>152</v>
      </c>
      <c r="E139" s="14" t="s">
        <v>0</v>
      </c>
      <c r="F139" s="13" t="s">
        <v>620</v>
      </c>
      <c r="G139" s="14" t="s">
        <v>123</v>
      </c>
      <c r="H139" s="17">
        <v>209905410</v>
      </c>
      <c r="I139" s="17">
        <v>65011067</v>
      </c>
      <c r="J139" s="128">
        <v>31</v>
      </c>
      <c r="K139" s="14" t="s">
        <v>1050</v>
      </c>
      <c r="L139" s="114" t="s">
        <v>1167</v>
      </c>
    </row>
    <row r="140" spans="1:13" x14ac:dyDescent="0.2">
      <c r="A140" s="107">
        <v>2004</v>
      </c>
      <c r="B140" s="107" t="s">
        <v>360</v>
      </c>
      <c r="C140" s="107" t="s">
        <v>1390</v>
      </c>
      <c r="D140" s="107" t="s">
        <v>360</v>
      </c>
      <c r="E140" s="107" t="s">
        <v>0</v>
      </c>
      <c r="F140" s="107" t="s">
        <v>619</v>
      </c>
      <c r="G140" s="107" t="s">
        <v>150</v>
      </c>
      <c r="H140" s="107"/>
      <c r="I140" s="107"/>
      <c r="K140" s="107" t="s">
        <v>1668</v>
      </c>
      <c r="L140" s="107" t="s">
        <v>1199</v>
      </c>
    </row>
    <row r="141" spans="1:13" ht="15" customHeight="1" x14ac:dyDescent="0.25">
      <c r="A141" s="107">
        <v>2004</v>
      </c>
      <c r="B141" s="107" t="s">
        <v>23</v>
      </c>
      <c r="C141" s="108" t="s">
        <v>1349</v>
      </c>
      <c r="D141" s="108" t="s">
        <v>23</v>
      </c>
      <c r="E141" s="107" t="s">
        <v>0</v>
      </c>
      <c r="F141" s="15" t="s">
        <v>845</v>
      </c>
      <c r="G141" s="107" t="s">
        <v>125</v>
      </c>
      <c r="H141" s="8">
        <v>119002325</v>
      </c>
      <c r="I141" s="8">
        <v>55560144</v>
      </c>
      <c r="J141" s="124">
        <v>46.7</v>
      </c>
      <c r="K141" s="110" t="s">
        <v>844</v>
      </c>
      <c r="L141" s="111" t="s">
        <v>1170</v>
      </c>
    </row>
    <row r="142" spans="1:13" ht="15" customHeight="1" x14ac:dyDescent="0.2">
      <c r="A142" s="107">
        <v>2004</v>
      </c>
      <c r="B142" s="107" t="s">
        <v>23</v>
      </c>
      <c r="C142" s="107" t="s">
        <v>1349</v>
      </c>
      <c r="D142" s="107" t="s">
        <v>23</v>
      </c>
      <c r="E142" s="107" t="s">
        <v>0</v>
      </c>
      <c r="F142" s="107" t="s">
        <v>619</v>
      </c>
      <c r="G142" s="107" t="s">
        <v>132</v>
      </c>
      <c r="H142" s="107"/>
      <c r="I142" s="107"/>
      <c r="K142" s="107" t="s">
        <v>1668</v>
      </c>
      <c r="L142" s="107" t="s">
        <v>1178</v>
      </c>
    </row>
    <row r="143" spans="1:13" s="10" customFormat="1" ht="15" customHeight="1" x14ac:dyDescent="0.2">
      <c r="A143" s="14">
        <v>2004</v>
      </c>
      <c r="B143" s="14" t="s">
        <v>153</v>
      </c>
      <c r="C143" s="112" t="s">
        <v>1373</v>
      </c>
      <c r="D143" s="112" t="s">
        <v>1467</v>
      </c>
      <c r="E143" s="14" t="s">
        <v>0</v>
      </c>
      <c r="F143" s="14" t="s">
        <v>618</v>
      </c>
      <c r="G143" s="14" t="s">
        <v>124</v>
      </c>
      <c r="H143" s="17">
        <v>1809217</v>
      </c>
      <c r="I143" s="17">
        <v>930358</v>
      </c>
      <c r="J143" s="128">
        <v>51.4</v>
      </c>
      <c r="K143" s="14" t="s">
        <v>1169</v>
      </c>
      <c r="L143" s="114" t="s">
        <v>1168</v>
      </c>
    </row>
    <row r="144" spans="1:13" ht="15" customHeight="1" x14ac:dyDescent="0.25">
      <c r="A144" s="107">
        <v>2004</v>
      </c>
      <c r="B144" s="107" t="s">
        <v>24</v>
      </c>
      <c r="C144" s="108" t="s">
        <v>1350</v>
      </c>
      <c r="D144" s="108" t="s">
        <v>1468</v>
      </c>
      <c r="E144" s="107" t="s">
        <v>0</v>
      </c>
      <c r="F144" s="15" t="s">
        <v>845</v>
      </c>
      <c r="G144" s="107" t="s">
        <v>129</v>
      </c>
      <c r="H144" s="8">
        <v>162602463</v>
      </c>
      <c r="I144" s="8">
        <v>118811355</v>
      </c>
      <c r="J144" s="124">
        <v>73.099999999999994</v>
      </c>
      <c r="K144" s="110" t="s">
        <v>844</v>
      </c>
      <c r="L144" s="111" t="s">
        <v>1176</v>
      </c>
    </row>
    <row r="145" spans="1:13" s="10" customFormat="1" ht="15" customHeight="1" x14ac:dyDescent="0.2">
      <c r="A145" s="107">
        <v>2004</v>
      </c>
      <c r="B145" s="107" t="s">
        <v>1693</v>
      </c>
      <c r="C145" s="107" t="s">
        <v>1350</v>
      </c>
      <c r="D145" s="107" t="s">
        <v>1468</v>
      </c>
      <c r="E145" s="107" t="s">
        <v>0</v>
      </c>
      <c r="F145" s="107" t="s">
        <v>619</v>
      </c>
      <c r="G145" s="107" t="s">
        <v>132</v>
      </c>
      <c r="H145" s="107"/>
      <c r="I145" s="107"/>
      <c r="J145" s="124"/>
      <c r="K145" s="107" t="s">
        <v>1668</v>
      </c>
      <c r="L145" s="107" t="s">
        <v>1178</v>
      </c>
      <c r="M145"/>
    </row>
    <row r="146" spans="1:13" ht="15" customHeight="1" x14ac:dyDescent="0.25">
      <c r="A146" s="107">
        <v>2004</v>
      </c>
      <c r="B146" s="107" t="s">
        <v>116</v>
      </c>
      <c r="C146" s="108" t="s">
        <v>1369</v>
      </c>
      <c r="D146" s="108" t="s">
        <v>1469</v>
      </c>
      <c r="E146" s="107" t="s">
        <v>0</v>
      </c>
      <c r="F146" s="15" t="s">
        <v>845</v>
      </c>
      <c r="G146" s="107" t="s">
        <v>126</v>
      </c>
      <c r="H146" s="8">
        <v>7629331</v>
      </c>
      <c r="I146" s="8">
        <v>2901210</v>
      </c>
      <c r="J146" s="124">
        <v>38</v>
      </c>
      <c r="K146" s="110" t="s">
        <v>844</v>
      </c>
      <c r="L146" s="111" t="s">
        <v>1171</v>
      </c>
    </row>
    <row r="147" spans="1:13" s="10" customFormat="1" ht="15" x14ac:dyDescent="0.25">
      <c r="A147" s="107">
        <v>2004</v>
      </c>
      <c r="B147" s="107" t="s">
        <v>636</v>
      </c>
      <c r="C147" s="108" t="s">
        <v>1405</v>
      </c>
      <c r="D147" s="108" t="s">
        <v>1471</v>
      </c>
      <c r="E147" s="107" t="s">
        <v>0</v>
      </c>
      <c r="F147" s="15" t="s">
        <v>845</v>
      </c>
      <c r="G147" s="107" t="s">
        <v>1175</v>
      </c>
      <c r="H147" s="8">
        <v>64197916</v>
      </c>
      <c r="I147" s="8">
        <v>20544506</v>
      </c>
      <c r="J147" s="124">
        <v>32</v>
      </c>
      <c r="K147" s="110" t="s">
        <v>844</v>
      </c>
      <c r="L147" s="111" t="s">
        <v>1174</v>
      </c>
      <c r="M147"/>
    </row>
    <row r="148" spans="1:13" s="10" customFormat="1" ht="15" customHeight="1" x14ac:dyDescent="0.2">
      <c r="A148" s="107">
        <v>2004</v>
      </c>
      <c r="B148" s="107" t="s">
        <v>1471</v>
      </c>
      <c r="C148" s="107" t="s">
        <v>1405</v>
      </c>
      <c r="D148" s="107" t="s">
        <v>1471</v>
      </c>
      <c r="E148" s="107" t="s">
        <v>0</v>
      </c>
      <c r="F148" s="107" t="s">
        <v>619</v>
      </c>
      <c r="G148" s="107" t="s">
        <v>150</v>
      </c>
      <c r="H148" s="107"/>
      <c r="I148" s="107"/>
      <c r="J148" s="124"/>
      <c r="K148" s="107" t="s">
        <v>1668</v>
      </c>
      <c r="L148" s="107" t="s">
        <v>1199</v>
      </c>
      <c r="M148"/>
    </row>
    <row r="149" spans="1:13" ht="15" customHeight="1" x14ac:dyDescent="0.25">
      <c r="A149" s="107">
        <v>2004</v>
      </c>
      <c r="B149" s="107" t="s">
        <v>54</v>
      </c>
      <c r="C149" s="108" t="s">
        <v>1360</v>
      </c>
      <c r="D149" s="108" t="s">
        <v>54</v>
      </c>
      <c r="E149" s="107" t="s">
        <v>0</v>
      </c>
      <c r="F149" s="15" t="s">
        <v>845</v>
      </c>
      <c r="G149" s="107" t="s">
        <v>131</v>
      </c>
      <c r="H149" s="8">
        <v>125542804</v>
      </c>
      <c r="I149" s="8">
        <v>74941367</v>
      </c>
      <c r="J149" s="124">
        <v>59.7</v>
      </c>
      <c r="K149" s="110" t="s">
        <v>844</v>
      </c>
      <c r="L149" s="111" t="s">
        <v>1177</v>
      </c>
    </row>
    <row r="150" spans="1:13" ht="15" customHeight="1" x14ac:dyDescent="0.25">
      <c r="A150" s="14">
        <v>2004</v>
      </c>
      <c r="B150" s="14" t="s">
        <v>155</v>
      </c>
      <c r="C150" s="112" t="s">
        <v>1375</v>
      </c>
      <c r="D150" s="112" t="s">
        <v>155</v>
      </c>
      <c r="E150" s="14" t="s">
        <v>0</v>
      </c>
      <c r="F150" s="13" t="s">
        <v>620</v>
      </c>
      <c r="G150" s="14" t="s">
        <v>133</v>
      </c>
      <c r="H150" s="17">
        <v>27640760</v>
      </c>
      <c r="I150" s="17">
        <v>6590543</v>
      </c>
      <c r="J150" s="128">
        <v>23.8</v>
      </c>
      <c r="K150" s="14" t="s">
        <v>1180</v>
      </c>
      <c r="L150" s="114" t="s">
        <v>1179</v>
      </c>
      <c r="M150" s="10"/>
    </row>
    <row r="151" spans="1:13" ht="14.25" customHeight="1" x14ac:dyDescent="0.2">
      <c r="A151" s="107">
        <v>2004</v>
      </c>
      <c r="B151" s="107" t="s">
        <v>1414</v>
      </c>
      <c r="C151" s="107" t="s">
        <v>1430</v>
      </c>
      <c r="D151" s="107" t="s">
        <v>1414</v>
      </c>
      <c r="E151" s="107" t="s">
        <v>0</v>
      </c>
      <c r="F151" s="107" t="s">
        <v>619</v>
      </c>
      <c r="G151" s="107" t="s">
        <v>150</v>
      </c>
      <c r="H151" s="107"/>
      <c r="I151" s="107"/>
      <c r="K151" s="107" t="s">
        <v>1668</v>
      </c>
      <c r="L151" s="107" t="s">
        <v>1199</v>
      </c>
    </row>
    <row r="152" spans="1:13" ht="15" customHeight="1" x14ac:dyDescent="0.2">
      <c r="A152" s="107">
        <v>2004</v>
      </c>
      <c r="B152" s="107" t="s">
        <v>81</v>
      </c>
      <c r="C152" s="108" t="s">
        <v>1363</v>
      </c>
      <c r="D152" s="108" t="s">
        <v>81</v>
      </c>
      <c r="E152" s="107" t="s">
        <v>0</v>
      </c>
      <c r="F152" s="107" t="s">
        <v>618</v>
      </c>
      <c r="G152" s="107" t="s">
        <v>134</v>
      </c>
      <c r="H152" s="8">
        <v>36044512</v>
      </c>
      <c r="I152" s="8">
        <v>23399397</v>
      </c>
      <c r="J152" s="124">
        <v>64.900000000000006</v>
      </c>
      <c r="K152" s="107"/>
      <c r="L152" s="107"/>
    </row>
    <row r="153" spans="1:13" ht="15" customHeight="1" x14ac:dyDescent="0.2">
      <c r="A153" s="107">
        <v>2004</v>
      </c>
      <c r="B153" s="107" t="s">
        <v>81</v>
      </c>
      <c r="C153" s="107" t="s">
        <v>1363</v>
      </c>
      <c r="D153" s="107" t="s">
        <v>81</v>
      </c>
      <c r="E153" s="107" t="s">
        <v>0</v>
      </c>
      <c r="F153" s="107" t="s">
        <v>619</v>
      </c>
      <c r="G153" s="107" t="s">
        <v>150</v>
      </c>
      <c r="H153" s="107"/>
      <c r="I153" s="107"/>
      <c r="K153" s="107" t="s">
        <v>1668</v>
      </c>
      <c r="L153" s="107" t="s">
        <v>1199</v>
      </c>
    </row>
    <row r="154" spans="1:13" ht="15" customHeight="1" x14ac:dyDescent="0.25">
      <c r="A154" s="14">
        <v>2004</v>
      </c>
      <c r="B154" s="14" t="s">
        <v>156</v>
      </c>
      <c r="C154" s="112" t="s">
        <v>1376</v>
      </c>
      <c r="D154" s="112" t="s">
        <v>156</v>
      </c>
      <c r="E154" s="14" t="s">
        <v>0</v>
      </c>
      <c r="F154" s="13" t="s">
        <v>620</v>
      </c>
      <c r="G154" s="14" t="s">
        <v>135</v>
      </c>
      <c r="H154" s="17">
        <v>35797594</v>
      </c>
      <c r="I154" s="17">
        <v>15422992</v>
      </c>
      <c r="J154" s="128">
        <v>43.1</v>
      </c>
      <c r="K154" s="14" t="s">
        <v>1182</v>
      </c>
      <c r="L154" s="114" t="s">
        <v>1181</v>
      </c>
      <c r="M154" s="10"/>
    </row>
    <row r="155" spans="1:13" ht="14.25" customHeight="1" x14ac:dyDescent="0.25">
      <c r="A155" s="107">
        <v>2004</v>
      </c>
      <c r="B155" s="108" t="s">
        <v>156</v>
      </c>
      <c r="C155" s="108" t="s">
        <v>1376</v>
      </c>
      <c r="D155" s="108" t="s">
        <v>156</v>
      </c>
      <c r="E155" s="107" t="s">
        <v>0</v>
      </c>
      <c r="F155" s="107" t="s">
        <v>620</v>
      </c>
      <c r="G155" s="107" t="s">
        <v>136</v>
      </c>
      <c r="H155" s="8">
        <v>37363304</v>
      </c>
      <c r="I155" s="8">
        <v>17529992</v>
      </c>
      <c r="J155" s="124">
        <v>46.9</v>
      </c>
      <c r="K155" s="107" t="s">
        <v>1050</v>
      </c>
      <c r="L155" s="111" t="s">
        <v>1183</v>
      </c>
      <c r="M155" s="1"/>
    </row>
    <row r="156" spans="1:13" ht="14.25" customHeight="1" x14ac:dyDescent="0.25">
      <c r="A156" s="107">
        <v>2004</v>
      </c>
      <c r="B156" s="107" t="s">
        <v>88</v>
      </c>
      <c r="C156" s="108" t="s">
        <v>1351</v>
      </c>
      <c r="D156" s="108" t="s">
        <v>88</v>
      </c>
      <c r="E156" s="107" t="s">
        <v>0</v>
      </c>
      <c r="F156" s="15" t="s">
        <v>845</v>
      </c>
      <c r="G156" s="107" t="s">
        <v>137</v>
      </c>
      <c r="H156" s="8">
        <v>40448236</v>
      </c>
      <c r="I156" s="8">
        <v>12131906</v>
      </c>
      <c r="J156" s="124">
        <v>30</v>
      </c>
      <c r="K156" s="110" t="s">
        <v>844</v>
      </c>
      <c r="L156" s="111" t="s">
        <v>1184</v>
      </c>
    </row>
    <row r="157" spans="1:13" ht="14.25" customHeight="1" x14ac:dyDescent="0.2">
      <c r="A157" s="107">
        <v>2004</v>
      </c>
      <c r="B157" s="107" t="s">
        <v>1417</v>
      </c>
      <c r="C157" s="108" t="s">
        <v>1427</v>
      </c>
      <c r="D157" s="108" t="s">
        <v>1474</v>
      </c>
      <c r="E157" s="107" t="s">
        <v>0</v>
      </c>
      <c r="F157" s="107" t="s">
        <v>620</v>
      </c>
      <c r="G157" s="107" t="s">
        <v>138</v>
      </c>
      <c r="H157" s="8">
        <v>32668877</v>
      </c>
      <c r="I157" s="8">
        <v>18993763</v>
      </c>
      <c r="J157" s="124">
        <v>58.1</v>
      </c>
      <c r="K157" s="107"/>
      <c r="L157" s="107"/>
    </row>
    <row r="158" spans="1:13" ht="15" x14ac:dyDescent="0.25">
      <c r="A158" s="14">
        <v>2004</v>
      </c>
      <c r="B158" s="14" t="s">
        <v>157</v>
      </c>
      <c r="C158" s="112" t="s">
        <v>1362</v>
      </c>
      <c r="D158" s="112" t="s">
        <v>157</v>
      </c>
      <c r="E158" s="14" t="s">
        <v>0</v>
      </c>
      <c r="F158" s="13" t="s">
        <v>620</v>
      </c>
      <c r="G158" s="14" t="s">
        <v>139</v>
      </c>
      <c r="H158" s="17">
        <v>83249327</v>
      </c>
      <c r="I158" s="17">
        <v>46115017</v>
      </c>
      <c r="J158" s="128">
        <v>55.4</v>
      </c>
      <c r="K158" s="14" t="s">
        <v>1193</v>
      </c>
      <c r="L158" s="114" t="s">
        <v>1192</v>
      </c>
      <c r="M158" s="10"/>
    </row>
    <row r="159" spans="1:13" ht="14.25" customHeight="1" x14ac:dyDescent="0.25">
      <c r="A159" s="107">
        <v>2004</v>
      </c>
      <c r="B159" s="107" t="s">
        <v>1409</v>
      </c>
      <c r="C159" s="108" t="s">
        <v>1441</v>
      </c>
      <c r="D159" s="108" t="s">
        <v>1409</v>
      </c>
      <c r="E159" s="107" t="s">
        <v>0</v>
      </c>
      <c r="F159" s="15" t="s">
        <v>845</v>
      </c>
      <c r="G159" s="107" t="s">
        <v>130</v>
      </c>
      <c r="H159" s="8">
        <v>208798739</v>
      </c>
      <c r="I159" s="8">
        <v>151508180</v>
      </c>
      <c r="J159" s="124">
        <v>72.599999999999994</v>
      </c>
      <c r="K159" s="110" t="s">
        <v>844</v>
      </c>
      <c r="L159" s="111" t="s">
        <v>1186</v>
      </c>
    </row>
    <row r="160" spans="1:13" ht="15" x14ac:dyDescent="0.25">
      <c r="A160" s="107">
        <v>2004</v>
      </c>
      <c r="B160" s="107" t="s">
        <v>89</v>
      </c>
      <c r="C160" s="108" t="s">
        <v>1365</v>
      </c>
      <c r="D160" s="108" t="s">
        <v>89</v>
      </c>
      <c r="E160" s="107" t="s">
        <v>0</v>
      </c>
      <c r="F160" s="15" t="s">
        <v>845</v>
      </c>
      <c r="G160" s="107" t="s">
        <v>140</v>
      </c>
      <c r="H160" s="8">
        <v>138015246</v>
      </c>
      <c r="I160" s="8">
        <v>80218742</v>
      </c>
      <c r="J160" s="124">
        <v>58.1</v>
      </c>
      <c r="K160" s="110" t="s">
        <v>844</v>
      </c>
      <c r="L160" s="111" t="s">
        <v>1185</v>
      </c>
    </row>
    <row r="161" spans="1:13" ht="15" x14ac:dyDescent="0.25">
      <c r="A161" s="14">
        <v>2004</v>
      </c>
      <c r="B161" s="14" t="s">
        <v>158</v>
      </c>
      <c r="C161" s="112" t="s">
        <v>1377</v>
      </c>
      <c r="D161" s="112" t="s">
        <v>158</v>
      </c>
      <c r="E161" s="14" t="s">
        <v>0</v>
      </c>
      <c r="F161" s="13" t="s">
        <v>620</v>
      </c>
      <c r="G161" s="14" t="s">
        <v>141</v>
      </c>
      <c r="H161" s="17">
        <v>15724318</v>
      </c>
      <c r="I161" s="17">
        <v>7350576</v>
      </c>
      <c r="J161" s="128">
        <v>46.8</v>
      </c>
      <c r="K161" s="14" t="s">
        <v>1191</v>
      </c>
      <c r="L161" s="114" t="s">
        <v>1190</v>
      </c>
      <c r="M161" s="10"/>
    </row>
    <row r="162" spans="1:13" x14ac:dyDescent="0.2">
      <c r="A162" s="107">
        <v>2004</v>
      </c>
      <c r="B162" s="107" t="s">
        <v>362</v>
      </c>
      <c r="C162" s="107" t="s">
        <v>1393</v>
      </c>
      <c r="D162" s="107" t="s">
        <v>362</v>
      </c>
      <c r="E162" s="107" t="s">
        <v>0</v>
      </c>
      <c r="F162" s="107" t="s">
        <v>619</v>
      </c>
      <c r="G162" s="107" t="s">
        <v>150</v>
      </c>
      <c r="H162" s="107"/>
      <c r="I162" s="107"/>
      <c r="K162" s="107" t="s">
        <v>1668</v>
      </c>
      <c r="L162" s="107" t="s">
        <v>1199</v>
      </c>
    </row>
    <row r="163" spans="1:13" ht="15" customHeight="1" x14ac:dyDescent="0.25">
      <c r="A163" s="14">
        <v>2004</v>
      </c>
      <c r="B163" s="14" t="s">
        <v>159</v>
      </c>
      <c r="C163" s="112" t="s">
        <v>1378</v>
      </c>
      <c r="D163" s="112" t="s">
        <v>1466</v>
      </c>
      <c r="E163" s="14" t="s">
        <v>0</v>
      </c>
      <c r="F163" s="13" t="s">
        <v>620</v>
      </c>
      <c r="G163" s="14" t="s">
        <v>143</v>
      </c>
      <c r="H163" s="17">
        <v>6395635</v>
      </c>
      <c r="I163" s="17">
        <v>1494123</v>
      </c>
      <c r="J163" s="128">
        <v>23.4</v>
      </c>
      <c r="K163" s="14" t="s">
        <v>1050</v>
      </c>
      <c r="L163" s="114" t="s">
        <v>1189</v>
      </c>
      <c r="M163" s="10"/>
    </row>
    <row r="164" spans="1:13" ht="15" x14ac:dyDescent="0.25">
      <c r="A164" s="107">
        <v>2004</v>
      </c>
      <c r="B164" s="107" t="s">
        <v>121</v>
      </c>
      <c r="C164" s="108" t="s">
        <v>1444</v>
      </c>
      <c r="D164" s="108" t="s">
        <v>1465</v>
      </c>
      <c r="E164" s="107" t="s">
        <v>0</v>
      </c>
      <c r="F164" s="15" t="s">
        <v>845</v>
      </c>
      <c r="G164" s="107" t="s">
        <v>142</v>
      </c>
      <c r="H164" s="8">
        <v>300479250</v>
      </c>
      <c r="I164" s="8">
        <v>173972891</v>
      </c>
      <c r="J164" s="124">
        <v>57.9</v>
      </c>
      <c r="K164" s="110" t="s">
        <v>844</v>
      </c>
      <c r="L164" s="111" t="s">
        <v>1187</v>
      </c>
    </row>
    <row r="165" spans="1:13" x14ac:dyDescent="0.2">
      <c r="A165" s="107">
        <v>2004</v>
      </c>
      <c r="B165" s="107" t="s">
        <v>1665</v>
      </c>
      <c r="C165" s="107" t="s">
        <v>1699</v>
      </c>
      <c r="D165" s="107" t="s">
        <v>1700</v>
      </c>
      <c r="E165" s="107" t="s">
        <v>0</v>
      </c>
      <c r="F165" s="107" t="s">
        <v>619</v>
      </c>
      <c r="G165" s="107" t="s">
        <v>128</v>
      </c>
      <c r="H165" s="107">
        <v>61418627</v>
      </c>
      <c r="I165" s="107">
        <v>45803268</v>
      </c>
      <c r="J165" s="124">
        <v>74.599999999999994</v>
      </c>
      <c r="K165" s="107" t="s">
        <v>1666</v>
      </c>
      <c r="L165" s="107" t="s">
        <v>1173</v>
      </c>
    </row>
    <row r="166" spans="1:13" ht="15" customHeight="1" x14ac:dyDescent="0.2">
      <c r="A166" s="107">
        <v>2004</v>
      </c>
      <c r="B166" s="107" t="s">
        <v>1448</v>
      </c>
      <c r="C166" s="107" t="s">
        <v>1456</v>
      </c>
      <c r="D166" s="107" t="s">
        <v>1448</v>
      </c>
      <c r="E166" s="107" t="s">
        <v>0</v>
      </c>
      <c r="F166" s="107" t="s">
        <v>619</v>
      </c>
      <c r="G166" s="107" t="s">
        <v>132</v>
      </c>
      <c r="H166" s="107"/>
      <c r="I166" s="107"/>
      <c r="K166" s="107" t="s">
        <v>1668</v>
      </c>
      <c r="L166" s="107" t="s">
        <v>1178</v>
      </c>
    </row>
    <row r="167" spans="1:13" ht="14.25" customHeight="1" x14ac:dyDescent="0.25">
      <c r="A167" s="107">
        <v>2004</v>
      </c>
      <c r="B167" s="107" t="s">
        <v>30</v>
      </c>
      <c r="C167" s="108" t="s">
        <v>1354</v>
      </c>
      <c r="D167" s="108" t="s">
        <v>1476</v>
      </c>
      <c r="E167" s="107" t="s">
        <v>0</v>
      </c>
      <c r="F167" s="15" t="s">
        <v>845</v>
      </c>
      <c r="G167" s="107" t="s">
        <v>146</v>
      </c>
      <c r="H167" s="8">
        <v>726641111</v>
      </c>
      <c r="I167" s="8">
        <v>553756188</v>
      </c>
      <c r="J167" s="124">
        <v>76.2</v>
      </c>
      <c r="K167" s="110" t="s">
        <v>844</v>
      </c>
      <c r="L167" s="111" t="s">
        <v>1195</v>
      </c>
    </row>
    <row r="168" spans="1:13" s="10" customFormat="1" ht="14.25" customHeight="1" x14ac:dyDescent="0.25">
      <c r="A168" s="107">
        <v>2004</v>
      </c>
      <c r="B168" s="107" t="s">
        <v>27</v>
      </c>
      <c r="C168" s="108" t="s">
        <v>1352</v>
      </c>
      <c r="D168" s="108" t="s">
        <v>27</v>
      </c>
      <c r="E168" s="107" t="s">
        <v>0</v>
      </c>
      <c r="F168" s="15" t="s">
        <v>845</v>
      </c>
      <c r="G168" s="107" t="s">
        <v>144</v>
      </c>
      <c r="H168" s="8">
        <v>60939200</v>
      </c>
      <c r="I168" s="8">
        <v>38018095</v>
      </c>
      <c r="J168" s="124">
        <v>62.4</v>
      </c>
      <c r="K168" s="110" t="s">
        <v>844</v>
      </c>
      <c r="L168" s="111" t="s">
        <v>1188</v>
      </c>
      <c r="M168"/>
    </row>
    <row r="169" spans="1:13" ht="14.25" customHeight="1" x14ac:dyDescent="0.2">
      <c r="A169" s="107">
        <v>2004</v>
      </c>
      <c r="B169" s="107" t="s">
        <v>27</v>
      </c>
      <c r="C169" s="107" t="s">
        <v>1352</v>
      </c>
      <c r="D169" s="107" t="s">
        <v>27</v>
      </c>
      <c r="E169" s="107" t="s">
        <v>0</v>
      </c>
      <c r="F169" s="107" t="s">
        <v>619</v>
      </c>
      <c r="G169" s="107" t="s">
        <v>150</v>
      </c>
      <c r="H169" s="107"/>
      <c r="I169" s="107"/>
      <c r="K169" s="107" t="s">
        <v>1668</v>
      </c>
      <c r="L169" s="107" t="s">
        <v>1199</v>
      </c>
    </row>
    <row r="170" spans="1:13" ht="14.25" customHeight="1" x14ac:dyDescent="0.25">
      <c r="A170" s="107">
        <v>2004</v>
      </c>
      <c r="B170" s="107" t="s">
        <v>28</v>
      </c>
      <c r="C170" s="108" t="s">
        <v>1353</v>
      </c>
      <c r="D170" s="108" t="s">
        <v>28</v>
      </c>
      <c r="E170" s="107" t="s">
        <v>0</v>
      </c>
      <c r="F170" s="15" t="s">
        <v>845</v>
      </c>
      <c r="G170" s="107" t="s">
        <v>145</v>
      </c>
      <c r="H170" s="8">
        <v>120026299</v>
      </c>
      <c r="I170" s="8">
        <v>71896418</v>
      </c>
      <c r="J170" s="124">
        <v>59.9</v>
      </c>
      <c r="K170" s="110" t="s">
        <v>844</v>
      </c>
      <c r="L170" s="111" t="s">
        <v>1194</v>
      </c>
    </row>
    <row r="171" spans="1:13" s="10" customFormat="1" ht="14.25" customHeight="1" x14ac:dyDescent="0.25">
      <c r="A171" s="107">
        <v>2004</v>
      </c>
      <c r="B171" s="107" t="s">
        <v>154</v>
      </c>
      <c r="C171" s="108" t="s">
        <v>1374</v>
      </c>
      <c r="D171" s="108" t="s">
        <v>154</v>
      </c>
      <c r="E171" s="107" t="s">
        <v>0</v>
      </c>
      <c r="F171" s="15" t="s">
        <v>845</v>
      </c>
      <c r="G171" s="107" t="s">
        <v>127</v>
      </c>
      <c r="H171" s="8">
        <v>165478646</v>
      </c>
      <c r="I171" s="8">
        <v>145431233</v>
      </c>
      <c r="J171" s="124">
        <v>87.9</v>
      </c>
      <c r="K171" s="110" t="s">
        <v>844</v>
      </c>
      <c r="L171" s="111" t="s">
        <v>1172</v>
      </c>
      <c r="M171"/>
    </row>
    <row r="172" spans="1:13" ht="14.25" customHeight="1" x14ac:dyDescent="0.25">
      <c r="A172" s="107">
        <v>2004</v>
      </c>
      <c r="B172" s="107" t="s">
        <v>31</v>
      </c>
      <c r="C172" s="108" t="s">
        <v>1355</v>
      </c>
      <c r="D172" s="108" t="s">
        <v>31</v>
      </c>
      <c r="E172" s="107" t="s">
        <v>0</v>
      </c>
      <c r="F172" s="15" t="s">
        <v>845</v>
      </c>
      <c r="G172" s="107" t="s">
        <v>147</v>
      </c>
      <c r="H172" s="8">
        <v>39161698</v>
      </c>
      <c r="I172" s="8">
        <v>21467026</v>
      </c>
      <c r="J172" s="124">
        <v>54.8</v>
      </c>
      <c r="K172" s="110" t="s">
        <v>844</v>
      </c>
      <c r="L172" s="111" t="s">
        <v>1196</v>
      </c>
    </row>
    <row r="173" spans="1:13" ht="14.25" customHeight="1" x14ac:dyDescent="0.25">
      <c r="A173" s="107">
        <v>2004</v>
      </c>
      <c r="B173" s="107" t="s">
        <v>32</v>
      </c>
      <c r="C173" s="108" t="s">
        <v>1356</v>
      </c>
      <c r="D173" s="108" t="s">
        <v>1479</v>
      </c>
      <c r="E173" s="107" t="s">
        <v>0</v>
      </c>
      <c r="F173" s="15" t="s">
        <v>845</v>
      </c>
      <c r="G173" s="107" t="s">
        <v>148</v>
      </c>
      <c r="H173" s="8">
        <v>38766187</v>
      </c>
      <c r="I173" s="8">
        <v>32257984</v>
      </c>
      <c r="J173" s="124">
        <v>83.2</v>
      </c>
      <c r="K173" s="110" t="s">
        <v>844</v>
      </c>
      <c r="L173" s="111" t="s">
        <v>1197</v>
      </c>
    </row>
    <row r="174" spans="1:13" ht="14.25" customHeight="1" x14ac:dyDescent="0.2">
      <c r="A174" s="107">
        <v>2004</v>
      </c>
      <c r="B174" s="107" t="s">
        <v>32</v>
      </c>
      <c r="C174" s="107" t="s">
        <v>1356</v>
      </c>
      <c r="D174" s="107" t="s">
        <v>1479</v>
      </c>
      <c r="E174" s="107" t="s">
        <v>0</v>
      </c>
      <c r="F174" s="107" t="s">
        <v>619</v>
      </c>
      <c r="G174" s="107" t="s">
        <v>132</v>
      </c>
      <c r="H174" s="107"/>
      <c r="I174" s="107"/>
      <c r="K174" s="107" t="s">
        <v>1668</v>
      </c>
      <c r="L174" s="107" t="s">
        <v>1178</v>
      </c>
    </row>
    <row r="175" spans="1:13" ht="14.25" customHeight="1" x14ac:dyDescent="0.25">
      <c r="A175" s="107">
        <v>2004</v>
      </c>
      <c r="B175" s="107" t="s">
        <v>33</v>
      </c>
      <c r="C175" s="108" t="s">
        <v>1357</v>
      </c>
      <c r="D175" s="108" t="s">
        <v>33</v>
      </c>
      <c r="E175" s="107" t="s">
        <v>0</v>
      </c>
      <c r="F175" s="15" t="s">
        <v>845</v>
      </c>
      <c r="G175" s="107" t="s">
        <v>149</v>
      </c>
      <c r="H175" s="8">
        <v>142880013</v>
      </c>
      <c r="I175" s="8">
        <v>112291217</v>
      </c>
      <c r="J175" s="124">
        <v>78.599999999999994</v>
      </c>
      <c r="K175" s="110" t="s">
        <v>844</v>
      </c>
      <c r="L175" s="111" t="s">
        <v>1198</v>
      </c>
    </row>
    <row r="176" spans="1:13" s="10" customFormat="1" ht="14.25" customHeight="1" x14ac:dyDescent="0.2">
      <c r="A176" s="107">
        <v>2004</v>
      </c>
      <c r="B176" s="107" t="s">
        <v>33</v>
      </c>
      <c r="C176" s="107" t="s">
        <v>1357</v>
      </c>
      <c r="D176" s="107" t="s">
        <v>33</v>
      </c>
      <c r="E176" s="107" t="s">
        <v>0</v>
      </c>
      <c r="F176" s="107" t="s">
        <v>619</v>
      </c>
      <c r="G176" s="107" t="s">
        <v>132</v>
      </c>
      <c r="H176" s="107"/>
      <c r="I176" s="107"/>
      <c r="J176" s="124"/>
      <c r="K176" s="107" t="s">
        <v>1668</v>
      </c>
      <c r="L176" s="107" t="s">
        <v>1178</v>
      </c>
      <c r="M176"/>
    </row>
    <row r="177" spans="1:13" ht="14.25" customHeight="1" x14ac:dyDescent="0.25">
      <c r="A177" s="107">
        <v>2004</v>
      </c>
      <c r="B177" s="107" t="s">
        <v>87</v>
      </c>
      <c r="C177" s="108" t="s">
        <v>1368</v>
      </c>
      <c r="D177" s="108" t="s">
        <v>87</v>
      </c>
      <c r="E177" s="107" t="s">
        <v>0</v>
      </c>
      <c r="F177" s="15" t="s">
        <v>845</v>
      </c>
      <c r="G177" s="107" t="s">
        <v>151</v>
      </c>
      <c r="H177" s="8">
        <v>90045002</v>
      </c>
      <c r="I177" s="8">
        <v>12829164</v>
      </c>
      <c r="J177" s="124">
        <v>14.3</v>
      </c>
      <c r="K177" s="110" t="s">
        <v>844</v>
      </c>
      <c r="L177" s="111" t="s">
        <v>1200</v>
      </c>
    </row>
    <row r="178" spans="1:13" ht="14.25" customHeight="1" x14ac:dyDescent="0.25">
      <c r="A178" s="107">
        <v>2004</v>
      </c>
      <c r="B178" s="108" t="s">
        <v>53</v>
      </c>
      <c r="C178" s="108" t="s">
        <v>1358</v>
      </c>
      <c r="D178" s="108" t="s">
        <v>53</v>
      </c>
      <c r="E178" s="107" t="s">
        <v>543</v>
      </c>
      <c r="F178" s="107" t="s">
        <v>618</v>
      </c>
      <c r="G178" s="108" t="s">
        <v>553</v>
      </c>
      <c r="H178" s="109">
        <v>72841021</v>
      </c>
      <c r="I178" s="109">
        <v>26511074</v>
      </c>
      <c r="J178" s="126">
        <v>36.4</v>
      </c>
      <c r="K178" s="107" t="s">
        <v>622</v>
      </c>
      <c r="L178" s="111" t="s">
        <v>1166</v>
      </c>
      <c r="M178" s="1"/>
    </row>
    <row r="179" spans="1:13" ht="15" customHeight="1" x14ac:dyDescent="0.2">
      <c r="A179" s="107">
        <v>2005</v>
      </c>
      <c r="B179" s="107" t="s">
        <v>53</v>
      </c>
      <c r="C179" s="107" t="s">
        <v>1358</v>
      </c>
      <c r="D179" s="107" t="s">
        <v>53</v>
      </c>
      <c r="E179" s="107" t="s">
        <v>0</v>
      </c>
      <c r="F179" s="107" t="s">
        <v>619</v>
      </c>
      <c r="G179" s="107" t="s">
        <v>179</v>
      </c>
      <c r="H179" s="107"/>
      <c r="I179" s="107"/>
      <c r="K179" s="107" t="s">
        <v>1668</v>
      </c>
      <c r="L179" s="107" t="s">
        <v>1159</v>
      </c>
    </row>
    <row r="180" spans="1:13" ht="14.25" customHeight="1" x14ac:dyDescent="0.25">
      <c r="A180" s="107">
        <v>2005</v>
      </c>
      <c r="B180" s="108" t="s">
        <v>22</v>
      </c>
      <c r="C180" s="108" t="s">
        <v>1348</v>
      </c>
      <c r="D180" s="108" t="s">
        <v>22</v>
      </c>
      <c r="E180" s="107" t="s">
        <v>0</v>
      </c>
      <c r="F180" s="107" t="s">
        <v>620</v>
      </c>
      <c r="G180" s="108" t="s">
        <v>160</v>
      </c>
      <c r="H180" s="109">
        <v>4027000</v>
      </c>
      <c r="I180" s="109">
        <v>3158210</v>
      </c>
      <c r="J180" s="126">
        <v>78.400000000000006</v>
      </c>
      <c r="K180" s="107" t="s">
        <v>1133</v>
      </c>
      <c r="L180" s="111" t="s">
        <v>1134</v>
      </c>
      <c r="M180" s="1"/>
    </row>
    <row r="181" spans="1:13" ht="15" customHeight="1" x14ac:dyDescent="0.2">
      <c r="A181" s="107">
        <v>2005</v>
      </c>
      <c r="B181" s="107" t="s">
        <v>360</v>
      </c>
      <c r="C181" s="107" t="s">
        <v>1390</v>
      </c>
      <c r="D181" s="107" t="s">
        <v>360</v>
      </c>
      <c r="E181" s="107" t="s">
        <v>0</v>
      </c>
      <c r="F181" s="107" t="s">
        <v>619</v>
      </c>
      <c r="G181" s="107" t="s">
        <v>181</v>
      </c>
      <c r="H181" s="107"/>
      <c r="I181" s="107"/>
      <c r="K181" s="107" t="s">
        <v>1668</v>
      </c>
      <c r="L181" s="107" t="s">
        <v>1164</v>
      </c>
    </row>
    <row r="182" spans="1:13" ht="15" customHeight="1" x14ac:dyDescent="0.25">
      <c r="A182" s="107">
        <v>2005</v>
      </c>
      <c r="B182" s="108" t="s">
        <v>23</v>
      </c>
      <c r="C182" s="108" t="s">
        <v>1349</v>
      </c>
      <c r="D182" s="108" t="s">
        <v>23</v>
      </c>
      <c r="E182" s="107" t="s">
        <v>0</v>
      </c>
      <c r="F182" s="15" t="s">
        <v>845</v>
      </c>
      <c r="G182" s="108" t="s">
        <v>162</v>
      </c>
      <c r="H182" s="109">
        <v>121936296</v>
      </c>
      <c r="I182" s="109">
        <v>74356428</v>
      </c>
      <c r="J182" s="126">
        <v>61</v>
      </c>
      <c r="K182" s="110" t="s">
        <v>844</v>
      </c>
      <c r="L182" s="111" t="s">
        <v>1135</v>
      </c>
      <c r="M182" s="1"/>
    </row>
    <row r="183" spans="1:13" s="10" customFormat="1" ht="15" customHeight="1" x14ac:dyDescent="0.2">
      <c r="A183" s="107">
        <v>2005</v>
      </c>
      <c r="B183" s="107" t="s">
        <v>23</v>
      </c>
      <c r="C183" s="107" t="s">
        <v>1349</v>
      </c>
      <c r="D183" s="107" t="s">
        <v>23</v>
      </c>
      <c r="E183" s="107" t="s">
        <v>0</v>
      </c>
      <c r="F183" s="107" t="s">
        <v>619</v>
      </c>
      <c r="G183" s="107" t="s">
        <v>169</v>
      </c>
      <c r="H183" s="107"/>
      <c r="I183" s="107"/>
      <c r="J183" s="124"/>
      <c r="K183" s="107" t="s">
        <v>1668</v>
      </c>
      <c r="L183" s="107" t="s">
        <v>1148</v>
      </c>
      <c r="M183"/>
    </row>
    <row r="184" spans="1:13" ht="15" customHeight="1" x14ac:dyDescent="0.25">
      <c r="A184" s="107">
        <v>2005</v>
      </c>
      <c r="B184" s="108" t="s">
        <v>183</v>
      </c>
      <c r="C184" s="108" t="s">
        <v>1379</v>
      </c>
      <c r="D184" s="108" t="s">
        <v>183</v>
      </c>
      <c r="E184" s="107" t="s">
        <v>0</v>
      </c>
      <c r="F184" s="107" t="s">
        <v>618</v>
      </c>
      <c r="G184" s="108" t="s">
        <v>161</v>
      </c>
      <c r="H184" s="109">
        <v>5891780</v>
      </c>
      <c r="I184" s="109">
        <v>3745362</v>
      </c>
      <c r="J184" s="126">
        <v>63.6</v>
      </c>
      <c r="K184" s="107"/>
      <c r="L184" s="107"/>
      <c r="M184" s="1"/>
    </row>
    <row r="185" spans="1:13" s="10" customFormat="1" ht="15" x14ac:dyDescent="0.25">
      <c r="A185" s="107">
        <v>2005</v>
      </c>
      <c r="B185" s="108" t="s">
        <v>24</v>
      </c>
      <c r="C185" s="108" t="s">
        <v>1350</v>
      </c>
      <c r="D185" s="108" t="s">
        <v>1468</v>
      </c>
      <c r="E185" s="107" t="s">
        <v>0</v>
      </c>
      <c r="F185" s="15" t="s">
        <v>845</v>
      </c>
      <c r="G185" s="108" t="s">
        <v>166</v>
      </c>
      <c r="H185" s="109">
        <v>219757245</v>
      </c>
      <c r="I185" s="109">
        <v>142656881</v>
      </c>
      <c r="J185" s="126">
        <v>64.900000000000006</v>
      </c>
      <c r="K185" s="110" t="s">
        <v>844</v>
      </c>
      <c r="L185" s="111" t="s">
        <v>1142</v>
      </c>
      <c r="M185" s="1"/>
    </row>
    <row r="186" spans="1:13" ht="15" customHeight="1" x14ac:dyDescent="0.2">
      <c r="A186" s="107">
        <v>2005</v>
      </c>
      <c r="B186" s="107" t="s">
        <v>1693</v>
      </c>
      <c r="C186" s="107" t="s">
        <v>1350</v>
      </c>
      <c r="D186" s="107" t="s">
        <v>1468</v>
      </c>
      <c r="E186" s="107" t="s">
        <v>0</v>
      </c>
      <c r="F186" s="107" t="s">
        <v>619</v>
      </c>
      <c r="G186" s="107" t="s">
        <v>169</v>
      </c>
      <c r="H186" s="107"/>
      <c r="I186" s="107"/>
      <c r="K186" s="107" t="s">
        <v>1668</v>
      </c>
      <c r="L186" s="107" t="s">
        <v>1148</v>
      </c>
    </row>
    <row r="187" spans="1:13" ht="15" x14ac:dyDescent="0.25">
      <c r="A187" s="107">
        <v>2005</v>
      </c>
      <c r="B187" s="108" t="s">
        <v>116</v>
      </c>
      <c r="C187" s="108" t="s">
        <v>1369</v>
      </c>
      <c r="D187" s="108" t="s">
        <v>1469</v>
      </c>
      <c r="E187" s="107" t="s">
        <v>0</v>
      </c>
      <c r="F187" s="15" t="s">
        <v>845</v>
      </c>
      <c r="G187" s="108" t="s">
        <v>163</v>
      </c>
      <c r="H187" s="109">
        <v>27858141</v>
      </c>
      <c r="I187" s="109">
        <v>9847806</v>
      </c>
      <c r="J187" s="126">
        <v>35.4</v>
      </c>
      <c r="K187" s="110" t="s">
        <v>844</v>
      </c>
      <c r="L187" s="111" t="s">
        <v>1136</v>
      </c>
      <c r="M187" s="1"/>
    </row>
    <row r="188" spans="1:13" ht="15" x14ac:dyDescent="0.25">
      <c r="A188" s="107">
        <v>2005</v>
      </c>
      <c r="B188" s="108" t="s">
        <v>26</v>
      </c>
      <c r="C188" s="108" t="s">
        <v>1424</v>
      </c>
      <c r="D188" s="108" t="s">
        <v>1470</v>
      </c>
      <c r="E188" s="107" t="s">
        <v>0</v>
      </c>
      <c r="F188" s="15" t="s">
        <v>845</v>
      </c>
      <c r="G188" s="108" t="s">
        <v>177</v>
      </c>
      <c r="H188" s="109">
        <v>24105897</v>
      </c>
      <c r="I188" s="109">
        <v>9092119</v>
      </c>
      <c r="J188" s="126">
        <v>37.700000000000003</v>
      </c>
      <c r="K188" s="110" t="s">
        <v>844</v>
      </c>
      <c r="L188" s="111" t="s">
        <v>1141</v>
      </c>
      <c r="M188" s="1"/>
    </row>
    <row r="189" spans="1:13" ht="15" x14ac:dyDescent="0.25">
      <c r="A189" s="107">
        <v>2005</v>
      </c>
      <c r="B189" s="108" t="s">
        <v>636</v>
      </c>
      <c r="C189" s="108" t="s">
        <v>1405</v>
      </c>
      <c r="D189" s="108" t="s">
        <v>1471</v>
      </c>
      <c r="E189" s="107" t="s">
        <v>0</v>
      </c>
      <c r="F189" s="15" t="s">
        <v>845</v>
      </c>
      <c r="G189" s="108" t="s">
        <v>1139</v>
      </c>
      <c r="H189" s="109">
        <v>36431798</v>
      </c>
      <c r="I189" s="109">
        <v>20214942</v>
      </c>
      <c r="J189" s="126">
        <v>55.5</v>
      </c>
      <c r="K189" s="110" t="s">
        <v>844</v>
      </c>
      <c r="L189" s="111" t="s">
        <v>1140</v>
      </c>
      <c r="M189" s="1"/>
    </row>
    <row r="190" spans="1:13" ht="15" customHeight="1" x14ac:dyDescent="0.2">
      <c r="A190" s="107">
        <v>2005</v>
      </c>
      <c r="B190" s="107" t="s">
        <v>1471</v>
      </c>
      <c r="C190" s="107" t="s">
        <v>1405</v>
      </c>
      <c r="D190" s="107" t="s">
        <v>1471</v>
      </c>
      <c r="E190" s="107" t="s">
        <v>0</v>
      </c>
      <c r="F190" s="107" t="s">
        <v>619</v>
      </c>
      <c r="G190" s="107" t="s">
        <v>181</v>
      </c>
      <c r="H190" s="107"/>
      <c r="I190" s="107"/>
      <c r="K190" s="107" t="s">
        <v>1668</v>
      </c>
      <c r="L190" s="107" t="s">
        <v>1164</v>
      </c>
    </row>
    <row r="191" spans="1:13" ht="15" x14ac:dyDescent="0.25">
      <c r="A191" s="14">
        <v>2005</v>
      </c>
      <c r="B191" s="112" t="s">
        <v>361</v>
      </c>
      <c r="C191" s="112" t="s">
        <v>1359</v>
      </c>
      <c r="D191" s="112" t="s">
        <v>361</v>
      </c>
      <c r="E191" s="14" t="s">
        <v>0</v>
      </c>
      <c r="F191" s="13" t="s">
        <v>618</v>
      </c>
      <c r="G191" s="112" t="s">
        <v>167</v>
      </c>
      <c r="H191" s="113">
        <v>7494198</v>
      </c>
      <c r="I191" s="113">
        <v>2545900</v>
      </c>
      <c r="J191" s="127">
        <v>34</v>
      </c>
      <c r="K191" s="14" t="s">
        <v>1143</v>
      </c>
      <c r="L191" s="114" t="s">
        <v>1144</v>
      </c>
      <c r="M191" s="12"/>
    </row>
    <row r="192" spans="1:13" ht="15" x14ac:dyDescent="0.25">
      <c r="A192" s="107">
        <v>2005</v>
      </c>
      <c r="B192" s="108" t="s">
        <v>54</v>
      </c>
      <c r="C192" s="108" t="s">
        <v>1360</v>
      </c>
      <c r="D192" s="108" t="s">
        <v>54</v>
      </c>
      <c r="E192" s="107" t="s">
        <v>0</v>
      </c>
      <c r="F192" s="15" t="s">
        <v>845</v>
      </c>
      <c r="G192" s="108" t="s">
        <v>168</v>
      </c>
      <c r="H192" s="109">
        <v>156681835</v>
      </c>
      <c r="I192" s="109">
        <v>100835202</v>
      </c>
      <c r="J192" s="126">
        <v>64.400000000000006</v>
      </c>
      <c r="K192" s="110" t="s">
        <v>844</v>
      </c>
      <c r="L192" s="111" t="s">
        <v>1147</v>
      </c>
      <c r="M192" s="1"/>
    </row>
    <row r="193" spans="1:13" ht="15" customHeight="1" x14ac:dyDescent="0.2">
      <c r="A193" s="107">
        <v>2005</v>
      </c>
      <c r="B193" s="107" t="s">
        <v>1414</v>
      </c>
      <c r="C193" s="107" t="s">
        <v>1430</v>
      </c>
      <c r="D193" s="107" t="s">
        <v>1414</v>
      </c>
      <c r="E193" s="107" t="s">
        <v>0</v>
      </c>
      <c r="F193" s="107" t="s">
        <v>619</v>
      </c>
      <c r="G193" s="107" t="s">
        <v>181</v>
      </c>
      <c r="H193" s="107"/>
      <c r="I193" s="107"/>
      <c r="K193" s="107" t="s">
        <v>1668</v>
      </c>
      <c r="L193" s="107" t="s">
        <v>1164</v>
      </c>
    </row>
    <row r="194" spans="1:13" ht="15" customHeight="1" x14ac:dyDescent="0.2">
      <c r="A194" s="107">
        <v>2005</v>
      </c>
      <c r="B194" s="107" t="s">
        <v>412</v>
      </c>
      <c r="C194" s="107" t="s">
        <v>1397</v>
      </c>
      <c r="D194" s="107" t="s">
        <v>1473</v>
      </c>
      <c r="E194" s="107" t="s">
        <v>0</v>
      </c>
      <c r="F194" s="107" t="s">
        <v>619</v>
      </c>
      <c r="G194" s="107" t="s">
        <v>181</v>
      </c>
      <c r="H194" s="107"/>
      <c r="I194" s="107"/>
      <c r="K194" s="107" t="s">
        <v>1668</v>
      </c>
      <c r="L194" s="107" t="s">
        <v>1164</v>
      </c>
    </row>
    <row r="195" spans="1:13" ht="15" customHeight="1" x14ac:dyDescent="0.2">
      <c r="A195" s="107">
        <v>2005</v>
      </c>
      <c r="B195" s="107" t="s">
        <v>412</v>
      </c>
      <c r="C195" s="107" t="s">
        <v>1397</v>
      </c>
      <c r="D195" s="107" t="s">
        <v>1473</v>
      </c>
      <c r="E195" s="107" t="s">
        <v>0</v>
      </c>
      <c r="F195" s="107" t="s">
        <v>619</v>
      </c>
      <c r="G195" s="107" t="s">
        <v>182</v>
      </c>
      <c r="H195" s="107">
        <v>157940</v>
      </c>
      <c r="I195" s="107">
        <v>107001</v>
      </c>
      <c r="J195" s="124">
        <v>67.747878941370146</v>
      </c>
      <c r="K195" s="107" t="s">
        <v>619</v>
      </c>
      <c r="L195" s="107" t="s">
        <v>1165</v>
      </c>
    </row>
    <row r="196" spans="1:13" ht="15" x14ac:dyDescent="0.25">
      <c r="A196" s="107">
        <v>2005</v>
      </c>
      <c r="B196" s="108" t="s">
        <v>81</v>
      </c>
      <c r="C196" s="108" t="s">
        <v>1363</v>
      </c>
      <c r="D196" s="108" t="s">
        <v>81</v>
      </c>
      <c r="E196" s="107" t="s">
        <v>0</v>
      </c>
      <c r="F196" s="15" t="s">
        <v>845</v>
      </c>
      <c r="G196" s="108" t="s">
        <v>171</v>
      </c>
      <c r="H196" s="109">
        <v>36639745</v>
      </c>
      <c r="I196" s="109">
        <v>22324281</v>
      </c>
      <c r="J196" s="126">
        <v>60.9</v>
      </c>
      <c r="K196" s="110" t="s">
        <v>844</v>
      </c>
      <c r="L196" s="111" t="s">
        <v>1151</v>
      </c>
      <c r="M196" s="1"/>
    </row>
    <row r="197" spans="1:13" ht="15" customHeight="1" x14ac:dyDescent="0.2">
      <c r="A197" s="107">
        <v>2005</v>
      </c>
      <c r="B197" s="107" t="s">
        <v>81</v>
      </c>
      <c r="C197" s="107" t="s">
        <v>1363</v>
      </c>
      <c r="D197" s="107" t="s">
        <v>81</v>
      </c>
      <c r="E197" s="107" t="s">
        <v>0</v>
      </c>
      <c r="F197" s="107" t="s">
        <v>619</v>
      </c>
      <c r="G197" s="107" t="s">
        <v>181</v>
      </c>
      <c r="H197" s="107"/>
      <c r="I197" s="107"/>
      <c r="K197" s="107" t="s">
        <v>1668</v>
      </c>
      <c r="L197" s="107" t="s">
        <v>1164</v>
      </c>
    </row>
    <row r="198" spans="1:13" ht="14.25" customHeight="1" x14ac:dyDescent="0.25">
      <c r="A198" s="14">
        <v>2005</v>
      </c>
      <c r="B198" s="112" t="s">
        <v>185</v>
      </c>
      <c r="C198" s="112" t="s">
        <v>1380</v>
      </c>
      <c r="D198" s="112" t="s">
        <v>185</v>
      </c>
      <c r="E198" s="14" t="s">
        <v>0</v>
      </c>
      <c r="F198" s="13" t="s">
        <v>620</v>
      </c>
      <c r="G198" s="112" t="s">
        <v>170</v>
      </c>
      <c r="H198" s="113">
        <v>31860000</v>
      </c>
      <c r="I198" s="113">
        <v>21898520</v>
      </c>
      <c r="J198" s="127">
        <v>68.7</v>
      </c>
      <c r="K198" s="14" t="s">
        <v>1150</v>
      </c>
      <c r="L198" s="114" t="s">
        <v>1149</v>
      </c>
      <c r="M198" s="12"/>
    </row>
    <row r="199" spans="1:13" ht="14.25" customHeight="1" x14ac:dyDescent="0.2">
      <c r="A199" s="107">
        <v>2005</v>
      </c>
      <c r="B199" s="107" t="s">
        <v>1480</v>
      </c>
      <c r="C199" s="107" t="s">
        <v>1442</v>
      </c>
      <c r="D199" s="107" t="s">
        <v>1480</v>
      </c>
      <c r="E199" s="107" t="s">
        <v>0</v>
      </c>
      <c r="F199" s="107" t="s">
        <v>619</v>
      </c>
      <c r="G199" s="107" t="s">
        <v>181</v>
      </c>
      <c r="H199" s="107"/>
      <c r="I199" s="107"/>
      <c r="K199" s="107" t="s">
        <v>1668</v>
      </c>
      <c r="L199" s="107" t="s">
        <v>1164</v>
      </c>
    </row>
    <row r="200" spans="1:13" x14ac:dyDescent="0.2">
      <c r="A200" s="107">
        <v>2005</v>
      </c>
      <c r="B200" s="107" t="s">
        <v>1480</v>
      </c>
      <c r="C200" s="107" t="s">
        <v>1442</v>
      </c>
      <c r="D200" s="107" t="s">
        <v>1480</v>
      </c>
      <c r="E200" s="107" t="s">
        <v>0</v>
      </c>
      <c r="F200" s="107" t="s">
        <v>619</v>
      </c>
      <c r="G200" s="107" t="s">
        <v>182</v>
      </c>
      <c r="H200" s="107">
        <v>1663097</v>
      </c>
      <c r="I200" s="107">
        <v>833478</v>
      </c>
      <c r="J200" s="124">
        <v>50.116018488398453</v>
      </c>
      <c r="K200" s="107" t="s">
        <v>619</v>
      </c>
      <c r="L200" s="107" t="s">
        <v>1165</v>
      </c>
    </row>
    <row r="201" spans="1:13" ht="14.25" customHeight="1" x14ac:dyDescent="0.25">
      <c r="A201" s="14">
        <v>2005</v>
      </c>
      <c r="B201" s="112" t="s">
        <v>186</v>
      </c>
      <c r="C201" s="112" t="s">
        <v>1381</v>
      </c>
      <c r="D201" s="112" t="s">
        <v>186</v>
      </c>
      <c r="E201" s="14" t="s">
        <v>0</v>
      </c>
      <c r="F201" s="13" t="s">
        <v>618</v>
      </c>
      <c r="G201" s="112" t="s">
        <v>172</v>
      </c>
      <c r="H201" s="113">
        <v>2562392</v>
      </c>
      <c r="I201" s="113">
        <v>779730</v>
      </c>
      <c r="J201" s="127">
        <v>30.4</v>
      </c>
      <c r="K201" s="14" t="s">
        <v>1050</v>
      </c>
      <c r="L201" s="114" t="s">
        <v>1152</v>
      </c>
      <c r="M201" s="12"/>
    </row>
    <row r="202" spans="1:13" x14ac:dyDescent="0.2">
      <c r="A202" s="107">
        <v>2005</v>
      </c>
      <c r="B202" s="107" t="s">
        <v>88</v>
      </c>
      <c r="C202" s="107" t="s">
        <v>1351</v>
      </c>
      <c r="D202" s="107" t="s">
        <v>88</v>
      </c>
      <c r="E202" s="107" t="s">
        <v>0</v>
      </c>
      <c r="F202" s="107" t="s">
        <v>619</v>
      </c>
      <c r="G202" s="107" t="s">
        <v>173</v>
      </c>
      <c r="H202" s="107">
        <v>371554203</v>
      </c>
      <c r="I202" s="107"/>
      <c r="K202" s="107" t="s">
        <v>1680</v>
      </c>
      <c r="L202" s="107" t="s">
        <v>1153</v>
      </c>
    </row>
    <row r="203" spans="1:13" ht="14.25" customHeight="1" x14ac:dyDescent="0.2">
      <c r="A203" s="107">
        <v>2005</v>
      </c>
      <c r="B203" s="107" t="s">
        <v>1683</v>
      </c>
      <c r="C203" s="107" t="s">
        <v>1715</v>
      </c>
      <c r="D203" s="107" t="s">
        <v>1683</v>
      </c>
      <c r="E203" s="107" t="s">
        <v>0</v>
      </c>
      <c r="F203" s="107" t="s">
        <v>619</v>
      </c>
      <c r="G203" s="107" t="s">
        <v>179</v>
      </c>
      <c r="H203" s="107"/>
      <c r="I203" s="107"/>
      <c r="K203" s="107" t="s">
        <v>1668</v>
      </c>
      <c r="L203" s="107" t="s">
        <v>1159</v>
      </c>
    </row>
    <row r="204" spans="1:13" x14ac:dyDescent="0.2">
      <c r="A204" s="107">
        <v>2005</v>
      </c>
      <c r="B204" s="107" t="s">
        <v>295</v>
      </c>
      <c r="C204" s="107" t="s">
        <v>1385</v>
      </c>
      <c r="D204" s="107" t="s">
        <v>295</v>
      </c>
      <c r="E204" s="107" t="s">
        <v>0</v>
      </c>
      <c r="F204" s="107" t="s">
        <v>619</v>
      </c>
      <c r="G204" s="107" t="s">
        <v>173</v>
      </c>
      <c r="H204" s="107">
        <v>166936146</v>
      </c>
      <c r="I204" s="107"/>
      <c r="K204" s="107" t="s">
        <v>1680</v>
      </c>
      <c r="L204" s="107" t="s">
        <v>1153</v>
      </c>
    </row>
    <row r="205" spans="1:13" ht="14.25" customHeight="1" x14ac:dyDescent="0.2">
      <c r="A205" s="107">
        <v>2005</v>
      </c>
      <c r="B205" s="107" t="s">
        <v>89</v>
      </c>
      <c r="C205" s="107" t="s">
        <v>1365</v>
      </c>
      <c r="D205" s="107" t="s">
        <v>89</v>
      </c>
      <c r="E205" s="107" t="s">
        <v>0</v>
      </c>
      <c r="F205" s="107" t="s">
        <v>619</v>
      </c>
      <c r="G205" s="107" t="s">
        <v>181</v>
      </c>
      <c r="H205" s="107"/>
      <c r="I205" s="107"/>
      <c r="K205" s="107" t="s">
        <v>1668</v>
      </c>
      <c r="L205" s="107" t="s">
        <v>1164</v>
      </c>
    </row>
    <row r="206" spans="1:13" ht="14.25" customHeight="1" x14ac:dyDescent="0.2">
      <c r="A206" s="107">
        <v>2005</v>
      </c>
      <c r="B206" s="107" t="s">
        <v>362</v>
      </c>
      <c r="C206" s="107" t="s">
        <v>1393</v>
      </c>
      <c r="D206" s="107" t="s">
        <v>362</v>
      </c>
      <c r="E206" s="107" t="s">
        <v>0</v>
      </c>
      <c r="F206" s="107" t="s">
        <v>619</v>
      </c>
      <c r="G206" s="107" t="s">
        <v>181</v>
      </c>
      <c r="H206" s="107"/>
      <c r="I206" s="107"/>
      <c r="K206" s="107" t="s">
        <v>1668</v>
      </c>
      <c r="L206" s="107" t="s">
        <v>1164</v>
      </c>
    </row>
    <row r="207" spans="1:13" x14ac:dyDescent="0.2">
      <c r="A207" s="107">
        <v>2005</v>
      </c>
      <c r="B207" s="107" t="s">
        <v>362</v>
      </c>
      <c r="C207" s="107" t="s">
        <v>1393</v>
      </c>
      <c r="D207" s="107" t="s">
        <v>362</v>
      </c>
      <c r="E207" s="107" t="s">
        <v>0</v>
      </c>
      <c r="F207" s="107" t="s">
        <v>619</v>
      </c>
      <c r="G207" s="107" t="s">
        <v>182</v>
      </c>
      <c r="H207" s="107">
        <v>392200</v>
      </c>
      <c r="I207" s="107"/>
      <c r="K207" s="107" t="s">
        <v>1680</v>
      </c>
      <c r="L207" s="107" t="s">
        <v>1165</v>
      </c>
    </row>
    <row r="208" spans="1:13" s="10" customFormat="1" ht="14.25" customHeight="1" x14ac:dyDescent="0.2">
      <c r="A208" s="107">
        <v>2005</v>
      </c>
      <c r="B208" s="107" t="s">
        <v>363</v>
      </c>
      <c r="C208" s="107" t="s">
        <v>1394</v>
      </c>
      <c r="D208" s="107" t="s">
        <v>363</v>
      </c>
      <c r="E208" s="107" t="s">
        <v>0</v>
      </c>
      <c r="F208" s="107" t="s">
        <v>619</v>
      </c>
      <c r="G208" s="107" t="s">
        <v>181</v>
      </c>
      <c r="H208" s="107"/>
      <c r="I208" s="107"/>
      <c r="J208" s="124"/>
      <c r="K208" s="107" t="s">
        <v>1668</v>
      </c>
      <c r="L208" s="107" t="s">
        <v>1164</v>
      </c>
      <c r="M208"/>
    </row>
    <row r="209" spans="1:13" ht="14.25" customHeight="1" x14ac:dyDescent="0.2">
      <c r="A209" s="107">
        <v>2005</v>
      </c>
      <c r="B209" s="107" t="s">
        <v>363</v>
      </c>
      <c r="C209" s="107" t="s">
        <v>1394</v>
      </c>
      <c r="D209" s="107" t="s">
        <v>363</v>
      </c>
      <c r="E209" s="107" t="s">
        <v>0</v>
      </c>
      <c r="F209" s="107" t="s">
        <v>619</v>
      </c>
      <c r="G209" s="107" t="s">
        <v>182</v>
      </c>
      <c r="H209" s="107">
        <v>227900</v>
      </c>
      <c r="I209" s="107">
        <v>85601</v>
      </c>
      <c r="J209" s="124">
        <v>37.560772268538834</v>
      </c>
      <c r="K209" s="107" t="s">
        <v>619</v>
      </c>
      <c r="L209" s="107" t="s">
        <v>1165</v>
      </c>
    </row>
    <row r="210" spans="1:13" x14ac:dyDescent="0.2">
      <c r="A210" s="107">
        <v>2005</v>
      </c>
      <c r="B210" s="107" t="s">
        <v>1678</v>
      </c>
      <c r="C210" s="107" t="s">
        <v>1713</v>
      </c>
      <c r="D210" s="107" t="s">
        <v>1678</v>
      </c>
      <c r="E210" s="107" t="s">
        <v>0</v>
      </c>
      <c r="F210" s="107" t="s">
        <v>619</v>
      </c>
      <c r="G210" s="107" t="s">
        <v>173</v>
      </c>
      <c r="H210" s="107">
        <v>66497000</v>
      </c>
      <c r="I210" s="107"/>
      <c r="K210" s="107" t="s">
        <v>1680</v>
      </c>
      <c r="L210" s="107" t="s">
        <v>1153</v>
      </c>
    </row>
    <row r="211" spans="1:13" ht="14.25" customHeight="1" x14ac:dyDescent="0.25">
      <c r="A211" s="14">
        <v>2005</v>
      </c>
      <c r="B211" s="112" t="s">
        <v>83</v>
      </c>
      <c r="C211" s="112" t="s">
        <v>1366</v>
      </c>
      <c r="D211" s="112" t="s">
        <v>83</v>
      </c>
      <c r="E211" s="14" t="s">
        <v>0</v>
      </c>
      <c r="F211" s="13" t="s">
        <v>620</v>
      </c>
      <c r="G211" s="112" t="s">
        <v>174</v>
      </c>
      <c r="H211" s="113">
        <v>73827747</v>
      </c>
      <c r="I211" s="113">
        <v>57813837</v>
      </c>
      <c r="J211" s="127">
        <v>78.3</v>
      </c>
      <c r="K211" s="14" t="s">
        <v>890</v>
      </c>
      <c r="L211" s="114" t="s">
        <v>1154</v>
      </c>
      <c r="M211" s="12"/>
    </row>
    <row r="212" spans="1:13" ht="14.25" customHeight="1" x14ac:dyDescent="0.25">
      <c r="A212" s="14">
        <v>2005</v>
      </c>
      <c r="B212" s="112" t="s">
        <v>187</v>
      </c>
      <c r="C212" s="112" t="s">
        <v>1382</v>
      </c>
      <c r="D212" s="112" t="s">
        <v>1475</v>
      </c>
      <c r="E212" s="14" t="s">
        <v>0</v>
      </c>
      <c r="F212" s="13" t="s">
        <v>620</v>
      </c>
      <c r="G212" s="112" t="s">
        <v>175</v>
      </c>
      <c r="H212" s="113">
        <v>81393876</v>
      </c>
      <c r="I212" s="113">
        <v>59189713</v>
      </c>
      <c r="J212" s="127">
        <v>72.7</v>
      </c>
      <c r="K212" s="14" t="s">
        <v>1156</v>
      </c>
      <c r="L212" s="114" t="s">
        <v>1155</v>
      </c>
      <c r="M212" s="12"/>
    </row>
    <row r="213" spans="1:13" ht="14.25" customHeight="1" x14ac:dyDescent="0.2">
      <c r="A213" s="107">
        <v>2005</v>
      </c>
      <c r="B213" s="107" t="s">
        <v>187</v>
      </c>
      <c r="C213" s="107" t="s">
        <v>1382</v>
      </c>
      <c r="D213" s="107" t="s">
        <v>1475</v>
      </c>
      <c r="E213" s="107" t="s">
        <v>0</v>
      </c>
      <c r="F213" s="107" t="s">
        <v>619</v>
      </c>
      <c r="G213" s="107" t="s">
        <v>181</v>
      </c>
      <c r="H213" s="107"/>
      <c r="I213" s="107"/>
      <c r="K213" s="107" t="s">
        <v>1668</v>
      </c>
      <c r="L213" s="107" t="s">
        <v>1164</v>
      </c>
    </row>
    <row r="214" spans="1:13" x14ac:dyDescent="0.2">
      <c r="A214" s="107">
        <v>2005</v>
      </c>
      <c r="B214" s="107" t="s">
        <v>414</v>
      </c>
      <c r="C214" s="107" t="s">
        <v>1398</v>
      </c>
      <c r="D214" s="107" t="s">
        <v>414</v>
      </c>
      <c r="E214" s="107" t="s">
        <v>0</v>
      </c>
      <c r="F214" s="107" t="s">
        <v>619</v>
      </c>
      <c r="G214" s="107" t="s">
        <v>181</v>
      </c>
      <c r="H214" s="107"/>
      <c r="I214" s="107"/>
      <c r="K214" s="107" t="s">
        <v>1668</v>
      </c>
      <c r="L214" s="107" t="s">
        <v>1164</v>
      </c>
    </row>
    <row r="215" spans="1:13" x14ac:dyDescent="0.2">
      <c r="A215" s="107">
        <v>2005</v>
      </c>
      <c r="B215" s="107" t="s">
        <v>294</v>
      </c>
      <c r="C215" s="107" t="s">
        <v>1389</v>
      </c>
      <c r="D215" s="107" t="s">
        <v>294</v>
      </c>
      <c r="E215" s="107" t="s">
        <v>0</v>
      </c>
      <c r="F215" s="107" t="s">
        <v>619</v>
      </c>
      <c r="G215" s="107" t="s">
        <v>179</v>
      </c>
      <c r="H215" s="107"/>
      <c r="I215" s="107"/>
      <c r="K215" s="107" t="s">
        <v>1668</v>
      </c>
      <c r="L215" s="107" t="s">
        <v>1159</v>
      </c>
    </row>
    <row r="216" spans="1:13" ht="14.25" customHeight="1" x14ac:dyDescent="0.25">
      <c r="A216" s="107">
        <v>2005</v>
      </c>
      <c r="B216" s="108" t="s">
        <v>121</v>
      </c>
      <c r="C216" s="108" t="s">
        <v>1444</v>
      </c>
      <c r="D216" s="108" t="s">
        <v>1465</v>
      </c>
      <c r="E216" s="107" t="s">
        <v>0</v>
      </c>
      <c r="F216" s="15" t="s">
        <v>845</v>
      </c>
      <c r="G216" s="108" t="s">
        <v>176</v>
      </c>
      <c r="H216" s="109">
        <v>301452508</v>
      </c>
      <c r="I216" s="109">
        <v>206932866</v>
      </c>
      <c r="J216" s="126">
        <v>68.7</v>
      </c>
      <c r="K216" s="110" t="s">
        <v>844</v>
      </c>
      <c r="L216" s="111" t="s">
        <v>1157</v>
      </c>
      <c r="M216" s="1"/>
    </row>
    <row r="217" spans="1:13" x14ac:dyDescent="0.2">
      <c r="A217" s="107">
        <v>2005</v>
      </c>
      <c r="B217" s="107" t="s">
        <v>1665</v>
      </c>
      <c r="C217" s="107" t="s">
        <v>1699</v>
      </c>
      <c r="D217" s="107" t="s">
        <v>1700</v>
      </c>
      <c r="E217" s="107" t="s">
        <v>0</v>
      </c>
      <c r="F217" s="107" t="s">
        <v>619</v>
      </c>
      <c r="G217" s="107" t="s">
        <v>165</v>
      </c>
      <c r="H217" s="107">
        <v>67771622</v>
      </c>
      <c r="I217" s="107">
        <v>45600782</v>
      </c>
      <c r="J217" s="124">
        <v>67.3</v>
      </c>
      <c r="K217" s="107" t="s">
        <v>1666</v>
      </c>
      <c r="L217" s="107" t="s">
        <v>1138</v>
      </c>
    </row>
    <row r="218" spans="1:13" x14ac:dyDescent="0.2">
      <c r="A218" s="107">
        <v>2005</v>
      </c>
      <c r="B218" s="107" t="s">
        <v>1448</v>
      </c>
      <c r="C218" s="107" t="s">
        <v>1456</v>
      </c>
      <c r="D218" s="107" t="s">
        <v>1448</v>
      </c>
      <c r="E218" s="107" t="s">
        <v>0</v>
      </c>
      <c r="F218" s="107" t="s">
        <v>619</v>
      </c>
      <c r="G218" s="107" t="s">
        <v>169</v>
      </c>
      <c r="H218" s="107"/>
      <c r="I218" s="107"/>
      <c r="K218" s="107" t="s">
        <v>1668</v>
      </c>
      <c r="L218" s="107" t="s">
        <v>1148</v>
      </c>
    </row>
    <row r="219" spans="1:13" x14ac:dyDescent="0.2">
      <c r="A219" s="107">
        <v>2005</v>
      </c>
      <c r="B219" s="107" t="s">
        <v>1679</v>
      </c>
      <c r="C219" s="107" t="s">
        <v>1714</v>
      </c>
      <c r="D219" s="107" t="s">
        <v>1679</v>
      </c>
      <c r="E219" s="107" t="s">
        <v>0</v>
      </c>
      <c r="F219" s="107" t="s">
        <v>619</v>
      </c>
      <c r="G219" s="107" t="s">
        <v>173</v>
      </c>
      <c r="H219" s="107">
        <v>8900000</v>
      </c>
      <c r="I219" s="107"/>
      <c r="K219" s="107" t="s">
        <v>1680</v>
      </c>
      <c r="L219" s="107" t="s">
        <v>1153</v>
      </c>
    </row>
    <row r="220" spans="1:13" ht="14.25" customHeight="1" x14ac:dyDescent="0.25">
      <c r="A220" s="107">
        <v>2005</v>
      </c>
      <c r="B220" s="108" t="s">
        <v>30</v>
      </c>
      <c r="C220" s="108" t="s">
        <v>1354</v>
      </c>
      <c r="D220" s="108" t="s">
        <v>1476</v>
      </c>
      <c r="E220" s="107" t="s">
        <v>0</v>
      </c>
      <c r="F220" s="107" t="s">
        <v>629</v>
      </c>
      <c r="G220" s="108" t="s">
        <v>1161</v>
      </c>
      <c r="H220" s="109">
        <v>1910110699</v>
      </c>
      <c r="I220" s="109">
        <v>1018855336</v>
      </c>
      <c r="J220" s="126">
        <v>53.3</v>
      </c>
      <c r="K220" s="115" t="s">
        <v>629</v>
      </c>
      <c r="L220" s="111" t="s">
        <v>1162</v>
      </c>
      <c r="M220" s="1"/>
    </row>
    <row r="221" spans="1:13" x14ac:dyDescent="0.2">
      <c r="A221" s="107">
        <v>2005</v>
      </c>
      <c r="B221" s="107" t="s">
        <v>27</v>
      </c>
      <c r="C221" s="107" t="s">
        <v>1352</v>
      </c>
      <c r="D221" s="107" t="s">
        <v>27</v>
      </c>
      <c r="E221" s="107" t="s">
        <v>0</v>
      </c>
      <c r="F221" s="107" t="s">
        <v>619</v>
      </c>
      <c r="G221" s="107" t="s">
        <v>181</v>
      </c>
      <c r="H221" s="107"/>
      <c r="I221" s="107"/>
      <c r="K221" s="107" t="s">
        <v>1668</v>
      </c>
      <c r="L221" s="107" t="s">
        <v>1164</v>
      </c>
    </row>
    <row r="222" spans="1:13" x14ac:dyDescent="0.2">
      <c r="A222" s="107">
        <v>2005</v>
      </c>
      <c r="B222" s="107" t="s">
        <v>415</v>
      </c>
      <c r="C222" s="107" t="s">
        <v>1399</v>
      </c>
      <c r="D222" s="107" t="s">
        <v>415</v>
      </c>
      <c r="E222" s="107" t="s">
        <v>0</v>
      </c>
      <c r="F222" s="107" t="s">
        <v>619</v>
      </c>
      <c r="G222" s="107" t="s">
        <v>181</v>
      </c>
      <c r="H222" s="107"/>
      <c r="I222" s="107"/>
      <c r="K222" s="107" t="s">
        <v>1668</v>
      </c>
      <c r="L222" s="107" t="s">
        <v>1164</v>
      </c>
    </row>
    <row r="223" spans="1:13" x14ac:dyDescent="0.2">
      <c r="A223" s="107">
        <v>2005</v>
      </c>
      <c r="B223" s="107" t="s">
        <v>415</v>
      </c>
      <c r="C223" s="107" t="s">
        <v>1399</v>
      </c>
      <c r="D223" s="107" t="s">
        <v>415</v>
      </c>
      <c r="E223" s="107" t="s">
        <v>0</v>
      </c>
      <c r="F223" s="107" t="s">
        <v>619</v>
      </c>
      <c r="G223" s="107" t="s">
        <v>182</v>
      </c>
      <c r="H223" s="107">
        <v>212000</v>
      </c>
      <c r="I223" s="107"/>
      <c r="K223" s="107" t="s">
        <v>1680</v>
      </c>
      <c r="L223" s="107" t="s">
        <v>1165</v>
      </c>
    </row>
    <row r="224" spans="1:13" ht="14.25" customHeight="1" x14ac:dyDescent="0.25">
      <c r="A224" s="107">
        <v>2005</v>
      </c>
      <c r="B224" s="108" t="s">
        <v>28</v>
      </c>
      <c r="C224" s="108" t="s">
        <v>1353</v>
      </c>
      <c r="D224" s="108" t="s">
        <v>28</v>
      </c>
      <c r="E224" s="107" t="s">
        <v>0</v>
      </c>
      <c r="F224" s="15" t="s">
        <v>845</v>
      </c>
      <c r="G224" s="108" t="s">
        <v>178</v>
      </c>
      <c r="H224" s="109">
        <v>162757335</v>
      </c>
      <c r="I224" s="109">
        <v>100440621</v>
      </c>
      <c r="J224" s="126">
        <v>61.7</v>
      </c>
      <c r="K224" s="110" t="s">
        <v>844</v>
      </c>
      <c r="L224" s="111" t="s">
        <v>1158</v>
      </c>
      <c r="M224" s="1"/>
    </row>
    <row r="225" spans="1:13" x14ac:dyDescent="0.2">
      <c r="A225" s="107">
        <v>2005</v>
      </c>
      <c r="B225" s="107" t="s">
        <v>28</v>
      </c>
      <c r="C225" s="107" t="s">
        <v>1353</v>
      </c>
      <c r="D225" s="107" t="s">
        <v>28</v>
      </c>
      <c r="E225" s="107" t="s">
        <v>0</v>
      </c>
      <c r="F225" s="107" t="s">
        <v>619</v>
      </c>
      <c r="G225" s="107" t="s">
        <v>173</v>
      </c>
      <c r="H225" s="107">
        <v>10179418</v>
      </c>
      <c r="I225" s="107"/>
      <c r="K225" s="107" t="s">
        <v>1680</v>
      </c>
      <c r="L225" s="107" t="s">
        <v>1153</v>
      </c>
    </row>
    <row r="226" spans="1:13" x14ac:dyDescent="0.2">
      <c r="A226" s="107">
        <v>2005</v>
      </c>
      <c r="B226" s="107" t="s">
        <v>1698</v>
      </c>
      <c r="C226" s="107" t="s">
        <v>1722</v>
      </c>
      <c r="D226" s="107" t="s">
        <v>1698</v>
      </c>
      <c r="E226" s="107" t="s">
        <v>0</v>
      </c>
      <c r="F226" s="107" t="s">
        <v>619</v>
      </c>
      <c r="G226" s="107" t="s">
        <v>182</v>
      </c>
      <c r="H226" s="107">
        <v>3241637</v>
      </c>
      <c r="I226" s="107">
        <v>321004</v>
      </c>
      <c r="J226" s="124">
        <v>9.902527642669428</v>
      </c>
      <c r="K226" s="107" t="s">
        <v>619</v>
      </c>
      <c r="L226" s="107" t="s">
        <v>1165</v>
      </c>
    </row>
    <row r="227" spans="1:13" ht="14.25" customHeight="1" x14ac:dyDescent="0.25">
      <c r="A227" s="107">
        <v>2005</v>
      </c>
      <c r="B227" s="108" t="s">
        <v>154</v>
      </c>
      <c r="C227" s="108" t="s">
        <v>1374</v>
      </c>
      <c r="D227" s="108" t="s">
        <v>154</v>
      </c>
      <c r="E227" s="107" t="s">
        <v>0</v>
      </c>
      <c r="F227" s="15" t="s">
        <v>845</v>
      </c>
      <c r="G227" s="108" t="s">
        <v>164</v>
      </c>
      <c r="H227" s="109">
        <v>227333619</v>
      </c>
      <c r="I227" s="109">
        <v>138657911</v>
      </c>
      <c r="J227" s="126">
        <v>61</v>
      </c>
      <c r="K227" s="110" t="s">
        <v>844</v>
      </c>
      <c r="L227" s="111" t="s">
        <v>1137</v>
      </c>
      <c r="M227" s="1"/>
    </row>
    <row r="228" spans="1:13" ht="14.25" customHeight="1" x14ac:dyDescent="0.2">
      <c r="A228" s="107">
        <v>2005</v>
      </c>
      <c r="B228" s="107" t="s">
        <v>32</v>
      </c>
      <c r="C228" s="107" t="s">
        <v>1356</v>
      </c>
      <c r="D228" s="107" t="s">
        <v>1479</v>
      </c>
      <c r="E228" s="107" t="s">
        <v>0</v>
      </c>
      <c r="F228" s="107" t="s">
        <v>619</v>
      </c>
      <c r="G228" s="107" t="s">
        <v>169</v>
      </c>
      <c r="H228" s="107"/>
      <c r="I228" s="107"/>
      <c r="K228" s="107" t="s">
        <v>1668</v>
      </c>
      <c r="L228" s="107" t="s">
        <v>1148</v>
      </c>
    </row>
    <row r="229" spans="1:13" ht="14.25" customHeight="1" x14ac:dyDescent="0.25">
      <c r="A229" s="107">
        <v>2005</v>
      </c>
      <c r="B229" s="108" t="s">
        <v>33</v>
      </c>
      <c r="C229" s="108" t="s">
        <v>1357</v>
      </c>
      <c r="D229" s="108" t="s">
        <v>33</v>
      </c>
      <c r="E229" s="107" t="s">
        <v>0</v>
      </c>
      <c r="F229" s="15" t="s">
        <v>845</v>
      </c>
      <c r="G229" s="108" t="s">
        <v>180</v>
      </c>
      <c r="H229" s="109">
        <v>188777892</v>
      </c>
      <c r="I229" s="109">
        <v>146212606</v>
      </c>
      <c r="J229" s="126">
        <v>77.5</v>
      </c>
      <c r="K229" s="110" t="s">
        <v>844</v>
      </c>
      <c r="L229" s="111" t="s">
        <v>1163</v>
      </c>
      <c r="M229" s="1"/>
    </row>
    <row r="230" spans="1:13" ht="14.25" customHeight="1" x14ac:dyDescent="0.2">
      <c r="A230" s="107">
        <v>2005</v>
      </c>
      <c r="B230" s="107" t="s">
        <v>33</v>
      </c>
      <c r="C230" s="107" t="s">
        <v>1357</v>
      </c>
      <c r="D230" s="107" t="s">
        <v>33</v>
      </c>
      <c r="E230" s="107" t="s">
        <v>0</v>
      </c>
      <c r="F230" s="107" t="s">
        <v>619</v>
      </c>
      <c r="G230" s="107" t="s">
        <v>169</v>
      </c>
      <c r="H230" s="107"/>
      <c r="I230" s="107"/>
      <c r="K230" s="107" t="s">
        <v>1668</v>
      </c>
      <c r="L230" s="107" t="s">
        <v>1148</v>
      </c>
    </row>
    <row r="231" spans="1:13" ht="14.25" customHeight="1" x14ac:dyDescent="0.2">
      <c r="A231" s="107">
        <v>2005</v>
      </c>
      <c r="B231" s="107" t="s">
        <v>1411</v>
      </c>
      <c r="C231" s="108" t="s">
        <v>1428</v>
      </c>
      <c r="D231" s="108" t="s">
        <v>1411</v>
      </c>
      <c r="E231" s="107" t="s">
        <v>543</v>
      </c>
      <c r="F231" s="107" t="s">
        <v>624</v>
      </c>
      <c r="G231" s="108" t="s">
        <v>554</v>
      </c>
      <c r="H231" s="109">
        <v>13704547</v>
      </c>
      <c r="I231" s="109">
        <v>3858988</v>
      </c>
      <c r="J231" s="126">
        <v>28.2</v>
      </c>
      <c r="K231" s="115" t="s">
        <v>1146</v>
      </c>
      <c r="L231" s="111" t="s">
        <v>1145</v>
      </c>
    </row>
    <row r="232" spans="1:13" ht="15" customHeight="1" x14ac:dyDescent="0.2">
      <c r="A232" s="107">
        <v>2006</v>
      </c>
      <c r="B232" s="107" t="s">
        <v>360</v>
      </c>
      <c r="C232" s="107" t="s">
        <v>1390</v>
      </c>
      <c r="D232" s="107" t="s">
        <v>360</v>
      </c>
      <c r="E232" s="107" t="s">
        <v>0</v>
      </c>
      <c r="F232" s="107" t="s">
        <v>619</v>
      </c>
      <c r="G232" s="107" t="s">
        <v>211</v>
      </c>
      <c r="H232" s="107">
        <v>11760503</v>
      </c>
      <c r="I232" s="107">
        <v>3237947</v>
      </c>
      <c r="J232" s="124">
        <v>27.532385306988999</v>
      </c>
      <c r="K232" s="107" t="s">
        <v>619</v>
      </c>
      <c r="L232" s="107" t="s">
        <v>1131</v>
      </c>
    </row>
    <row r="233" spans="1:13" ht="15" customHeight="1" x14ac:dyDescent="0.25">
      <c r="A233" s="107">
        <v>2006</v>
      </c>
      <c r="B233" s="108" t="s">
        <v>23</v>
      </c>
      <c r="C233" s="108" t="s">
        <v>1349</v>
      </c>
      <c r="D233" s="108" t="s">
        <v>23</v>
      </c>
      <c r="E233" s="107" t="s">
        <v>0</v>
      </c>
      <c r="F233" s="15" t="s">
        <v>845</v>
      </c>
      <c r="G233" s="108" t="s">
        <v>190</v>
      </c>
      <c r="H233" s="109">
        <v>118635086</v>
      </c>
      <c r="I233" s="109">
        <v>53845392</v>
      </c>
      <c r="J233" s="126">
        <v>45.4</v>
      </c>
      <c r="K233" s="110" t="s">
        <v>844</v>
      </c>
      <c r="L233" s="111" t="s">
        <v>1096</v>
      </c>
      <c r="M233" s="1"/>
    </row>
    <row r="234" spans="1:13" ht="14.25" customHeight="1" x14ac:dyDescent="0.2">
      <c r="A234" s="107">
        <v>2006</v>
      </c>
      <c r="B234" s="107" t="s">
        <v>23</v>
      </c>
      <c r="C234" s="107" t="s">
        <v>1349</v>
      </c>
      <c r="D234" s="107" t="s">
        <v>23</v>
      </c>
      <c r="E234" s="107" t="s">
        <v>0</v>
      </c>
      <c r="F234" s="107" t="s">
        <v>619</v>
      </c>
      <c r="G234" s="107" t="s">
        <v>194</v>
      </c>
      <c r="H234" s="107"/>
      <c r="I234" s="107"/>
      <c r="K234" s="107" t="s">
        <v>1668</v>
      </c>
      <c r="L234" s="107" t="s">
        <v>1106</v>
      </c>
    </row>
    <row r="235" spans="1:13" ht="15" customHeight="1" x14ac:dyDescent="0.25">
      <c r="A235" s="107">
        <v>2006</v>
      </c>
      <c r="B235" s="108" t="s">
        <v>24</v>
      </c>
      <c r="C235" s="108" t="s">
        <v>1350</v>
      </c>
      <c r="D235" s="108" t="s">
        <v>1468</v>
      </c>
      <c r="E235" s="107" t="s">
        <v>0</v>
      </c>
      <c r="F235" s="107" t="s">
        <v>621</v>
      </c>
      <c r="G235" s="108" t="s">
        <v>193</v>
      </c>
      <c r="H235" s="109">
        <v>696024728</v>
      </c>
      <c r="I235" s="109">
        <v>354195238</v>
      </c>
      <c r="J235" s="126">
        <v>50.9</v>
      </c>
      <c r="K235" s="115" t="s">
        <v>1101</v>
      </c>
      <c r="L235" s="111" t="s">
        <v>1100</v>
      </c>
      <c r="M235" s="1"/>
    </row>
    <row r="236" spans="1:13" ht="14.25" customHeight="1" x14ac:dyDescent="0.2">
      <c r="A236" s="107">
        <v>2006</v>
      </c>
      <c r="B236" s="107" t="s">
        <v>1693</v>
      </c>
      <c r="C236" s="107" t="s">
        <v>1350</v>
      </c>
      <c r="D236" s="107" t="s">
        <v>1468</v>
      </c>
      <c r="E236" s="107" t="s">
        <v>0</v>
      </c>
      <c r="F236" s="107" t="s">
        <v>619</v>
      </c>
      <c r="G236" s="107" t="s">
        <v>194</v>
      </c>
      <c r="H236" s="107"/>
      <c r="I236" s="107"/>
      <c r="K236" s="107" t="s">
        <v>1668</v>
      </c>
      <c r="L236" s="107" t="s">
        <v>1106</v>
      </c>
    </row>
    <row r="237" spans="1:13" ht="15" customHeight="1" x14ac:dyDescent="0.25">
      <c r="A237" s="107">
        <v>2006</v>
      </c>
      <c r="B237" s="108" t="s">
        <v>116</v>
      </c>
      <c r="C237" s="108" t="s">
        <v>1369</v>
      </c>
      <c r="D237" s="108" t="s">
        <v>1469</v>
      </c>
      <c r="E237" s="107" t="s">
        <v>0</v>
      </c>
      <c r="F237" s="107" t="s">
        <v>618</v>
      </c>
      <c r="G237" s="108" t="s">
        <v>191</v>
      </c>
      <c r="H237" s="109">
        <v>38015050</v>
      </c>
      <c r="I237" s="109">
        <v>23989707</v>
      </c>
      <c r="J237" s="126">
        <v>63.1</v>
      </c>
      <c r="K237" s="107"/>
      <c r="L237" s="107"/>
      <c r="M237" s="1"/>
    </row>
    <row r="238" spans="1:13" s="10" customFormat="1" ht="15" customHeight="1" x14ac:dyDescent="0.25">
      <c r="A238" s="107">
        <v>2006</v>
      </c>
      <c r="B238" s="108" t="s">
        <v>26</v>
      </c>
      <c r="C238" s="108" t="s">
        <v>1424</v>
      </c>
      <c r="D238" s="108" t="s">
        <v>1470</v>
      </c>
      <c r="E238" s="107" t="s">
        <v>0</v>
      </c>
      <c r="F238" s="107" t="s">
        <v>618</v>
      </c>
      <c r="G238" s="108" t="s">
        <v>205</v>
      </c>
      <c r="H238" s="109">
        <v>27119672</v>
      </c>
      <c r="I238" s="109">
        <v>12992622</v>
      </c>
      <c r="J238" s="126">
        <v>47.9</v>
      </c>
      <c r="K238" s="107"/>
      <c r="L238" s="107"/>
      <c r="M238" s="1"/>
    </row>
    <row r="239" spans="1:13" ht="14.25" customHeight="1" x14ac:dyDescent="0.25">
      <c r="A239" s="107">
        <v>2006</v>
      </c>
      <c r="B239" s="108" t="s">
        <v>636</v>
      </c>
      <c r="C239" s="108" t="s">
        <v>1405</v>
      </c>
      <c r="D239" s="108" t="s">
        <v>1471</v>
      </c>
      <c r="E239" s="107" t="s">
        <v>0</v>
      </c>
      <c r="F239" s="15" t="s">
        <v>845</v>
      </c>
      <c r="G239" s="108" t="s">
        <v>1098</v>
      </c>
      <c r="H239" s="109">
        <v>43523872</v>
      </c>
      <c r="I239" s="109">
        <v>22652251</v>
      </c>
      <c r="J239" s="126">
        <v>52.1</v>
      </c>
      <c r="K239" s="110" t="s">
        <v>844</v>
      </c>
      <c r="L239" s="111" t="s">
        <v>1099</v>
      </c>
      <c r="M239" s="1"/>
    </row>
    <row r="240" spans="1:13" ht="14.25" customHeight="1" x14ac:dyDescent="0.2">
      <c r="A240" s="107">
        <v>2006</v>
      </c>
      <c r="B240" s="107" t="s">
        <v>361</v>
      </c>
      <c r="C240" s="107" t="s">
        <v>1359</v>
      </c>
      <c r="D240" s="107" t="s">
        <v>361</v>
      </c>
      <c r="E240" s="107" t="s">
        <v>0</v>
      </c>
      <c r="F240" s="107" t="s">
        <v>619</v>
      </c>
      <c r="G240" s="107" t="s">
        <v>197</v>
      </c>
      <c r="H240" s="107">
        <v>9308326</v>
      </c>
      <c r="I240" s="107">
        <v>7568666</v>
      </c>
      <c r="J240" s="124">
        <v>81.310710432788881</v>
      </c>
      <c r="K240" s="107"/>
      <c r="L240" s="107" t="s">
        <v>1109</v>
      </c>
    </row>
    <row r="241" spans="1:13" ht="15" customHeight="1" x14ac:dyDescent="0.2">
      <c r="A241" s="107">
        <v>2006</v>
      </c>
      <c r="B241" s="107" t="s">
        <v>54</v>
      </c>
      <c r="C241" s="107" t="s">
        <v>1360</v>
      </c>
      <c r="D241" s="107" t="s">
        <v>54</v>
      </c>
      <c r="E241" s="107" t="s">
        <v>0</v>
      </c>
      <c r="F241" s="107" t="s">
        <v>619</v>
      </c>
      <c r="G241" s="107" t="s">
        <v>197</v>
      </c>
      <c r="H241" s="107">
        <v>18348120</v>
      </c>
      <c r="I241" s="107">
        <v>14467143</v>
      </c>
      <c r="J241" s="124">
        <v>78.848094518675481</v>
      </c>
      <c r="K241" s="107"/>
      <c r="L241" s="107" t="s">
        <v>1109</v>
      </c>
    </row>
    <row r="242" spans="1:13" ht="15" customHeight="1" x14ac:dyDescent="0.2">
      <c r="A242" s="107">
        <v>2006</v>
      </c>
      <c r="B242" s="107" t="s">
        <v>55</v>
      </c>
      <c r="C242" s="107" t="s">
        <v>1361</v>
      </c>
      <c r="D242" s="107" t="s">
        <v>55</v>
      </c>
      <c r="E242" s="107" t="s">
        <v>0</v>
      </c>
      <c r="F242" s="107" t="s">
        <v>619</v>
      </c>
      <c r="G242" s="107" t="s">
        <v>197</v>
      </c>
      <c r="H242" s="107"/>
      <c r="I242" s="107"/>
      <c r="K242" s="107" t="s">
        <v>1668</v>
      </c>
      <c r="L242" s="107" t="s">
        <v>1109</v>
      </c>
    </row>
    <row r="243" spans="1:13" ht="15" customHeight="1" x14ac:dyDescent="0.25">
      <c r="A243" s="107">
        <v>2006</v>
      </c>
      <c r="B243" s="108" t="s">
        <v>81</v>
      </c>
      <c r="C243" s="108" t="s">
        <v>1363</v>
      </c>
      <c r="D243" s="108" t="s">
        <v>81</v>
      </c>
      <c r="E243" s="107" t="s">
        <v>0</v>
      </c>
      <c r="F243" s="15" t="s">
        <v>845</v>
      </c>
      <c r="G243" s="108" t="s">
        <v>195</v>
      </c>
      <c r="H243" s="109">
        <v>25226621</v>
      </c>
      <c r="I243" s="109">
        <v>15907405</v>
      </c>
      <c r="J243" s="126">
        <v>63.1</v>
      </c>
      <c r="K243" s="110" t="s">
        <v>844</v>
      </c>
      <c r="L243" s="111" t="s">
        <v>1107</v>
      </c>
      <c r="M243" s="1"/>
    </row>
    <row r="244" spans="1:13" ht="15" x14ac:dyDescent="0.25">
      <c r="A244" s="14">
        <v>2006</v>
      </c>
      <c r="B244" s="112" t="s">
        <v>213</v>
      </c>
      <c r="C244" s="112" t="s">
        <v>1442</v>
      </c>
      <c r="D244" s="112" t="s">
        <v>1480</v>
      </c>
      <c r="E244" s="14" t="s">
        <v>0</v>
      </c>
      <c r="F244" s="13" t="s">
        <v>620</v>
      </c>
      <c r="G244" s="112" t="s">
        <v>196</v>
      </c>
      <c r="H244" s="113">
        <v>3640000</v>
      </c>
      <c r="I244" s="113">
        <v>2038130</v>
      </c>
      <c r="J244" s="127">
        <v>56</v>
      </c>
      <c r="K244" s="14" t="s">
        <v>890</v>
      </c>
      <c r="L244" s="114" t="s">
        <v>1108</v>
      </c>
      <c r="M244" s="12"/>
    </row>
    <row r="245" spans="1:13" x14ac:dyDescent="0.2">
      <c r="A245" s="107">
        <v>2006</v>
      </c>
      <c r="B245" s="107" t="s">
        <v>1480</v>
      </c>
      <c r="C245" s="107" t="s">
        <v>1442</v>
      </c>
      <c r="D245" s="107" t="s">
        <v>1480</v>
      </c>
      <c r="E245" s="107" t="s">
        <v>0</v>
      </c>
      <c r="F245" s="107" t="s">
        <v>619</v>
      </c>
      <c r="G245" s="107" t="s">
        <v>211</v>
      </c>
      <c r="H245" s="107">
        <v>8430945</v>
      </c>
      <c r="I245" s="107">
        <v>4448337</v>
      </c>
      <c r="J245" s="124">
        <v>52.762021339244889</v>
      </c>
      <c r="K245" s="107" t="s">
        <v>619</v>
      </c>
      <c r="L245" s="107" t="s">
        <v>1131</v>
      </c>
    </row>
    <row r="246" spans="1:13" ht="15" customHeight="1" x14ac:dyDescent="0.25">
      <c r="A246" s="107">
        <v>2006</v>
      </c>
      <c r="B246" s="108" t="s">
        <v>88</v>
      </c>
      <c r="C246" s="108" t="s">
        <v>1351</v>
      </c>
      <c r="D246" s="108" t="s">
        <v>88</v>
      </c>
      <c r="E246" s="107" t="s">
        <v>0</v>
      </c>
      <c r="F246" s="107" t="s">
        <v>618</v>
      </c>
      <c r="G246" s="108" t="s">
        <v>198</v>
      </c>
      <c r="H246" s="109">
        <v>80111735</v>
      </c>
      <c r="I246" s="109">
        <v>42759643</v>
      </c>
      <c r="J246" s="126">
        <v>53.4</v>
      </c>
      <c r="K246" s="115" t="s">
        <v>1111</v>
      </c>
      <c r="L246" s="111" t="s">
        <v>1110</v>
      </c>
      <c r="M246" s="1"/>
    </row>
    <row r="247" spans="1:13" ht="15" customHeight="1" x14ac:dyDescent="0.25">
      <c r="A247" s="14">
        <v>2006</v>
      </c>
      <c r="B247" s="112" t="s">
        <v>157</v>
      </c>
      <c r="C247" s="112" t="s">
        <v>1362</v>
      </c>
      <c r="D247" s="112" t="s">
        <v>157</v>
      </c>
      <c r="E247" s="14" t="s">
        <v>0</v>
      </c>
      <c r="F247" s="13" t="s">
        <v>620</v>
      </c>
      <c r="G247" s="112" t="s">
        <v>199</v>
      </c>
      <c r="H247" s="113">
        <v>35252275</v>
      </c>
      <c r="I247" s="113">
        <v>36914174</v>
      </c>
      <c r="J247" s="127">
        <v>104.7</v>
      </c>
      <c r="K247" s="14" t="s">
        <v>1113</v>
      </c>
      <c r="L247" s="114" t="s">
        <v>1112</v>
      </c>
      <c r="M247" s="12"/>
    </row>
    <row r="248" spans="1:13" ht="15" x14ac:dyDescent="0.25">
      <c r="A248" s="107">
        <v>2006</v>
      </c>
      <c r="B248" s="108" t="s">
        <v>157</v>
      </c>
      <c r="C248" s="108" t="s">
        <v>1362</v>
      </c>
      <c r="D248" s="108" t="s">
        <v>157</v>
      </c>
      <c r="E248" s="107" t="s">
        <v>0</v>
      </c>
      <c r="F248" s="107" t="s">
        <v>620</v>
      </c>
      <c r="G248" s="108" t="s">
        <v>200</v>
      </c>
      <c r="H248" s="109">
        <v>53744639</v>
      </c>
      <c r="I248" s="109">
        <v>35343384</v>
      </c>
      <c r="J248" s="126">
        <v>65.8</v>
      </c>
      <c r="K248" s="107"/>
      <c r="L248" s="107"/>
      <c r="M248" s="1"/>
    </row>
    <row r="249" spans="1:13" ht="15" customHeight="1" x14ac:dyDescent="0.2">
      <c r="A249" s="107">
        <v>2006</v>
      </c>
      <c r="B249" s="107" t="s">
        <v>157</v>
      </c>
      <c r="C249" s="107" t="s">
        <v>1362</v>
      </c>
      <c r="D249" s="107" t="s">
        <v>157</v>
      </c>
      <c r="E249" s="107" t="s">
        <v>0</v>
      </c>
      <c r="F249" s="107" t="s">
        <v>619</v>
      </c>
      <c r="G249" s="107" t="s">
        <v>197</v>
      </c>
      <c r="H249" s="107">
        <v>52884862</v>
      </c>
      <c r="I249" s="107">
        <v>16172826</v>
      </c>
      <c r="J249" s="124">
        <v>30.581201100609849</v>
      </c>
      <c r="K249" s="107"/>
      <c r="L249" s="107" t="s">
        <v>1109</v>
      </c>
    </row>
    <row r="250" spans="1:13" ht="15" customHeight="1" x14ac:dyDescent="0.25">
      <c r="A250" s="107">
        <v>2006</v>
      </c>
      <c r="B250" s="108" t="s">
        <v>632</v>
      </c>
      <c r="C250" s="108" t="s">
        <v>1383</v>
      </c>
      <c r="D250" s="108" t="s">
        <v>632</v>
      </c>
      <c r="E250" s="107" t="s">
        <v>0</v>
      </c>
      <c r="F250" s="107" t="s">
        <v>618</v>
      </c>
      <c r="G250" s="108" t="s">
        <v>201</v>
      </c>
      <c r="H250" s="109">
        <v>96520410</v>
      </c>
      <c r="I250" s="109">
        <v>118959965</v>
      </c>
      <c r="J250" s="126">
        <v>123.3</v>
      </c>
      <c r="K250" s="107" t="s">
        <v>618</v>
      </c>
      <c r="L250" s="111" t="s">
        <v>1114</v>
      </c>
      <c r="M250" s="1"/>
    </row>
    <row r="251" spans="1:13" ht="15" x14ac:dyDescent="0.25">
      <c r="A251" s="107">
        <v>2006</v>
      </c>
      <c r="B251" s="108" t="s">
        <v>89</v>
      </c>
      <c r="C251" s="108" t="s">
        <v>1365</v>
      </c>
      <c r="D251" s="108" t="s">
        <v>89</v>
      </c>
      <c r="E251" s="107" t="s">
        <v>0</v>
      </c>
      <c r="F251" s="15" t="s">
        <v>845</v>
      </c>
      <c r="G251" s="108" t="s">
        <v>202</v>
      </c>
      <c r="H251" s="109">
        <v>145191413</v>
      </c>
      <c r="I251" s="109">
        <v>74761245</v>
      </c>
      <c r="J251" s="126">
        <v>51.5</v>
      </c>
      <c r="K251" s="110" t="s">
        <v>844</v>
      </c>
      <c r="L251" s="111" t="s">
        <v>1115</v>
      </c>
      <c r="M251" s="1"/>
    </row>
    <row r="252" spans="1:13" x14ac:dyDescent="0.2">
      <c r="A252" s="107">
        <v>2006</v>
      </c>
      <c r="B252" s="107" t="s">
        <v>362</v>
      </c>
      <c r="C252" s="107" t="s">
        <v>1393</v>
      </c>
      <c r="D252" s="107" t="s">
        <v>362</v>
      </c>
      <c r="E252" s="107" t="s">
        <v>0</v>
      </c>
      <c r="F252" s="107" t="s">
        <v>619</v>
      </c>
      <c r="G252" s="107" t="s">
        <v>211</v>
      </c>
      <c r="H252" s="107">
        <v>12328388</v>
      </c>
      <c r="I252" s="107">
        <v>9214933</v>
      </c>
      <c r="J252" s="124">
        <v>74.745643956046806</v>
      </c>
      <c r="K252" s="107" t="s">
        <v>619</v>
      </c>
      <c r="L252" s="107" t="s">
        <v>1131</v>
      </c>
    </row>
    <row r="253" spans="1:13" ht="15" customHeight="1" x14ac:dyDescent="0.2">
      <c r="A253" s="107">
        <v>2006</v>
      </c>
      <c r="B253" s="107" t="s">
        <v>363</v>
      </c>
      <c r="C253" s="107" t="s">
        <v>1394</v>
      </c>
      <c r="D253" s="107" t="s">
        <v>363</v>
      </c>
      <c r="E253" s="107" t="s">
        <v>0</v>
      </c>
      <c r="F253" s="107" t="s">
        <v>619</v>
      </c>
      <c r="G253" s="107" t="s">
        <v>211</v>
      </c>
      <c r="H253" s="107">
        <v>18726614</v>
      </c>
      <c r="I253" s="107">
        <v>16531976</v>
      </c>
      <c r="J253" s="124">
        <v>88.280646997903617</v>
      </c>
      <c r="K253" s="107" t="s">
        <v>619</v>
      </c>
      <c r="L253" s="107" t="s">
        <v>1131</v>
      </c>
    </row>
    <row r="254" spans="1:13" x14ac:dyDescent="0.2">
      <c r="A254" s="107">
        <v>2006</v>
      </c>
      <c r="B254" s="107" t="s">
        <v>187</v>
      </c>
      <c r="C254" s="107" t="s">
        <v>1382</v>
      </c>
      <c r="D254" s="107" t="s">
        <v>1475</v>
      </c>
      <c r="E254" s="107" t="s">
        <v>0</v>
      </c>
      <c r="F254" s="107" t="s">
        <v>619</v>
      </c>
      <c r="G254" s="107" t="s">
        <v>211</v>
      </c>
      <c r="H254" s="107">
        <v>38076225</v>
      </c>
      <c r="I254" s="107">
        <v>44803637</v>
      </c>
      <c r="J254" s="124">
        <v>117.66827462543885</v>
      </c>
      <c r="K254" s="107" t="s">
        <v>619</v>
      </c>
      <c r="L254" s="107" t="s">
        <v>1131</v>
      </c>
    </row>
    <row r="255" spans="1:13" ht="15" x14ac:dyDescent="0.25">
      <c r="A255" s="107">
        <v>2006</v>
      </c>
      <c r="B255" s="108" t="s">
        <v>215</v>
      </c>
      <c r="C255" s="108" t="s">
        <v>1384</v>
      </c>
      <c r="D255" s="108" t="s">
        <v>215</v>
      </c>
      <c r="E255" s="107" t="s">
        <v>0</v>
      </c>
      <c r="F255" s="15" t="s">
        <v>845</v>
      </c>
      <c r="G255" s="108" t="s">
        <v>203</v>
      </c>
      <c r="H255" s="109">
        <v>67588618</v>
      </c>
      <c r="I255" s="109">
        <v>57136704</v>
      </c>
      <c r="J255" s="126">
        <v>84.5</v>
      </c>
      <c r="K255" s="110" t="s">
        <v>844</v>
      </c>
      <c r="L255" s="111" t="s">
        <v>1116</v>
      </c>
      <c r="M255" s="1"/>
    </row>
    <row r="256" spans="1:13" ht="15" x14ac:dyDescent="0.25">
      <c r="A256" s="107">
        <v>2006</v>
      </c>
      <c r="B256" s="108" t="s">
        <v>121</v>
      </c>
      <c r="C256" s="108" t="s">
        <v>1444</v>
      </c>
      <c r="D256" s="108" t="s">
        <v>1465</v>
      </c>
      <c r="E256" s="107" t="s">
        <v>0</v>
      </c>
      <c r="F256" s="15" t="s">
        <v>845</v>
      </c>
      <c r="G256" s="108" t="s">
        <v>204</v>
      </c>
      <c r="H256" s="109">
        <v>394883810</v>
      </c>
      <c r="I256" s="109">
        <v>275830801</v>
      </c>
      <c r="J256" s="126">
        <v>69.900000000000006</v>
      </c>
      <c r="K256" s="110" t="s">
        <v>844</v>
      </c>
      <c r="L256" s="111" t="s">
        <v>1120</v>
      </c>
      <c r="M256" s="1"/>
    </row>
    <row r="257" spans="1:13" ht="15" customHeight="1" x14ac:dyDescent="0.2">
      <c r="A257" s="107">
        <v>2006</v>
      </c>
      <c r="B257" s="107" t="s">
        <v>1448</v>
      </c>
      <c r="C257" s="107" t="s">
        <v>1456</v>
      </c>
      <c r="D257" s="107" t="s">
        <v>1448</v>
      </c>
      <c r="E257" s="107" t="s">
        <v>0</v>
      </c>
      <c r="F257" s="107" t="s">
        <v>619</v>
      </c>
      <c r="G257" s="107" t="s">
        <v>194</v>
      </c>
      <c r="H257" s="107"/>
      <c r="I257" s="107"/>
      <c r="K257" s="107" t="s">
        <v>1668</v>
      </c>
      <c r="L257" s="107" t="s">
        <v>1106</v>
      </c>
    </row>
    <row r="258" spans="1:13" ht="15" customHeight="1" x14ac:dyDescent="0.25">
      <c r="A258" s="14">
        <v>2006</v>
      </c>
      <c r="B258" s="112" t="s">
        <v>30</v>
      </c>
      <c r="C258" s="112" t="s">
        <v>1354</v>
      </c>
      <c r="D258" s="112" t="s">
        <v>1476</v>
      </c>
      <c r="E258" s="14" t="s">
        <v>0</v>
      </c>
      <c r="F258" s="13" t="s">
        <v>629</v>
      </c>
      <c r="G258" s="112" t="s">
        <v>208</v>
      </c>
      <c r="H258" s="113">
        <v>1595020717</v>
      </c>
      <c r="I258" s="113">
        <v>1076865997</v>
      </c>
      <c r="J258" s="127">
        <v>67.5</v>
      </c>
      <c r="K258" s="14" t="s">
        <v>960</v>
      </c>
      <c r="L258" s="114" t="s">
        <v>1127</v>
      </c>
      <c r="M258" s="12"/>
    </row>
    <row r="259" spans="1:13" ht="15" customHeight="1" x14ac:dyDescent="0.2">
      <c r="A259" s="107">
        <v>2006</v>
      </c>
      <c r="B259" s="107" t="s">
        <v>415</v>
      </c>
      <c r="C259" s="107" t="s">
        <v>1399</v>
      </c>
      <c r="D259" s="107" t="s">
        <v>415</v>
      </c>
      <c r="E259" s="107" t="s">
        <v>0</v>
      </c>
      <c r="F259" s="107" t="s">
        <v>619</v>
      </c>
      <c r="G259" s="107" t="s">
        <v>211</v>
      </c>
      <c r="H259" s="107">
        <v>7509199</v>
      </c>
      <c r="I259" s="107">
        <v>5865278</v>
      </c>
      <c r="J259" s="124">
        <v>78.107904717933295</v>
      </c>
      <c r="K259" s="107" t="s">
        <v>619</v>
      </c>
      <c r="L259" s="107" t="s">
        <v>1131</v>
      </c>
    </row>
    <row r="260" spans="1:13" ht="14.25" customHeight="1" x14ac:dyDescent="0.25">
      <c r="A260" s="107">
        <v>2006</v>
      </c>
      <c r="B260" s="108" t="s">
        <v>28</v>
      </c>
      <c r="C260" s="108" t="s">
        <v>1353</v>
      </c>
      <c r="D260" s="108" t="s">
        <v>28</v>
      </c>
      <c r="E260" s="107" t="s">
        <v>0</v>
      </c>
      <c r="F260" s="15" t="s">
        <v>845</v>
      </c>
      <c r="G260" s="108" t="s">
        <v>206</v>
      </c>
      <c r="H260" s="109">
        <v>323754543</v>
      </c>
      <c r="I260" s="109">
        <v>191700219</v>
      </c>
      <c r="J260" s="126">
        <v>59.2</v>
      </c>
      <c r="K260" s="110" t="s">
        <v>844</v>
      </c>
      <c r="L260" s="111" t="s">
        <v>1123</v>
      </c>
      <c r="M260" s="1"/>
    </row>
    <row r="261" spans="1:13" ht="14.25" customHeight="1" x14ac:dyDescent="0.25">
      <c r="A261" s="107">
        <v>2006</v>
      </c>
      <c r="B261" s="108" t="s">
        <v>28</v>
      </c>
      <c r="C261" s="108" t="s">
        <v>1353</v>
      </c>
      <c r="D261" s="108" t="s">
        <v>28</v>
      </c>
      <c r="E261" s="107" t="s">
        <v>0</v>
      </c>
      <c r="F261" s="107" t="s">
        <v>620</v>
      </c>
      <c r="G261" s="108" t="s">
        <v>207</v>
      </c>
      <c r="H261" s="109">
        <v>28616475</v>
      </c>
      <c r="I261" s="109">
        <v>13688072</v>
      </c>
      <c r="J261" s="126">
        <v>47.8</v>
      </c>
      <c r="K261" s="115" t="s">
        <v>1125</v>
      </c>
      <c r="L261" s="111" t="s">
        <v>1124</v>
      </c>
      <c r="M261" s="1"/>
    </row>
    <row r="262" spans="1:13" ht="14.25" customHeight="1" x14ac:dyDescent="0.2">
      <c r="A262" s="107">
        <v>2006</v>
      </c>
      <c r="B262" s="107" t="s">
        <v>28</v>
      </c>
      <c r="C262" s="107" t="s">
        <v>1353</v>
      </c>
      <c r="D262" s="107" t="s">
        <v>28</v>
      </c>
      <c r="E262" s="107" t="s">
        <v>0</v>
      </c>
      <c r="F262" s="107" t="s">
        <v>619</v>
      </c>
      <c r="G262" s="107" t="s">
        <v>197</v>
      </c>
      <c r="H262" s="107"/>
      <c r="I262" s="107"/>
      <c r="K262" s="107" t="s">
        <v>1668</v>
      </c>
      <c r="L262" s="107" t="s">
        <v>1109</v>
      </c>
    </row>
    <row r="263" spans="1:13" s="10" customFormat="1" ht="15" x14ac:dyDescent="0.25">
      <c r="A263" s="107">
        <v>2006</v>
      </c>
      <c r="B263" s="108" t="s">
        <v>154</v>
      </c>
      <c r="C263" s="108" t="s">
        <v>1374</v>
      </c>
      <c r="D263" s="108" t="s">
        <v>154</v>
      </c>
      <c r="E263" s="107" t="s">
        <v>0</v>
      </c>
      <c r="F263" s="15" t="s">
        <v>845</v>
      </c>
      <c r="G263" s="108" t="s">
        <v>192</v>
      </c>
      <c r="H263" s="109">
        <v>193368356</v>
      </c>
      <c r="I263" s="109">
        <v>155575153</v>
      </c>
      <c r="J263" s="126">
        <v>80.5</v>
      </c>
      <c r="K263" s="110" t="s">
        <v>844</v>
      </c>
      <c r="L263" s="111" t="s">
        <v>1097</v>
      </c>
      <c r="M263" s="1"/>
    </row>
    <row r="264" spans="1:13" ht="14.25" customHeight="1" x14ac:dyDescent="0.2">
      <c r="A264" s="107">
        <v>2006</v>
      </c>
      <c r="B264" s="107" t="s">
        <v>1691</v>
      </c>
      <c r="C264" s="107" t="s">
        <v>1719</v>
      </c>
      <c r="D264" s="107" t="s">
        <v>1691</v>
      </c>
      <c r="E264" s="107" t="s">
        <v>0</v>
      </c>
      <c r="F264" s="107" t="s">
        <v>619</v>
      </c>
      <c r="G264" s="107" t="s">
        <v>211</v>
      </c>
      <c r="H264" s="107">
        <v>3490248</v>
      </c>
      <c r="I264" s="107">
        <v>324472</v>
      </c>
      <c r="J264" s="124">
        <v>9.2965313639603835</v>
      </c>
      <c r="K264" s="107" t="s">
        <v>619</v>
      </c>
      <c r="L264" s="107" t="s">
        <v>1131</v>
      </c>
    </row>
    <row r="265" spans="1:13" ht="14.25" customHeight="1" x14ac:dyDescent="0.25">
      <c r="A265" s="14">
        <v>2006</v>
      </c>
      <c r="B265" s="112" t="s">
        <v>216</v>
      </c>
      <c r="C265" s="112" t="s">
        <v>1386</v>
      </c>
      <c r="D265" s="112" t="s">
        <v>216</v>
      </c>
      <c r="E265" s="14" t="s">
        <v>0</v>
      </c>
      <c r="F265" s="13" t="s">
        <v>620</v>
      </c>
      <c r="G265" s="112" t="s">
        <v>209</v>
      </c>
      <c r="H265" s="113">
        <v>24236207</v>
      </c>
      <c r="I265" s="113">
        <v>25079379</v>
      </c>
      <c r="J265" s="127">
        <v>103.5</v>
      </c>
      <c r="K265" s="14" t="s">
        <v>890</v>
      </c>
      <c r="L265" s="114" t="s">
        <v>1129</v>
      </c>
      <c r="M265" s="12"/>
    </row>
    <row r="266" spans="1:13" ht="14.25" customHeight="1" x14ac:dyDescent="0.2">
      <c r="A266" s="107">
        <v>2006</v>
      </c>
      <c r="B266" s="107" t="s">
        <v>32</v>
      </c>
      <c r="C266" s="107" t="s">
        <v>1356</v>
      </c>
      <c r="D266" s="107" t="s">
        <v>1479</v>
      </c>
      <c r="E266" s="107" t="s">
        <v>0</v>
      </c>
      <c r="F266" s="107" t="s">
        <v>619</v>
      </c>
      <c r="G266" s="107" t="s">
        <v>194</v>
      </c>
      <c r="H266" s="107"/>
      <c r="I266" s="107"/>
      <c r="K266" s="107" t="s">
        <v>1668</v>
      </c>
      <c r="L266" s="107" t="s">
        <v>1106</v>
      </c>
    </row>
    <row r="267" spans="1:13" ht="14.25" customHeight="1" x14ac:dyDescent="0.25">
      <c r="A267" s="107">
        <v>2006</v>
      </c>
      <c r="B267" s="108" t="s">
        <v>33</v>
      </c>
      <c r="C267" s="108" t="s">
        <v>1357</v>
      </c>
      <c r="D267" s="108" t="s">
        <v>33</v>
      </c>
      <c r="E267" s="107" t="s">
        <v>0</v>
      </c>
      <c r="F267" s="15" t="s">
        <v>845</v>
      </c>
      <c r="G267" s="108" t="s">
        <v>210</v>
      </c>
      <c r="H267" s="109">
        <v>263446401</v>
      </c>
      <c r="I267" s="109">
        <v>225981865</v>
      </c>
      <c r="J267" s="126">
        <v>85.8</v>
      </c>
      <c r="K267" s="110" t="s">
        <v>844</v>
      </c>
      <c r="L267" s="111" t="s">
        <v>1130</v>
      </c>
      <c r="M267" s="1"/>
    </row>
    <row r="268" spans="1:13" ht="14.25" customHeight="1" x14ac:dyDescent="0.2">
      <c r="A268" s="107">
        <v>2006</v>
      </c>
      <c r="B268" s="107" t="s">
        <v>33</v>
      </c>
      <c r="C268" s="107" t="s">
        <v>1357</v>
      </c>
      <c r="D268" s="107" t="s">
        <v>33</v>
      </c>
      <c r="E268" s="107" t="s">
        <v>0</v>
      </c>
      <c r="F268" s="107" t="s">
        <v>619</v>
      </c>
      <c r="G268" s="107" t="s">
        <v>194</v>
      </c>
      <c r="H268" s="107"/>
      <c r="I268" s="107"/>
      <c r="K268" s="107" t="s">
        <v>1668</v>
      </c>
      <c r="L268" s="107" t="s">
        <v>1106</v>
      </c>
    </row>
    <row r="269" spans="1:13" ht="15" x14ac:dyDescent="0.25">
      <c r="A269" s="107">
        <v>2006</v>
      </c>
      <c r="B269" s="108" t="s">
        <v>87</v>
      </c>
      <c r="C269" s="108" t="s">
        <v>1368</v>
      </c>
      <c r="D269" s="108" t="s">
        <v>87</v>
      </c>
      <c r="E269" s="107" t="s">
        <v>0</v>
      </c>
      <c r="F269" s="15" t="s">
        <v>845</v>
      </c>
      <c r="G269" s="108" t="s">
        <v>212</v>
      </c>
      <c r="H269" s="109">
        <v>425812834</v>
      </c>
      <c r="I269" s="109">
        <v>273431388</v>
      </c>
      <c r="J269" s="126">
        <v>64.2</v>
      </c>
      <c r="K269" s="110" t="s">
        <v>844</v>
      </c>
      <c r="L269" s="111" t="s">
        <v>1132</v>
      </c>
      <c r="M269" s="1"/>
    </row>
    <row r="270" spans="1:13" ht="14.25" customHeight="1" x14ac:dyDescent="0.25">
      <c r="A270" s="107">
        <v>2006</v>
      </c>
      <c r="B270" s="108" t="s">
        <v>53</v>
      </c>
      <c r="C270" s="108" t="s">
        <v>1358</v>
      </c>
      <c r="D270" s="108" t="s">
        <v>53</v>
      </c>
      <c r="E270" s="107" t="s">
        <v>543</v>
      </c>
      <c r="F270" s="107" t="s">
        <v>624</v>
      </c>
      <c r="G270" s="108" t="s">
        <v>555</v>
      </c>
      <c r="H270" s="109">
        <v>119769805</v>
      </c>
      <c r="I270" s="109">
        <v>63620911</v>
      </c>
      <c r="J270" s="126">
        <v>53.1</v>
      </c>
      <c r="K270" s="107" t="s">
        <v>624</v>
      </c>
      <c r="L270" s="111" t="s">
        <v>1095</v>
      </c>
      <c r="M270" s="1"/>
    </row>
    <row r="271" spans="1:13" ht="15" x14ac:dyDescent="0.25">
      <c r="A271" s="107">
        <v>2006</v>
      </c>
      <c r="B271" s="108" t="s">
        <v>55</v>
      </c>
      <c r="C271" s="108" t="s">
        <v>1361</v>
      </c>
      <c r="D271" s="108" t="s">
        <v>55</v>
      </c>
      <c r="E271" s="107" t="s">
        <v>543</v>
      </c>
      <c r="F271" s="107" t="s">
        <v>618</v>
      </c>
      <c r="G271" s="108" t="s">
        <v>556</v>
      </c>
      <c r="H271" s="109">
        <v>350735786</v>
      </c>
      <c r="I271" s="109">
        <v>252082449</v>
      </c>
      <c r="J271" s="126">
        <v>71.900000000000006</v>
      </c>
      <c r="K271" s="115" t="s">
        <v>1103</v>
      </c>
      <c r="L271" s="111" t="s">
        <v>1102</v>
      </c>
      <c r="M271" s="1"/>
    </row>
    <row r="272" spans="1:13" ht="14.25" customHeight="1" x14ac:dyDescent="0.25">
      <c r="A272" s="107">
        <v>2006</v>
      </c>
      <c r="B272" s="108" t="s">
        <v>55</v>
      </c>
      <c r="C272" s="108" t="s">
        <v>1361</v>
      </c>
      <c r="D272" s="108" t="s">
        <v>55</v>
      </c>
      <c r="E272" s="107" t="s">
        <v>543</v>
      </c>
      <c r="F272" s="107" t="s">
        <v>624</v>
      </c>
      <c r="G272" s="108" t="s">
        <v>557</v>
      </c>
      <c r="H272" s="109">
        <v>28317954</v>
      </c>
      <c r="I272" s="109">
        <v>5206729</v>
      </c>
      <c r="J272" s="126">
        <v>18.399999999999999</v>
      </c>
      <c r="K272" s="115" t="s">
        <v>624</v>
      </c>
      <c r="L272" s="111" t="s">
        <v>1104</v>
      </c>
      <c r="M272" s="1"/>
    </row>
    <row r="273" spans="1:13" ht="14.25" customHeight="1" x14ac:dyDescent="0.25">
      <c r="A273" s="107">
        <v>2006</v>
      </c>
      <c r="B273" s="108" t="s">
        <v>55</v>
      </c>
      <c r="C273" s="108" t="s">
        <v>1361</v>
      </c>
      <c r="D273" s="108" t="s">
        <v>55</v>
      </c>
      <c r="E273" s="107" t="s">
        <v>543</v>
      </c>
      <c r="F273" s="107" t="s">
        <v>619</v>
      </c>
      <c r="G273" s="108" t="s">
        <v>558</v>
      </c>
      <c r="H273" s="109">
        <v>7502719</v>
      </c>
      <c r="I273" s="109">
        <v>3743188</v>
      </c>
      <c r="J273" s="126">
        <v>49.9</v>
      </c>
      <c r="K273" s="115" t="s">
        <v>619</v>
      </c>
      <c r="L273" s="111" t="s">
        <v>1105</v>
      </c>
      <c r="M273" s="1"/>
    </row>
    <row r="274" spans="1:13" ht="14.25" customHeight="1" x14ac:dyDescent="0.25">
      <c r="A274" s="107">
        <v>2006</v>
      </c>
      <c r="B274" s="108" t="s">
        <v>295</v>
      </c>
      <c r="C274" s="108" t="s">
        <v>1385</v>
      </c>
      <c r="D274" s="108" t="s">
        <v>295</v>
      </c>
      <c r="E274" s="107" t="s">
        <v>543</v>
      </c>
      <c r="F274" s="107" t="s">
        <v>621</v>
      </c>
      <c r="G274" s="108" t="s">
        <v>561</v>
      </c>
      <c r="H274" s="109">
        <v>30659728</v>
      </c>
      <c r="I274" s="109">
        <v>19526050</v>
      </c>
      <c r="J274" s="126">
        <v>63.7</v>
      </c>
      <c r="K274" s="115" t="s">
        <v>842</v>
      </c>
      <c r="L274" s="111" t="s">
        <v>1126</v>
      </c>
      <c r="M274" s="1"/>
    </row>
    <row r="275" spans="1:13" ht="14.25" customHeight="1" x14ac:dyDescent="0.25">
      <c r="A275" s="107">
        <v>2006</v>
      </c>
      <c r="B275" s="108" t="s">
        <v>159</v>
      </c>
      <c r="C275" s="108" t="s">
        <v>1378</v>
      </c>
      <c r="D275" s="108" t="s">
        <v>1466</v>
      </c>
      <c r="E275" s="107" t="s">
        <v>543</v>
      </c>
      <c r="F275" s="15" t="s">
        <v>845</v>
      </c>
      <c r="G275" s="108" t="s">
        <v>560</v>
      </c>
      <c r="H275" s="109">
        <v>48703941</v>
      </c>
      <c r="I275" s="109">
        <v>7218561</v>
      </c>
      <c r="J275" s="126">
        <v>14.8</v>
      </c>
      <c r="K275" s="110" t="s">
        <v>1122</v>
      </c>
      <c r="L275" s="111" t="s">
        <v>1121</v>
      </c>
      <c r="M275" s="1"/>
    </row>
    <row r="276" spans="1:13" s="10" customFormat="1" x14ac:dyDescent="0.2">
      <c r="A276" s="107">
        <v>2006</v>
      </c>
      <c r="B276" s="107" t="s">
        <v>1665</v>
      </c>
      <c r="C276" s="107" t="s">
        <v>1699</v>
      </c>
      <c r="D276" s="107" t="s">
        <v>1700</v>
      </c>
      <c r="E276" s="107" t="s">
        <v>543</v>
      </c>
      <c r="F276" s="107" t="s">
        <v>1118</v>
      </c>
      <c r="G276" s="107" t="s">
        <v>559</v>
      </c>
      <c r="H276" s="107">
        <v>81940805</v>
      </c>
      <c r="I276" s="107">
        <v>56478996</v>
      </c>
      <c r="J276" s="124">
        <v>68.926581817203285</v>
      </c>
      <c r="K276" s="107" t="s">
        <v>1682</v>
      </c>
      <c r="L276" s="107" t="s">
        <v>1117</v>
      </c>
      <c r="M276"/>
    </row>
    <row r="277" spans="1:13" s="10" customFormat="1" ht="14.25" customHeight="1" x14ac:dyDescent="0.25">
      <c r="A277" s="107">
        <v>2006</v>
      </c>
      <c r="B277" s="108" t="s">
        <v>31</v>
      </c>
      <c r="C277" s="108" t="s">
        <v>1355</v>
      </c>
      <c r="D277" s="108" t="s">
        <v>31</v>
      </c>
      <c r="E277" s="107" t="s">
        <v>543</v>
      </c>
      <c r="F277" s="107" t="s">
        <v>618</v>
      </c>
      <c r="G277" s="108" t="s">
        <v>562</v>
      </c>
      <c r="H277" s="109">
        <v>1000000</v>
      </c>
      <c r="I277" s="109">
        <v>63613</v>
      </c>
      <c r="J277" s="126">
        <v>6.4</v>
      </c>
      <c r="K277" s="115" t="s">
        <v>618</v>
      </c>
      <c r="L277" s="111" t="s">
        <v>1128</v>
      </c>
      <c r="M277" s="1"/>
    </row>
    <row r="278" spans="1:13" ht="15" customHeight="1" x14ac:dyDescent="0.25">
      <c r="A278" s="107">
        <v>2007</v>
      </c>
      <c r="B278" s="108" t="s">
        <v>360</v>
      </c>
      <c r="C278" s="108" t="s">
        <v>1390</v>
      </c>
      <c r="D278" s="108" t="s">
        <v>360</v>
      </c>
      <c r="E278" s="107" t="s">
        <v>0</v>
      </c>
      <c r="F278" s="107" t="s">
        <v>620</v>
      </c>
      <c r="G278" s="108" t="s">
        <v>218</v>
      </c>
      <c r="H278" s="109">
        <v>5967000</v>
      </c>
      <c r="I278" s="109">
        <v>1257284</v>
      </c>
      <c r="J278" s="126">
        <v>21.1</v>
      </c>
      <c r="K278" s="107" t="s">
        <v>1050</v>
      </c>
      <c r="L278" s="111" t="s">
        <v>1049</v>
      </c>
      <c r="M278" s="1"/>
    </row>
    <row r="279" spans="1:13" ht="15" customHeight="1" x14ac:dyDescent="0.2">
      <c r="A279" s="107">
        <v>2007</v>
      </c>
      <c r="B279" s="107" t="s">
        <v>360</v>
      </c>
      <c r="C279" s="107" t="s">
        <v>1390</v>
      </c>
      <c r="D279" s="107" t="s">
        <v>360</v>
      </c>
      <c r="E279" s="107" t="s">
        <v>0</v>
      </c>
      <c r="F279" s="107" t="s">
        <v>619</v>
      </c>
      <c r="G279" s="107" t="s">
        <v>243</v>
      </c>
      <c r="H279" s="107">
        <v>21627280</v>
      </c>
      <c r="I279" s="107">
        <v>10753570</v>
      </c>
      <c r="J279" s="124">
        <v>49.722248937453067</v>
      </c>
      <c r="K279" s="107" t="s">
        <v>619</v>
      </c>
      <c r="L279" s="107" t="s">
        <v>1091</v>
      </c>
    </row>
    <row r="280" spans="1:13" ht="15" customHeight="1" x14ac:dyDescent="0.25">
      <c r="A280" s="107">
        <v>2007</v>
      </c>
      <c r="B280" s="108" t="s">
        <v>23</v>
      </c>
      <c r="C280" s="108" t="s">
        <v>1349</v>
      </c>
      <c r="D280" s="108" t="s">
        <v>23</v>
      </c>
      <c r="E280" s="107" t="s">
        <v>0</v>
      </c>
      <c r="F280" s="15" t="s">
        <v>845</v>
      </c>
      <c r="G280" s="108" t="s">
        <v>219</v>
      </c>
      <c r="H280" s="109">
        <v>145242337</v>
      </c>
      <c r="I280" s="109">
        <v>116823032</v>
      </c>
      <c r="J280" s="126">
        <v>80.400000000000006</v>
      </c>
      <c r="K280" s="110" t="s">
        <v>844</v>
      </c>
      <c r="L280" s="111" t="s">
        <v>1051</v>
      </c>
      <c r="M280" s="1"/>
    </row>
    <row r="281" spans="1:13" ht="15" customHeight="1" x14ac:dyDescent="0.2">
      <c r="A281" s="107">
        <v>2007</v>
      </c>
      <c r="B281" s="107" t="s">
        <v>23</v>
      </c>
      <c r="C281" s="107" t="s">
        <v>1349</v>
      </c>
      <c r="D281" s="107" t="s">
        <v>23</v>
      </c>
      <c r="E281" s="107" t="s">
        <v>0</v>
      </c>
      <c r="F281" s="107" t="s">
        <v>619</v>
      </c>
      <c r="G281" s="107" t="s">
        <v>225</v>
      </c>
      <c r="H281" s="107"/>
      <c r="I281" s="107"/>
      <c r="K281" s="107" t="s">
        <v>1669</v>
      </c>
      <c r="L281" s="107" t="s">
        <v>1059</v>
      </c>
    </row>
    <row r="282" spans="1:13" ht="15" customHeight="1" x14ac:dyDescent="0.2">
      <c r="A282" s="107">
        <v>2007</v>
      </c>
      <c r="B282" s="107" t="s">
        <v>183</v>
      </c>
      <c r="C282" s="107" t="s">
        <v>1379</v>
      </c>
      <c r="D282" s="107" t="s">
        <v>183</v>
      </c>
      <c r="E282" s="107" t="s">
        <v>0</v>
      </c>
      <c r="F282" s="107" t="s">
        <v>619</v>
      </c>
      <c r="G282" s="107" t="s">
        <v>243</v>
      </c>
      <c r="H282" s="107">
        <v>1606150</v>
      </c>
      <c r="I282" s="107">
        <v>1606150</v>
      </c>
      <c r="J282" s="124">
        <v>100</v>
      </c>
      <c r="K282" s="107" t="s">
        <v>619</v>
      </c>
      <c r="L282" s="107" t="s">
        <v>1091</v>
      </c>
    </row>
    <row r="283" spans="1:13" ht="15" customHeight="1" x14ac:dyDescent="0.25">
      <c r="A283" s="107">
        <v>2007</v>
      </c>
      <c r="B283" s="108" t="s">
        <v>153</v>
      </c>
      <c r="C283" s="108" t="s">
        <v>1373</v>
      </c>
      <c r="D283" s="108" t="s">
        <v>1467</v>
      </c>
      <c r="E283" s="107" t="s">
        <v>0</v>
      </c>
      <c r="F283" s="107" t="s">
        <v>620</v>
      </c>
      <c r="G283" s="108" t="s">
        <v>217</v>
      </c>
      <c r="H283" s="109">
        <v>14295320</v>
      </c>
      <c r="I283" s="109">
        <v>7926607</v>
      </c>
      <c r="J283" s="126">
        <v>55.5</v>
      </c>
      <c r="K283" s="107"/>
      <c r="L283" s="107"/>
      <c r="M283" s="1"/>
    </row>
    <row r="284" spans="1:13" ht="15" customHeight="1" x14ac:dyDescent="0.25">
      <c r="A284" s="107">
        <v>2007</v>
      </c>
      <c r="B284" s="108" t="s">
        <v>24</v>
      </c>
      <c r="C284" s="108" t="s">
        <v>1350</v>
      </c>
      <c r="D284" s="108" t="s">
        <v>1468</v>
      </c>
      <c r="E284" s="107" t="s">
        <v>0</v>
      </c>
      <c r="F284" s="107" t="s">
        <v>621</v>
      </c>
      <c r="G284" s="108" t="s">
        <v>222</v>
      </c>
      <c r="H284" s="109">
        <v>686591107</v>
      </c>
      <c r="I284" s="109">
        <v>463818035</v>
      </c>
      <c r="J284" s="126">
        <v>67.599999999999994</v>
      </c>
      <c r="K284" s="115" t="s">
        <v>621</v>
      </c>
      <c r="L284" s="111" t="s">
        <v>1055</v>
      </c>
      <c r="M284" s="1"/>
    </row>
    <row r="285" spans="1:13" ht="15" customHeight="1" x14ac:dyDescent="0.2">
      <c r="A285" s="107">
        <v>2007</v>
      </c>
      <c r="B285" s="107" t="s">
        <v>1693</v>
      </c>
      <c r="C285" s="107" t="s">
        <v>1350</v>
      </c>
      <c r="D285" s="107" t="s">
        <v>1468</v>
      </c>
      <c r="E285" s="107" t="s">
        <v>0</v>
      </c>
      <c r="F285" s="107" t="s">
        <v>619</v>
      </c>
      <c r="G285" s="107" t="s">
        <v>225</v>
      </c>
      <c r="H285" s="107"/>
      <c r="I285" s="107"/>
      <c r="K285" s="107" t="s">
        <v>1669</v>
      </c>
      <c r="L285" s="107" t="s">
        <v>1059</v>
      </c>
    </row>
    <row r="286" spans="1:13" ht="15" customHeight="1" x14ac:dyDescent="0.25">
      <c r="A286" s="107">
        <v>2007</v>
      </c>
      <c r="B286" s="108" t="s">
        <v>116</v>
      </c>
      <c r="C286" s="108" t="s">
        <v>1369</v>
      </c>
      <c r="D286" s="108" t="s">
        <v>1469</v>
      </c>
      <c r="E286" s="107" t="s">
        <v>0</v>
      </c>
      <c r="F286" s="15" t="s">
        <v>845</v>
      </c>
      <c r="G286" s="108" t="s">
        <v>220</v>
      </c>
      <c r="H286" s="109">
        <v>91406943</v>
      </c>
      <c r="I286" s="109">
        <v>68193940</v>
      </c>
      <c r="J286" s="126">
        <v>74.599999999999994</v>
      </c>
      <c r="K286" s="110" t="s">
        <v>844</v>
      </c>
      <c r="L286" s="111" t="s">
        <v>1052</v>
      </c>
      <c r="M286" s="1"/>
    </row>
    <row r="287" spans="1:13" ht="15" customHeight="1" x14ac:dyDescent="0.25">
      <c r="A287" s="107">
        <v>2007</v>
      </c>
      <c r="B287" s="108" t="s">
        <v>26</v>
      </c>
      <c r="C287" s="108" t="s">
        <v>1424</v>
      </c>
      <c r="D287" s="108" t="s">
        <v>1470</v>
      </c>
      <c r="E287" s="107" t="s">
        <v>0</v>
      </c>
      <c r="F287" s="107" t="s">
        <v>618</v>
      </c>
      <c r="G287" s="108" t="s">
        <v>235</v>
      </c>
      <c r="H287" s="109">
        <v>22172805</v>
      </c>
      <c r="I287" s="109">
        <v>13302259</v>
      </c>
      <c r="J287" s="126">
        <v>60</v>
      </c>
      <c r="K287" s="107"/>
      <c r="L287" s="107"/>
      <c r="M287" s="1"/>
    </row>
    <row r="288" spans="1:13" ht="15" customHeight="1" x14ac:dyDescent="0.25">
      <c r="A288" s="107">
        <v>2007</v>
      </c>
      <c r="B288" s="108" t="s">
        <v>636</v>
      </c>
      <c r="C288" s="108" t="s">
        <v>1405</v>
      </c>
      <c r="D288" s="108" t="s">
        <v>1471</v>
      </c>
      <c r="E288" s="107" t="s">
        <v>0</v>
      </c>
      <c r="F288" s="107" t="s">
        <v>618</v>
      </c>
      <c r="G288" s="108" t="s">
        <v>1053</v>
      </c>
      <c r="H288" s="109">
        <v>55271244</v>
      </c>
      <c r="I288" s="109">
        <v>32093090</v>
      </c>
      <c r="J288" s="126">
        <v>58.1</v>
      </c>
      <c r="K288" s="107"/>
      <c r="L288" s="107"/>
      <c r="M288" s="1"/>
    </row>
    <row r="289" spans="1:13" s="10" customFormat="1" ht="15" customHeight="1" x14ac:dyDescent="0.2">
      <c r="A289" s="107">
        <v>2007</v>
      </c>
      <c r="B289" s="107" t="s">
        <v>1471</v>
      </c>
      <c r="C289" s="107" t="s">
        <v>1405</v>
      </c>
      <c r="D289" s="107" t="s">
        <v>1471</v>
      </c>
      <c r="E289" s="107" t="s">
        <v>0</v>
      </c>
      <c r="F289" s="107" t="s">
        <v>619</v>
      </c>
      <c r="G289" s="107" t="s">
        <v>243</v>
      </c>
      <c r="H289" s="107">
        <v>1017000</v>
      </c>
      <c r="I289" s="107">
        <v>3818321</v>
      </c>
      <c r="J289" s="124">
        <v>375.44945919370696</v>
      </c>
      <c r="K289" s="107" t="s">
        <v>619</v>
      </c>
      <c r="L289" s="107" t="s">
        <v>1091</v>
      </c>
      <c r="M289"/>
    </row>
    <row r="290" spans="1:13" ht="15" customHeight="1" x14ac:dyDescent="0.2">
      <c r="A290" s="107">
        <v>2007</v>
      </c>
      <c r="B290" s="107" t="s">
        <v>1692</v>
      </c>
      <c r="C290" s="107" t="s">
        <v>1720</v>
      </c>
      <c r="D290" s="107" t="s">
        <v>1721</v>
      </c>
      <c r="E290" s="107" t="s">
        <v>0</v>
      </c>
      <c r="F290" s="107" t="s">
        <v>619</v>
      </c>
      <c r="G290" s="107" t="s">
        <v>243</v>
      </c>
      <c r="H290" s="107">
        <v>565000</v>
      </c>
      <c r="I290" s="107">
        <v>0</v>
      </c>
      <c r="J290" s="124">
        <v>0</v>
      </c>
      <c r="K290" s="107" t="s">
        <v>619</v>
      </c>
      <c r="L290" s="107" t="s">
        <v>1091</v>
      </c>
    </row>
    <row r="291" spans="1:13" ht="15" x14ac:dyDescent="0.25">
      <c r="A291" s="107">
        <v>2007</v>
      </c>
      <c r="B291" s="108" t="s">
        <v>1408</v>
      </c>
      <c r="C291" s="108" t="s">
        <v>1429</v>
      </c>
      <c r="D291" s="108" t="s">
        <v>1472</v>
      </c>
      <c r="E291" s="107" t="s">
        <v>0</v>
      </c>
      <c r="F291" s="107" t="s">
        <v>620</v>
      </c>
      <c r="G291" s="108" t="s">
        <v>223</v>
      </c>
      <c r="H291" s="109">
        <v>18568826</v>
      </c>
      <c r="I291" s="109">
        <v>7638866</v>
      </c>
      <c r="J291" s="126">
        <v>41.1</v>
      </c>
      <c r="K291" s="115" t="s">
        <v>1057</v>
      </c>
      <c r="L291" s="111" t="s">
        <v>1056</v>
      </c>
      <c r="M291" s="1"/>
    </row>
    <row r="292" spans="1:13" ht="15" x14ac:dyDescent="0.25">
      <c r="A292" s="107">
        <v>2007</v>
      </c>
      <c r="B292" s="108" t="s">
        <v>1414</v>
      </c>
      <c r="C292" s="108" t="s">
        <v>1430</v>
      </c>
      <c r="D292" s="108" t="s">
        <v>1414</v>
      </c>
      <c r="E292" s="107" t="s">
        <v>0</v>
      </c>
      <c r="F292" s="107" t="s">
        <v>620</v>
      </c>
      <c r="G292" s="108" t="s">
        <v>224</v>
      </c>
      <c r="H292" s="109">
        <v>12410092</v>
      </c>
      <c r="I292" s="109">
        <v>8160259</v>
      </c>
      <c r="J292" s="126">
        <v>65.8</v>
      </c>
      <c r="K292" s="115" t="s">
        <v>1050</v>
      </c>
      <c r="L292" s="111" t="s">
        <v>1058</v>
      </c>
      <c r="M292" s="1"/>
    </row>
    <row r="293" spans="1:13" ht="15" customHeight="1" x14ac:dyDescent="0.2">
      <c r="A293" s="107">
        <v>2007</v>
      </c>
      <c r="B293" s="107" t="s">
        <v>1414</v>
      </c>
      <c r="C293" s="107" t="s">
        <v>1430</v>
      </c>
      <c r="D293" s="107" t="s">
        <v>1414</v>
      </c>
      <c r="E293" s="107" t="s">
        <v>0</v>
      </c>
      <c r="F293" s="107" t="s">
        <v>619</v>
      </c>
      <c r="G293" s="107" t="s">
        <v>243</v>
      </c>
      <c r="H293" s="107">
        <v>874182</v>
      </c>
      <c r="I293" s="107">
        <v>952767</v>
      </c>
      <c r="J293" s="124">
        <v>108.98954679917911</v>
      </c>
      <c r="K293" s="107" t="s">
        <v>619</v>
      </c>
      <c r="L293" s="107" t="s">
        <v>1091</v>
      </c>
    </row>
    <row r="294" spans="1:13" ht="15" customHeight="1" x14ac:dyDescent="0.2">
      <c r="A294" s="107">
        <v>2007</v>
      </c>
      <c r="B294" s="107" t="s">
        <v>81</v>
      </c>
      <c r="C294" s="107" t="s">
        <v>1363</v>
      </c>
      <c r="D294" s="107" t="s">
        <v>81</v>
      </c>
      <c r="E294" s="107" t="s">
        <v>0</v>
      </c>
      <c r="F294" s="107" t="s">
        <v>619</v>
      </c>
      <c r="G294" s="107" t="s">
        <v>243</v>
      </c>
      <c r="H294" s="107">
        <v>21356802</v>
      </c>
      <c r="I294" s="107">
        <v>19613744</v>
      </c>
      <c r="J294" s="124">
        <v>91.838394156578303</v>
      </c>
      <c r="K294" s="107" t="s">
        <v>619</v>
      </c>
      <c r="L294" s="107" t="s">
        <v>1091</v>
      </c>
    </row>
    <row r="295" spans="1:13" ht="15" customHeight="1" x14ac:dyDescent="0.2">
      <c r="A295" s="107">
        <v>2007</v>
      </c>
      <c r="B295" s="107" t="s">
        <v>1480</v>
      </c>
      <c r="C295" s="107" t="s">
        <v>1442</v>
      </c>
      <c r="D295" s="107" t="s">
        <v>1480</v>
      </c>
      <c r="E295" s="107" t="s">
        <v>0</v>
      </c>
      <c r="F295" s="107" t="s">
        <v>619</v>
      </c>
      <c r="G295" s="107" t="s">
        <v>243</v>
      </c>
      <c r="H295" s="107">
        <v>9625090</v>
      </c>
      <c r="I295" s="107">
        <v>7934188</v>
      </c>
      <c r="J295" s="124">
        <v>82.432351281910087</v>
      </c>
      <c r="K295" s="107" t="s">
        <v>619</v>
      </c>
      <c r="L295" s="107" t="s">
        <v>1091</v>
      </c>
    </row>
    <row r="296" spans="1:13" ht="15" customHeight="1" x14ac:dyDescent="0.25">
      <c r="A296" s="107">
        <v>2007</v>
      </c>
      <c r="B296" s="108" t="s">
        <v>1409</v>
      </c>
      <c r="C296" s="108" t="s">
        <v>1441</v>
      </c>
      <c r="D296" s="108" t="s">
        <v>1409</v>
      </c>
      <c r="E296" s="107" t="s">
        <v>0</v>
      </c>
      <c r="F296" s="107" t="s">
        <v>620</v>
      </c>
      <c r="G296" s="108" t="s">
        <v>226</v>
      </c>
      <c r="H296" s="109">
        <v>14527967</v>
      </c>
      <c r="I296" s="109">
        <v>13125458</v>
      </c>
      <c r="J296" s="126">
        <v>90.4</v>
      </c>
      <c r="K296" s="107" t="s">
        <v>1050</v>
      </c>
      <c r="L296" s="111" t="s">
        <v>1062</v>
      </c>
      <c r="M296" s="1"/>
    </row>
    <row r="297" spans="1:13" ht="15" x14ac:dyDescent="0.25">
      <c r="A297" s="107">
        <v>2007</v>
      </c>
      <c r="B297" s="108" t="s">
        <v>89</v>
      </c>
      <c r="C297" s="108" t="s">
        <v>1365</v>
      </c>
      <c r="D297" s="108" t="s">
        <v>89</v>
      </c>
      <c r="E297" s="107" t="s">
        <v>0</v>
      </c>
      <c r="F297" s="107" t="s">
        <v>621</v>
      </c>
      <c r="G297" s="108" t="s">
        <v>228</v>
      </c>
      <c r="H297" s="109">
        <v>109919489</v>
      </c>
      <c r="I297" s="109">
        <v>68920424</v>
      </c>
      <c r="J297" s="126">
        <v>62.7</v>
      </c>
      <c r="K297" s="107" t="s">
        <v>842</v>
      </c>
      <c r="L297" s="111" t="s">
        <v>1066</v>
      </c>
      <c r="M297" s="1"/>
    </row>
    <row r="298" spans="1:13" x14ac:dyDescent="0.2">
      <c r="A298" s="107">
        <v>2007</v>
      </c>
      <c r="B298" s="107" t="s">
        <v>89</v>
      </c>
      <c r="C298" s="107" t="s">
        <v>1365</v>
      </c>
      <c r="D298" s="107" t="s">
        <v>89</v>
      </c>
      <c r="E298" s="107" t="s">
        <v>0</v>
      </c>
      <c r="F298" s="107" t="s">
        <v>619</v>
      </c>
      <c r="G298" s="107" t="s">
        <v>243</v>
      </c>
      <c r="H298" s="107">
        <v>15223613</v>
      </c>
      <c r="I298" s="107">
        <v>23638958</v>
      </c>
      <c r="J298" s="124">
        <v>155.27823782698627</v>
      </c>
      <c r="K298" s="107" t="s">
        <v>619</v>
      </c>
      <c r="L298" s="107" t="s">
        <v>1091</v>
      </c>
    </row>
    <row r="299" spans="1:13" ht="15" x14ac:dyDescent="0.25">
      <c r="A299" s="107">
        <v>2007</v>
      </c>
      <c r="B299" s="108" t="s">
        <v>82</v>
      </c>
      <c r="C299" s="108" t="s">
        <v>1364</v>
      </c>
      <c r="D299" s="108" t="s">
        <v>82</v>
      </c>
      <c r="E299" s="107" t="s">
        <v>0</v>
      </c>
      <c r="F299" s="107" t="s">
        <v>620</v>
      </c>
      <c r="G299" s="108" t="s">
        <v>227</v>
      </c>
      <c r="H299" s="109">
        <v>22815106</v>
      </c>
      <c r="I299" s="109">
        <v>17340318</v>
      </c>
      <c r="J299" s="126">
        <v>76</v>
      </c>
      <c r="K299" s="107" t="s">
        <v>1065</v>
      </c>
      <c r="L299" s="111" t="s">
        <v>1064</v>
      </c>
      <c r="M299" s="1"/>
    </row>
    <row r="300" spans="1:13" ht="15" x14ac:dyDescent="0.25">
      <c r="A300" s="107">
        <v>2007</v>
      </c>
      <c r="B300" s="108" t="s">
        <v>158</v>
      </c>
      <c r="C300" s="108" t="s">
        <v>1377</v>
      </c>
      <c r="D300" s="108" t="s">
        <v>158</v>
      </c>
      <c r="E300" s="107" t="s">
        <v>0</v>
      </c>
      <c r="F300" s="107" t="s">
        <v>620</v>
      </c>
      <c r="G300" s="108" t="s">
        <v>229</v>
      </c>
      <c r="H300" s="109">
        <v>19466802</v>
      </c>
      <c r="I300" s="109">
        <v>17062045</v>
      </c>
      <c r="J300" s="126">
        <v>87.7</v>
      </c>
      <c r="K300" s="107" t="s">
        <v>1050</v>
      </c>
      <c r="L300" s="111" t="s">
        <v>1067</v>
      </c>
      <c r="M300" s="1"/>
    </row>
    <row r="301" spans="1:13" ht="15" customHeight="1" x14ac:dyDescent="0.2">
      <c r="A301" s="107">
        <v>2007</v>
      </c>
      <c r="B301" s="107" t="s">
        <v>362</v>
      </c>
      <c r="C301" s="107" t="s">
        <v>1393</v>
      </c>
      <c r="D301" s="107" t="s">
        <v>362</v>
      </c>
      <c r="E301" s="107" t="s">
        <v>0</v>
      </c>
      <c r="F301" s="107" t="s">
        <v>619</v>
      </c>
      <c r="G301" s="107" t="s">
        <v>243</v>
      </c>
      <c r="H301" s="107">
        <v>19755994</v>
      </c>
      <c r="I301" s="107">
        <v>9155718</v>
      </c>
      <c r="J301" s="124">
        <v>46.344000711885215</v>
      </c>
      <c r="K301" s="107" t="s">
        <v>619</v>
      </c>
      <c r="L301" s="107" t="s">
        <v>1091</v>
      </c>
    </row>
    <row r="302" spans="1:13" ht="15" customHeight="1" x14ac:dyDescent="0.2">
      <c r="A302" s="107">
        <v>2007</v>
      </c>
      <c r="B302" s="107" t="s">
        <v>363</v>
      </c>
      <c r="C302" s="107" t="s">
        <v>1394</v>
      </c>
      <c r="D302" s="107" t="s">
        <v>363</v>
      </c>
      <c r="E302" s="107" t="s">
        <v>0</v>
      </c>
      <c r="F302" s="107" t="s">
        <v>619</v>
      </c>
      <c r="G302" s="107" t="s">
        <v>243</v>
      </c>
      <c r="H302" s="107">
        <v>23049215</v>
      </c>
      <c r="I302" s="107">
        <v>17446352</v>
      </c>
      <c r="J302" s="124">
        <v>75.6917404779295</v>
      </c>
      <c r="K302" s="107" t="s">
        <v>619</v>
      </c>
      <c r="L302" s="107" t="s">
        <v>1091</v>
      </c>
    </row>
    <row r="303" spans="1:13" ht="15" customHeight="1" x14ac:dyDescent="0.25">
      <c r="A303" s="107">
        <v>2007</v>
      </c>
      <c r="B303" s="108" t="s">
        <v>118</v>
      </c>
      <c r="C303" s="108" t="s">
        <v>1371</v>
      </c>
      <c r="D303" s="108" t="s">
        <v>118</v>
      </c>
      <c r="E303" s="107" t="s">
        <v>0</v>
      </c>
      <c r="F303" s="107" t="s">
        <v>620</v>
      </c>
      <c r="G303" s="108" t="s">
        <v>230</v>
      </c>
      <c r="H303" s="109">
        <v>38677251</v>
      </c>
      <c r="I303" s="109">
        <v>26582033</v>
      </c>
      <c r="J303" s="126">
        <v>68.7</v>
      </c>
      <c r="K303" s="107" t="s">
        <v>1069</v>
      </c>
      <c r="L303" s="111" t="s">
        <v>1068</v>
      </c>
      <c r="M303" s="1"/>
    </row>
    <row r="304" spans="1:13" ht="15" customHeight="1" x14ac:dyDescent="0.2">
      <c r="A304" s="107">
        <v>2007</v>
      </c>
      <c r="B304" s="107" t="s">
        <v>187</v>
      </c>
      <c r="C304" s="107" t="s">
        <v>1382</v>
      </c>
      <c r="D304" s="107" t="s">
        <v>1475</v>
      </c>
      <c r="E304" s="107" t="s">
        <v>0</v>
      </c>
      <c r="F304" s="107" t="s">
        <v>619</v>
      </c>
      <c r="G304" s="107" t="s">
        <v>243</v>
      </c>
      <c r="H304" s="107">
        <v>51782808</v>
      </c>
      <c r="I304" s="107">
        <v>20855001</v>
      </c>
      <c r="J304" s="124">
        <v>40.273986300627037</v>
      </c>
      <c r="K304" s="107" t="s">
        <v>619</v>
      </c>
      <c r="L304" s="107" t="s">
        <v>1091</v>
      </c>
    </row>
    <row r="305" spans="1:13" s="10" customFormat="1" ht="15" customHeight="1" x14ac:dyDescent="0.25">
      <c r="A305" s="107">
        <v>2007</v>
      </c>
      <c r="B305" s="108" t="s">
        <v>1421</v>
      </c>
      <c r="C305" s="108" t="s">
        <v>1431</v>
      </c>
      <c r="D305" s="108" t="s">
        <v>1421</v>
      </c>
      <c r="E305" s="107" t="s">
        <v>0</v>
      </c>
      <c r="F305" s="107" t="s">
        <v>620</v>
      </c>
      <c r="G305" s="108" t="s">
        <v>231</v>
      </c>
      <c r="H305" s="109">
        <v>41741360</v>
      </c>
      <c r="I305" s="109">
        <v>18321419</v>
      </c>
      <c r="J305" s="126">
        <v>43.9</v>
      </c>
      <c r="K305" s="107" t="s">
        <v>1073</v>
      </c>
      <c r="L305" s="111" t="s">
        <v>1072</v>
      </c>
      <c r="M305" s="1"/>
    </row>
    <row r="306" spans="1:13" ht="15" customHeight="1" x14ac:dyDescent="0.25">
      <c r="A306" s="107">
        <v>2007</v>
      </c>
      <c r="B306" s="108" t="s">
        <v>1422</v>
      </c>
      <c r="C306" s="108" t="s">
        <v>1432</v>
      </c>
      <c r="D306" s="108" t="s">
        <v>1422</v>
      </c>
      <c r="E306" s="107" t="s">
        <v>0</v>
      </c>
      <c r="F306" s="107" t="s">
        <v>620</v>
      </c>
      <c r="G306" s="108" t="s">
        <v>234</v>
      </c>
      <c r="H306" s="109">
        <v>37826763</v>
      </c>
      <c r="I306" s="109">
        <v>21245273</v>
      </c>
      <c r="J306" s="126">
        <v>56.2</v>
      </c>
      <c r="K306" s="107" t="s">
        <v>1080</v>
      </c>
      <c r="L306" s="111" t="s">
        <v>1079</v>
      </c>
      <c r="M306" s="1"/>
    </row>
    <row r="307" spans="1:13" ht="15" customHeight="1" x14ac:dyDescent="0.25">
      <c r="A307" s="107">
        <v>2007</v>
      </c>
      <c r="B307" s="108" t="s">
        <v>294</v>
      </c>
      <c r="C307" s="108" t="s">
        <v>1389</v>
      </c>
      <c r="D307" s="108" t="s">
        <v>294</v>
      </c>
      <c r="E307" s="107" t="s">
        <v>0</v>
      </c>
      <c r="F307" s="107" t="s">
        <v>620</v>
      </c>
      <c r="G307" s="108" t="s">
        <v>233</v>
      </c>
      <c r="H307" s="109">
        <v>42922297</v>
      </c>
      <c r="I307" s="109">
        <v>20902008</v>
      </c>
      <c r="J307" s="126">
        <v>48.7</v>
      </c>
      <c r="K307" s="107" t="s">
        <v>1077</v>
      </c>
      <c r="L307" s="111" t="s">
        <v>1076</v>
      </c>
      <c r="M307" s="1"/>
    </row>
    <row r="308" spans="1:13" ht="15" x14ac:dyDescent="0.25">
      <c r="A308" s="107">
        <v>2007</v>
      </c>
      <c r="B308" s="108" t="s">
        <v>121</v>
      </c>
      <c r="C308" s="108" t="s">
        <v>1444</v>
      </c>
      <c r="D308" s="108" t="s">
        <v>1465</v>
      </c>
      <c r="E308" s="107" t="s">
        <v>0</v>
      </c>
      <c r="F308" s="15" t="s">
        <v>845</v>
      </c>
      <c r="G308" s="108" t="s">
        <v>232</v>
      </c>
      <c r="H308" s="109">
        <v>426324665</v>
      </c>
      <c r="I308" s="109">
        <v>277424878</v>
      </c>
      <c r="J308" s="126">
        <v>65.099999999999994</v>
      </c>
      <c r="K308" s="110" t="s">
        <v>844</v>
      </c>
      <c r="L308" s="111" t="s">
        <v>1078</v>
      </c>
      <c r="M308" s="1"/>
    </row>
    <row r="309" spans="1:13" ht="15" customHeight="1" x14ac:dyDescent="0.2">
      <c r="A309" s="107">
        <v>2007</v>
      </c>
      <c r="B309" s="107" t="s">
        <v>1448</v>
      </c>
      <c r="C309" s="107" t="s">
        <v>1456</v>
      </c>
      <c r="D309" s="107" t="s">
        <v>1448</v>
      </c>
      <c r="E309" s="107" t="s">
        <v>0</v>
      </c>
      <c r="F309" s="107" t="s">
        <v>619</v>
      </c>
      <c r="G309" s="107" t="s">
        <v>225</v>
      </c>
      <c r="H309" s="107">
        <v>12463565</v>
      </c>
      <c r="I309" s="107">
        <v>19924392</v>
      </c>
      <c r="J309" s="124">
        <v>62.6</v>
      </c>
      <c r="K309" s="107" t="s">
        <v>1669</v>
      </c>
      <c r="L309" s="107" t="s">
        <v>1059</v>
      </c>
    </row>
    <row r="310" spans="1:13" ht="15" customHeight="1" x14ac:dyDescent="0.25">
      <c r="A310" s="107">
        <v>2007</v>
      </c>
      <c r="B310" s="108" t="s">
        <v>30</v>
      </c>
      <c r="C310" s="108" t="s">
        <v>1354</v>
      </c>
      <c r="D310" s="108" t="s">
        <v>1476</v>
      </c>
      <c r="E310" s="107" t="s">
        <v>0</v>
      </c>
      <c r="F310" s="107" t="s">
        <v>620</v>
      </c>
      <c r="G310" s="108" t="s">
        <v>237</v>
      </c>
      <c r="H310" s="109">
        <v>34651239</v>
      </c>
      <c r="I310" s="109">
        <v>12473674</v>
      </c>
      <c r="J310" s="126">
        <v>36</v>
      </c>
      <c r="K310" s="107" t="s">
        <v>1085</v>
      </c>
      <c r="L310" s="111" t="s">
        <v>1084</v>
      </c>
      <c r="M310" s="1"/>
    </row>
    <row r="311" spans="1:13" ht="14.25" customHeight="1" x14ac:dyDescent="0.25">
      <c r="A311" s="107">
        <v>2007</v>
      </c>
      <c r="B311" s="108" t="s">
        <v>246</v>
      </c>
      <c r="C311" s="108" t="s">
        <v>1354</v>
      </c>
      <c r="D311" s="108" t="s">
        <v>1476</v>
      </c>
      <c r="E311" s="107" t="s">
        <v>0</v>
      </c>
      <c r="F311" s="107" t="s">
        <v>621</v>
      </c>
      <c r="G311" s="108" t="s">
        <v>238</v>
      </c>
      <c r="H311" s="109">
        <v>1333440796</v>
      </c>
      <c r="I311" s="109">
        <v>1087170043</v>
      </c>
      <c r="J311" s="126">
        <v>81.5</v>
      </c>
      <c r="K311" s="107"/>
      <c r="L311" s="107"/>
      <c r="M311" s="1"/>
    </row>
    <row r="312" spans="1:13" ht="14.25" customHeight="1" x14ac:dyDescent="0.2">
      <c r="A312" s="107">
        <v>2007</v>
      </c>
      <c r="B312" s="107" t="s">
        <v>27</v>
      </c>
      <c r="C312" s="107" t="s">
        <v>1352</v>
      </c>
      <c r="D312" s="107" t="s">
        <v>27</v>
      </c>
      <c r="E312" s="107" t="s">
        <v>0</v>
      </c>
      <c r="F312" s="107" t="s">
        <v>619</v>
      </c>
      <c r="G312" s="107" t="s">
        <v>243</v>
      </c>
      <c r="H312" s="107">
        <v>7579317</v>
      </c>
      <c r="I312" s="107">
        <v>6614790</v>
      </c>
      <c r="J312" s="124">
        <v>87.274222730095602</v>
      </c>
      <c r="K312" s="107" t="s">
        <v>619</v>
      </c>
      <c r="L312" s="107" t="s">
        <v>1091</v>
      </c>
    </row>
    <row r="313" spans="1:13" s="10" customFormat="1" ht="14.25" customHeight="1" x14ac:dyDescent="0.2">
      <c r="A313" s="107">
        <v>2007</v>
      </c>
      <c r="B313" s="107" t="s">
        <v>415</v>
      </c>
      <c r="C313" s="107" t="s">
        <v>1399</v>
      </c>
      <c r="D313" s="107" t="s">
        <v>415</v>
      </c>
      <c r="E313" s="107" t="s">
        <v>0</v>
      </c>
      <c r="F313" s="107" t="s">
        <v>619</v>
      </c>
      <c r="G313" s="107" t="s">
        <v>243</v>
      </c>
      <c r="H313" s="107">
        <v>13346146</v>
      </c>
      <c r="I313" s="107">
        <v>5385626</v>
      </c>
      <c r="J313" s="124">
        <v>40.353417383565265</v>
      </c>
      <c r="K313" s="107" t="s">
        <v>619</v>
      </c>
      <c r="L313" s="107" t="s">
        <v>1091</v>
      </c>
      <c r="M313"/>
    </row>
    <row r="314" spans="1:13" ht="14.25" customHeight="1" x14ac:dyDescent="0.25">
      <c r="A314" s="107">
        <v>2007</v>
      </c>
      <c r="B314" s="108" t="s">
        <v>28</v>
      </c>
      <c r="C314" s="108" t="s">
        <v>1353</v>
      </c>
      <c r="D314" s="108" t="s">
        <v>28</v>
      </c>
      <c r="E314" s="107" t="s">
        <v>0</v>
      </c>
      <c r="F314" s="15" t="s">
        <v>845</v>
      </c>
      <c r="G314" s="108" t="s">
        <v>236</v>
      </c>
      <c r="H314" s="109">
        <v>383875152</v>
      </c>
      <c r="I314" s="109">
        <v>307890809</v>
      </c>
      <c r="J314" s="126">
        <v>80.2</v>
      </c>
      <c r="K314" s="110" t="s">
        <v>844</v>
      </c>
      <c r="L314" s="111" t="s">
        <v>1082</v>
      </c>
      <c r="M314" s="1"/>
    </row>
    <row r="315" spans="1:13" ht="14.25" customHeight="1" x14ac:dyDescent="0.25">
      <c r="A315" s="107">
        <v>2007</v>
      </c>
      <c r="B315" s="108" t="s">
        <v>85</v>
      </c>
      <c r="C315" s="108" t="s">
        <v>1425</v>
      </c>
      <c r="D315" s="108" t="s">
        <v>1478</v>
      </c>
      <c r="E315" s="107" t="s">
        <v>0</v>
      </c>
      <c r="F315" s="107" t="s">
        <v>620</v>
      </c>
      <c r="G315" s="108" t="s">
        <v>239</v>
      </c>
      <c r="H315" s="109">
        <v>18710457</v>
      </c>
      <c r="I315" s="109">
        <v>14335743</v>
      </c>
      <c r="J315" s="126">
        <v>76.599999999999994</v>
      </c>
      <c r="K315" s="107" t="s">
        <v>1088</v>
      </c>
      <c r="L315" s="111" t="s">
        <v>1086</v>
      </c>
      <c r="M315" s="1"/>
    </row>
    <row r="316" spans="1:13" ht="14.25" customHeight="1" x14ac:dyDescent="0.25">
      <c r="A316" s="107">
        <v>2007</v>
      </c>
      <c r="B316" s="108" t="s">
        <v>154</v>
      </c>
      <c r="C316" s="108" t="s">
        <v>1374</v>
      </c>
      <c r="D316" s="108" t="s">
        <v>154</v>
      </c>
      <c r="E316" s="107" t="s">
        <v>0</v>
      </c>
      <c r="F316" s="15" t="s">
        <v>845</v>
      </c>
      <c r="G316" s="108" t="s">
        <v>221</v>
      </c>
      <c r="H316" s="109">
        <v>277415892</v>
      </c>
      <c r="I316" s="109">
        <v>277378956</v>
      </c>
      <c r="J316" s="126">
        <v>100</v>
      </c>
      <c r="K316" s="110" t="s">
        <v>844</v>
      </c>
      <c r="L316" s="111" t="s">
        <v>1054</v>
      </c>
      <c r="M316" s="1"/>
    </row>
    <row r="317" spans="1:13" s="10" customFormat="1" ht="14.25" customHeight="1" x14ac:dyDescent="0.2">
      <c r="A317" s="107">
        <v>2007</v>
      </c>
      <c r="B317" s="107" t="s">
        <v>1691</v>
      </c>
      <c r="C317" s="107" t="s">
        <v>1719</v>
      </c>
      <c r="D317" s="107" t="s">
        <v>1691</v>
      </c>
      <c r="E317" s="107" t="s">
        <v>0</v>
      </c>
      <c r="F317" s="107" t="s">
        <v>619</v>
      </c>
      <c r="G317" s="107" t="s">
        <v>243</v>
      </c>
      <c r="H317" s="107">
        <v>3923960</v>
      </c>
      <c r="I317" s="107">
        <v>7893281</v>
      </c>
      <c r="J317" s="124">
        <v>201.15600057085189</v>
      </c>
      <c r="K317" s="107" t="s">
        <v>619</v>
      </c>
      <c r="L317" s="107" t="s">
        <v>1091</v>
      </c>
      <c r="M317"/>
    </row>
    <row r="318" spans="1:13" ht="14.25" customHeight="1" x14ac:dyDescent="0.25">
      <c r="A318" s="107">
        <v>2007</v>
      </c>
      <c r="B318" s="108" t="s">
        <v>216</v>
      </c>
      <c r="C318" s="108" t="s">
        <v>1386</v>
      </c>
      <c r="D318" s="108" t="s">
        <v>216</v>
      </c>
      <c r="E318" s="107" t="s">
        <v>0</v>
      </c>
      <c r="F318" s="15" t="s">
        <v>845</v>
      </c>
      <c r="G318" s="108" t="s">
        <v>240</v>
      </c>
      <c r="H318" s="109">
        <v>36346541</v>
      </c>
      <c r="I318" s="109">
        <v>24082872</v>
      </c>
      <c r="J318" s="126">
        <v>66.3</v>
      </c>
      <c r="K318" s="110" t="s">
        <v>844</v>
      </c>
      <c r="L318" s="111" t="s">
        <v>1087</v>
      </c>
      <c r="M318" s="1"/>
    </row>
    <row r="319" spans="1:13" ht="14.25" customHeight="1" x14ac:dyDescent="0.2">
      <c r="A319" s="107">
        <v>2007</v>
      </c>
      <c r="B319" s="107" t="s">
        <v>32</v>
      </c>
      <c r="C319" s="107" t="s">
        <v>1356</v>
      </c>
      <c r="D319" s="107" t="s">
        <v>1479</v>
      </c>
      <c r="E319" s="107" t="s">
        <v>0</v>
      </c>
      <c r="F319" s="107" t="s">
        <v>619</v>
      </c>
      <c r="G319" s="107" t="s">
        <v>225</v>
      </c>
      <c r="H319" s="107">
        <v>36169793</v>
      </c>
      <c r="I319" s="107">
        <v>38964881</v>
      </c>
      <c r="J319" s="124">
        <v>92.8</v>
      </c>
      <c r="K319" s="107" t="s">
        <v>1669</v>
      </c>
      <c r="L319" s="107" t="s">
        <v>1059</v>
      </c>
    </row>
    <row r="320" spans="1:13" ht="14.25" customHeight="1" x14ac:dyDescent="0.25">
      <c r="A320" s="107">
        <v>2007</v>
      </c>
      <c r="B320" s="108" t="s">
        <v>33</v>
      </c>
      <c r="C320" s="108" t="s">
        <v>1357</v>
      </c>
      <c r="D320" s="108" t="s">
        <v>33</v>
      </c>
      <c r="E320" s="107" t="s">
        <v>0</v>
      </c>
      <c r="F320" s="15" t="s">
        <v>845</v>
      </c>
      <c r="G320" s="108" t="s">
        <v>241</v>
      </c>
      <c r="H320" s="109">
        <v>350520867</v>
      </c>
      <c r="I320" s="109">
        <v>279512549</v>
      </c>
      <c r="J320" s="126">
        <v>79.7</v>
      </c>
      <c r="K320" s="110" t="s">
        <v>844</v>
      </c>
      <c r="L320" s="111" t="s">
        <v>1089</v>
      </c>
      <c r="M320" s="1"/>
    </row>
    <row r="321" spans="1:13" ht="14.25" customHeight="1" x14ac:dyDescent="0.25">
      <c r="A321" s="107">
        <v>2007</v>
      </c>
      <c r="B321" s="108" t="s">
        <v>33</v>
      </c>
      <c r="C321" s="108" t="s">
        <v>1357</v>
      </c>
      <c r="D321" s="108" t="s">
        <v>33</v>
      </c>
      <c r="E321" s="107" t="s">
        <v>0</v>
      </c>
      <c r="F321" s="107" t="s">
        <v>620</v>
      </c>
      <c r="G321" s="108" t="s">
        <v>242</v>
      </c>
      <c r="H321" s="109">
        <v>41469801</v>
      </c>
      <c r="I321" s="109">
        <v>20405340</v>
      </c>
      <c r="J321" s="126">
        <v>49.2</v>
      </c>
      <c r="K321" s="107" t="s">
        <v>1050</v>
      </c>
      <c r="L321" s="111" t="s">
        <v>1090</v>
      </c>
      <c r="M321" s="1"/>
    </row>
    <row r="322" spans="1:13" ht="14.25" customHeight="1" x14ac:dyDescent="0.2">
      <c r="A322" s="107">
        <v>2007</v>
      </c>
      <c r="B322" s="107" t="s">
        <v>33</v>
      </c>
      <c r="C322" s="107" t="s">
        <v>1357</v>
      </c>
      <c r="D322" s="107" t="s">
        <v>33</v>
      </c>
      <c r="E322" s="107" t="s">
        <v>0</v>
      </c>
      <c r="F322" s="107" t="s">
        <v>619</v>
      </c>
      <c r="G322" s="107" t="s">
        <v>225</v>
      </c>
      <c r="H322" s="107"/>
      <c r="I322" s="107"/>
      <c r="K322" s="107" t="s">
        <v>1669</v>
      </c>
      <c r="L322" s="107" t="s">
        <v>1059</v>
      </c>
    </row>
    <row r="323" spans="1:13" ht="15" x14ac:dyDescent="0.25">
      <c r="A323" s="107">
        <v>2007</v>
      </c>
      <c r="B323" s="108" t="s">
        <v>86</v>
      </c>
      <c r="C323" s="108" t="s">
        <v>1367</v>
      </c>
      <c r="D323" s="108" t="s">
        <v>86</v>
      </c>
      <c r="E323" s="107" t="s">
        <v>0</v>
      </c>
      <c r="F323" s="107" t="s">
        <v>620</v>
      </c>
      <c r="G323" s="108" t="s">
        <v>244</v>
      </c>
      <c r="H323" s="109">
        <v>8852453</v>
      </c>
      <c r="I323" s="109">
        <v>1101840</v>
      </c>
      <c r="J323" s="126">
        <v>12.5</v>
      </c>
      <c r="K323" s="107" t="s">
        <v>1093</v>
      </c>
      <c r="L323" s="111" t="s">
        <v>1092</v>
      </c>
      <c r="M323" s="1"/>
    </row>
    <row r="324" spans="1:13" ht="14.25" customHeight="1" x14ac:dyDescent="0.25">
      <c r="A324" s="107">
        <v>2007</v>
      </c>
      <c r="B324" s="108" t="s">
        <v>87</v>
      </c>
      <c r="C324" s="108" t="s">
        <v>1368</v>
      </c>
      <c r="D324" s="108" t="s">
        <v>87</v>
      </c>
      <c r="E324" s="107" t="s">
        <v>0</v>
      </c>
      <c r="F324" s="15" t="s">
        <v>845</v>
      </c>
      <c r="G324" s="108" t="s">
        <v>245</v>
      </c>
      <c r="H324" s="109">
        <v>395551054</v>
      </c>
      <c r="I324" s="109">
        <v>229183189</v>
      </c>
      <c r="J324" s="126">
        <v>57.9</v>
      </c>
      <c r="K324" s="110" t="s">
        <v>844</v>
      </c>
      <c r="L324" s="111" t="s">
        <v>1094</v>
      </c>
      <c r="M324" s="1"/>
    </row>
    <row r="325" spans="1:13" ht="15" x14ac:dyDescent="0.25">
      <c r="A325" s="107">
        <v>2007</v>
      </c>
      <c r="B325" s="108" t="s">
        <v>120</v>
      </c>
      <c r="C325" s="108" t="s">
        <v>1370</v>
      </c>
      <c r="D325" s="108" t="s">
        <v>120</v>
      </c>
      <c r="E325" s="107" t="s">
        <v>543</v>
      </c>
      <c r="F325" s="107" t="s">
        <v>624</v>
      </c>
      <c r="G325" s="108" t="s">
        <v>563</v>
      </c>
      <c r="H325" s="109">
        <v>84852332</v>
      </c>
      <c r="I325" s="109">
        <v>1557135</v>
      </c>
      <c r="J325" s="126">
        <v>1.8</v>
      </c>
      <c r="K325" s="107" t="s">
        <v>1061</v>
      </c>
      <c r="L325" s="111" t="s">
        <v>1060</v>
      </c>
      <c r="M325" s="1"/>
    </row>
    <row r="326" spans="1:13" ht="14.25" customHeight="1" x14ac:dyDescent="0.25">
      <c r="A326" s="107">
        <v>2007</v>
      </c>
      <c r="B326" s="108" t="s">
        <v>632</v>
      </c>
      <c r="C326" s="108" t="s">
        <v>1383</v>
      </c>
      <c r="D326" s="108" t="s">
        <v>632</v>
      </c>
      <c r="E326" s="107" t="s">
        <v>543</v>
      </c>
      <c r="F326" s="107" t="s">
        <v>618</v>
      </c>
      <c r="G326" s="108" t="s">
        <v>564</v>
      </c>
      <c r="H326" s="109">
        <v>13083469</v>
      </c>
      <c r="I326" s="109">
        <v>20294953</v>
      </c>
      <c r="J326" s="126">
        <v>155.1</v>
      </c>
      <c r="K326" s="107" t="s">
        <v>618</v>
      </c>
      <c r="L326" s="111" t="s">
        <v>1063</v>
      </c>
      <c r="M326" s="1"/>
    </row>
    <row r="327" spans="1:13" ht="14.25" customHeight="1" x14ac:dyDescent="0.25">
      <c r="A327" s="107">
        <v>2007</v>
      </c>
      <c r="B327" s="108" t="s">
        <v>295</v>
      </c>
      <c r="C327" s="108" t="s">
        <v>1385</v>
      </c>
      <c r="D327" s="108" t="s">
        <v>295</v>
      </c>
      <c r="E327" s="107" t="s">
        <v>543</v>
      </c>
      <c r="F327" s="107" t="s">
        <v>621</v>
      </c>
      <c r="G327" s="108" t="s">
        <v>568</v>
      </c>
      <c r="H327" s="109">
        <v>131073664</v>
      </c>
      <c r="I327" s="109">
        <v>100338132</v>
      </c>
      <c r="J327" s="126">
        <v>76.599999999999994</v>
      </c>
      <c r="K327" s="107" t="s">
        <v>842</v>
      </c>
      <c r="L327" s="111" t="s">
        <v>1083</v>
      </c>
      <c r="M327" s="1"/>
    </row>
    <row r="328" spans="1:13" ht="15" x14ac:dyDescent="0.25">
      <c r="A328" s="107">
        <v>2007</v>
      </c>
      <c r="B328" s="108" t="s">
        <v>215</v>
      </c>
      <c r="C328" s="108" t="s">
        <v>1384</v>
      </c>
      <c r="D328" s="108" t="s">
        <v>215</v>
      </c>
      <c r="E328" s="107" t="s">
        <v>543</v>
      </c>
      <c r="F328" s="107" t="s">
        <v>627</v>
      </c>
      <c r="G328" s="108" t="s">
        <v>565</v>
      </c>
      <c r="H328" s="109">
        <v>102949868</v>
      </c>
      <c r="I328" s="109">
        <v>70590557</v>
      </c>
      <c r="J328" s="126">
        <v>68.599999999999994</v>
      </c>
      <c r="K328" s="107" t="s">
        <v>1070</v>
      </c>
      <c r="L328" s="111" t="s">
        <v>1071</v>
      </c>
      <c r="M328" s="1"/>
    </row>
    <row r="329" spans="1:13" ht="14.25" customHeight="1" x14ac:dyDescent="0.2">
      <c r="A329" s="107">
        <v>2007</v>
      </c>
      <c r="B329" s="107" t="s">
        <v>1665</v>
      </c>
      <c r="C329" s="107" t="s">
        <v>1699</v>
      </c>
      <c r="D329" s="107" t="s">
        <v>1700</v>
      </c>
      <c r="E329" s="107" t="s">
        <v>543</v>
      </c>
      <c r="F329" s="107" t="s">
        <v>1118</v>
      </c>
      <c r="G329" s="107" t="s">
        <v>566</v>
      </c>
      <c r="H329" s="107">
        <v>58643737</v>
      </c>
      <c r="I329" s="107">
        <v>41305555</v>
      </c>
      <c r="J329" s="124">
        <v>70.434725194951341</v>
      </c>
      <c r="K329" s="107" t="s">
        <v>1682</v>
      </c>
      <c r="L329" s="107" t="s">
        <v>1074</v>
      </c>
    </row>
    <row r="330" spans="1:13" s="10" customFormat="1" ht="14.25" customHeight="1" x14ac:dyDescent="0.25">
      <c r="A330" s="107">
        <v>2007</v>
      </c>
      <c r="B330" s="108" t="s">
        <v>1423</v>
      </c>
      <c r="C330" s="108" t="s">
        <v>1433</v>
      </c>
      <c r="D330" s="108" t="s">
        <v>1423</v>
      </c>
      <c r="E330" s="107" t="s">
        <v>543</v>
      </c>
      <c r="F330" s="107" t="s">
        <v>622</v>
      </c>
      <c r="G330" s="108" t="s">
        <v>567</v>
      </c>
      <c r="H330" s="109">
        <v>500000</v>
      </c>
      <c r="I330" s="109">
        <v>876943</v>
      </c>
      <c r="J330" s="126">
        <v>175.4</v>
      </c>
      <c r="K330" s="107" t="s">
        <v>622</v>
      </c>
      <c r="L330" s="111" t="s">
        <v>1081</v>
      </c>
      <c r="M330" s="1"/>
    </row>
    <row r="331" spans="1:13" ht="15" customHeight="1" x14ac:dyDescent="0.2">
      <c r="A331" s="107">
        <v>2008</v>
      </c>
      <c r="B331" s="107" t="s">
        <v>360</v>
      </c>
      <c r="C331" s="107" t="s">
        <v>1390</v>
      </c>
      <c r="D331" s="107" t="s">
        <v>360</v>
      </c>
      <c r="E331" s="107" t="s">
        <v>0</v>
      </c>
      <c r="F331" s="107" t="s">
        <v>619</v>
      </c>
      <c r="G331" s="107" t="s">
        <v>266</v>
      </c>
      <c r="H331" s="107">
        <v>33542715</v>
      </c>
      <c r="I331" s="107">
        <v>21634936</v>
      </c>
      <c r="J331" s="124">
        <v>64.499656631849859</v>
      </c>
      <c r="K331" s="107" t="s">
        <v>1045</v>
      </c>
      <c r="L331" s="107" t="s">
        <v>1044</v>
      </c>
    </row>
    <row r="332" spans="1:13" x14ac:dyDescent="0.2">
      <c r="A332" s="107">
        <v>2008</v>
      </c>
      <c r="B332" s="107" t="s">
        <v>183</v>
      </c>
      <c r="C332" s="107" t="s">
        <v>1379</v>
      </c>
      <c r="D332" s="107" t="s">
        <v>183</v>
      </c>
      <c r="E332" s="107" t="s">
        <v>0</v>
      </c>
      <c r="F332" s="107" t="s">
        <v>619</v>
      </c>
      <c r="G332" s="107" t="s">
        <v>266</v>
      </c>
      <c r="H332" s="107">
        <v>3456000</v>
      </c>
      <c r="I332" s="107">
        <v>224627</v>
      </c>
      <c r="J332" s="124">
        <v>6.4996238425925927</v>
      </c>
      <c r="K332" s="107" t="s">
        <v>1045</v>
      </c>
      <c r="L332" s="107" t="s">
        <v>1044</v>
      </c>
    </row>
    <row r="333" spans="1:13" ht="15" customHeight="1" x14ac:dyDescent="0.25">
      <c r="A333" s="107">
        <v>2008</v>
      </c>
      <c r="B333" s="108" t="s">
        <v>153</v>
      </c>
      <c r="C333" s="108" t="s">
        <v>1373</v>
      </c>
      <c r="D333" s="108" t="s">
        <v>1467</v>
      </c>
      <c r="E333" s="107" t="s">
        <v>0</v>
      </c>
      <c r="F333" s="107" t="s">
        <v>620</v>
      </c>
      <c r="G333" s="108" t="s">
        <v>247</v>
      </c>
      <c r="H333" s="109">
        <v>14603307</v>
      </c>
      <c r="I333" s="109">
        <v>14603307</v>
      </c>
      <c r="J333" s="126">
        <v>100</v>
      </c>
      <c r="K333" s="107" t="s">
        <v>890</v>
      </c>
      <c r="L333" s="111" t="s">
        <v>1006</v>
      </c>
      <c r="M333" s="1"/>
    </row>
    <row r="334" spans="1:13" ht="15" customHeight="1" x14ac:dyDescent="0.25">
      <c r="A334" s="107">
        <v>2008</v>
      </c>
      <c r="B334" s="108" t="s">
        <v>24</v>
      </c>
      <c r="C334" s="108" t="s">
        <v>1350</v>
      </c>
      <c r="D334" s="108" t="s">
        <v>1468</v>
      </c>
      <c r="E334" s="107" t="s">
        <v>0</v>
      </c>
      <c r="F334" s="107" t="s">
        <v>621</v>
      </c>
      <c r="G334" s="108" t="s">
        <v>250</v>
      </c>
      <c r="H334" s="109">
        <v>736511765</v>
      </c>
      <c r="I334" s="109">
        <v>607264789</v>
      </c>
      <c r="J334" s="126">
        <v>82.5</v>
      </c>
      <c r="K334" s="115" t="s">
        <v>621</v>
      </c>
      <c r="L334" s="111" t="s">
        <v>1012</v>
      </c>
      <c r="M334" s="1"/>
    </row>
    <row r="335" spans="1:13" ht="15" customHeight="1" x14ac:dyDescent="0.25">
      <c r="A335" s="107">
        <v>2008</v>
      </c>
      <c r="B335" s="108" t="s">
        <v>116</v>
      </c>
      <c r="C335" s="108" t="s">
        <v>1369</v>
      </c>
      <c r="D335" s="108" t="s">
        <v>1469</v>
      </c>
      <c r="E335" s="107" t="s">
        <v>0</v>
      </c>
      <c r="F335" s="15" t="s">
        <v>845</v>
      </c>
      <c r="G335" s="108" t="s">
        <v>248</v>
      </c>
      <c r="H335" s="109">
        <v>119685685</v>
      </c>
      <c r="I335" s="109">
        <v>109248549</v>
      </c>
      <c r="J335" s="126">
        <v>91.3</v>
      </c>
      <c r="K335" s="110" t="s">
        <v>844</v>
      </c>
      <c r="L335" s="111" t="s">
        <v>1007</v>
      </c>
      <c r="M335" s="1"/>
    </row>
    <row r="336" spans="1:13" ht="15" x14ac:dyDescent="0.25">
      <c r="A336" s="107">
        <v>2008</v>
      </c>
      <c r="B336" s="108" t="s">
        <v>636</v>
      </c>
      <c r="C336" s="108" t="s">
        <v>1405</v>
      </c>
      <c r="D336" s="108" t="s">
        <v>1471</v>
      </c>
      <c r="E336" s="107" t="s">
        <v>0</v>
      </c>
      <c r="F336" s="15" t="s">
        <v>845</v>
      </c>
      <c r="G336" s="108" t="s">
        <v>1003</v>
      </c>
      <c r="H336" s="109">
        <v>58099693</v>
      </c>
      <c r="I336" s="109">
        <v>27061328</v>
      </c>
      <c r="J336" s="126">
        <v>46.6</v>
      </c>
      <c r="K336" s="110" t="s">
        <v>844</v>
      </c>
      <c r="L336" s="111" t="s">
        <v>1009</v>
      </c>
      <c r="M336" s="1"/>
    </row>
    <row r="337" spans="1:13" ht="15" customHeight="1" x14ac:dyDescent="0.25">
      <c r="A337" s="107">
        <v>2008</v>
      </c>
      <c r="B337" s="108" t="s">
        <v>1413</v>
      </c>
      <c r="C337" s="108" t="s">
        <v>1435</v>
      </c>
      <c r="D337" s="108" t="s">
        <v>1413</v>
      </c>
      <c r="E337" s="107" t="s">
        <v>0</v>
      </c>
      <c r="F337" s="107" t="s">
        <v>620</v>
      </c>
      <c r="G337" s="108" t="s">
        <v>251</v>
      </c>
      <c r="H337" s="109">
        <v>114260753</v>
      </c>
      <c r="I337" s="109">
        <v>72987948</v>
      </c>
      <c r="J337" s="126">
        <v>63.9</v>
      </c>
      <c r="K337" s="115" t="s">
        <v>890</v>
      </c>
      <c r="L337" s="111" t="s">
        <v>1015</v>
      </c>
      <c r="M337" s="1"/>
    </row>
    <row r="338" spans="1:13" ht="15" customHeight="1" x14ac:dyDescent="0.2">
      <c r="A338" s="107">
        <v>2008</v>
      </c>
      <c r="B338" s="107" t="s">
        <v>1414</v>
      </c>
      <c r="C338" s="107" t="s">
        <v>1430</v>
      </c>
      <c r="D338" s="107" t="s">
        <v>1414</v>
      </c>
      <c r="E338" s="107" t="s">
        <v>0</v>
      </c>
      <c r="F338" s="107" t="s">
        <v>619</v>
      </c>
      <c r="G338" s="107" t="s">
        <v>266</v>
      </c>
      <c r="H338" s="107">
        <v>19481357</v>
      </c>
      <c r="I338" s="107">
        <v>9799475</v>
      </c>
      <c r="J338" s="124">
        <v>50.301809057757119</v>
      </c>
      <c r="K338" s="107" t="s">
        <v>1045</v>
      </c>
      <c r="L338" s="107" t="s">
        <v>1044</v>
      </c>
    </row>
    <row r="339" spans="1:13" s="10" customFormat="1" x14ac:dyDescent="0.2">
      <c r="A339" s="107">
        <v>2008</v>
      </c>
      <c r="B339" s="107" t="s">
        <v>412</v>
      </c>
      <c r="C339" s="107" t="s">
        <v>1397</v>
      </c>
      <c r="D339" s="107" t="s">
        <v>1473</v>
      </c>
      <c r="E339" s="107" t="s">
        <v>0</v>
      </c>
      <c r="F339" s="107" t="s">
        <v>619</v>
      </c>
      <c r="G339" s="107" t="s">
        <v>266</v>
      </c>
      <c r="H339" s="107">
        <v>1262963</v>
      </c>
      <c r="I339" s="107">
        <v>1323150</v>
      </c>
      <c r="J339" s="124">
        <v>104.76553944969092</v>
      </c>
      <c r="K339" s="107" t="s">
        <v>1045</v>
      </c>
      <c r="L339" s="107" t="s">
        <v>1044</v>
      </c>
      <c r="M339"/>
    </row>
    <row r="340" spans="1:13" ht="15" customHeight="1" x14ac:dyDescent="0.2">
      <c r="A340" s="107">
        <v>2008</v>
      </c>
      <c r="B340" s="107" t="s">
        <v>81</v>
      </c>
      <c r="C340" s="107" t="s">
        <v>1363</v>
      </c>
      <c r="D340" s="107" t="s">
        <v>81</v>
      </c>
      <c r="E340" s="107" t="s">
        <v>0</v>
      </c>
      <c r="F340" s="107" t="s">
        <v>619</v>
      </c>
      <c r="G340" s="107" t="s">
        <v>266</v>
      </c>
      <c r="H340" s="107">
        <v>42864952</v>
      </c>
      <c r="I340" s="107">
        <v>32622119</v>
      </c>
      <c r="J340" s="124">
        <v>76.104410428361149</v>
      </c>
      <c r="K340" s="107" t="s">
        <v>1045</v>
      </c>
      <c r="L340" s="107" t="s">
        <v>1044</v>
      </c>
    </row>
    <row r="341" spans="1:13" x14ac:dyDescent="0.2">
      <c r="A341" s="107">
        <v>2008</v>
      </c>
      <c r="B341" s="107" t="s">
        <v>1480</v>
      </c>
      <c r="C341" s="107" t="s">
        <v>1442</v>
      </c>
      <c r="D341" s="107" t="s">
        <v>1480</v>
      </c>
      <c r="E341" s="107" t="s">
        <v>0</v>
      </c>
      <c r="F341" s="107" t="s">
        <v>619</v>
      </c>
      <c r="G341" s="107" t="s">
        <v>266</v>
      </c>
      <c r="H341" s="107">
        <v>5328331</v>
      </c>
      <c r="I341" s="107">
        <v>6846216</v>
      </c>
      <c r="J341" s="124">
        <v>128.48706283449732</v>
      </c>
      <c r="K341" s="107" t="s">
        <v>1045</v>
      </c>
      <c r="L341" s="107" t="s">
        <v>1044</v>
      </c>
    </row>
    <row r="342" spans="1:13" s="10" customFormat="1" ht="15" customHeight="1" x14ac:dyDescent="0.25">
      <c r="A342" s="107">
        <v>2008</v>
      </c>
      <c r="B342" s="108" t="s">
        <v>447</v>
      </c>
      <c r="C342" s="108" t="s">
        <v>1401</v>
      </c>
      <c r="D342" s="108" t="s">
        <v>447</v>
      </c>
      <c r="E342" s="107" t="s">
        <v>0</v>
      </c>
      <c r="F342" s="107" t="s">
        <v>620</v>
      </c>
      <c r="G342" s="108" t="s">
        <v>253</v>
      </c>
      <c r="H342" s="109">
        <v>17086986</v>
      </c>
      <c r="I342" s="109">
        <v>6000252</v>
      </c>
      <c r="J342" s="126">
        <v>35.1</v>
      </c>
      <c r="K342" s="115" t="s">
        <v>890</v>
      </c>
      <c r="L342" s="111" t="s">
        <v>1017</v>
      </c>
      <c r="M342" s="1"/>
    </row>
    <row r="343" spans="1:13" ht="15" customHeight="1" x14ac:dyDescent="0.25">
      <c r="A343" s="107">
        <v>2008</v>
      </c>
      <c r="B343" s="108" t="s">
        <v>156</v>
      </c>
      <c r="C343" s="108" t="s">
        <v>1376</v>
      </c>
      <c r="D343" s="108" t="s">
        <v>156</v>
      </c>
      <c r="E343" s="107" t="s">
        <v>0</v>
      </c>
      <c r="F343" s="107" t="s">
        <v>620</v>
      </c>
      <c r="G343" s="108" t="s">
        <v>252</v>
      </c>
      <c r="H343" s="109">
        <v>121100791</v>
      </c>
      <c r="I343" s="109">
        <v>73233898</v>
      </c>
      <c r="J343" s="126">
        <v>60.5</v>
      </c>
      <c r="K343" s="115" t="s">
        <v>890</v>
      </c>
      <c r="L343" s="111" t="s">
        <v>1016</v>
      </c>
      <c r="M343" s="1"/>
    </row>
    <row r="344" spans="1:13" ht="15" customHeight="1" x14ac:dyDescent="0.25">
      <c r="A344" s="107">
        <v>2008</v>
      </c>
      <c r="B344" s="108" t="s">
        <v>120</v>
      </c>
      <c r="C344" s="108" t="s">
        <v>1370</v>
      </c>
      <c r="D344" s="108" t="s">
        <v>120</v>
      </c>
      <c r="E344" s="107" t="s">
        <v>0</v>
      </c>
      <c r="F344" s="15" t="s">
        <v>845</v>
      </c>
      <c r="G344" s="108" t="s">
        <v>254</v>
      </c>
      <c r="H344" s="109">
        <v>274253721</v>
      </c>
      <c r="I344" s="109">
        <v>194364082</v>
      </c>
      <c r="J344" s="126">
        <v>70.900000000000006</v>
      </c>
      <c r="K344" s="110" t="s">
        <v>844</v>
      </c>
      <c r="L344" s="111" t="s">
        <v>1018</v>
      </c>
      <c r="M344" s="1"/>
    </row>
    <row r="345" spans="1:13" ht="15" customHeight="1" x14ac:dyDescent="0.25">
      <c r="A345" s="14">
        <v>2008</v>
      </c>
      <c r="B345" s="112" t="s">
        <v>157</v>
      </c>
      <c r="C345" s="112" t="s">
        <v>1362</v>
      </c>
      <c r="D345" s="112" t="s">
        <v>157</v>
      </c>
      <c r="E345" s="14" t="s">
        <v>0</v>
      </c>
      <c r="F345" s="13" t="s">
        <v>618</v>
      </c>
      <c r="G345" s="112" t="s">
        <v>255</v>
      </c>
      <c r="H345" s="113">
        <v>207568401</v>
      </c>
      <c r="I345" s="113">
        <v>136895869</v>
      </c>
      <c r="J345" s="127">
        <v>66</v>
      </c>
      <c r="K345" s="14" t="s">
        <v>1019</v>
      </c>
      <c r="L345" s="114" t="s">
        <v>1020</v>
      </c>
      <c r="M345" s="12"/>
    </row>
    <row r="346" spans="1:13" ht="15" x14ac:dyDescent="0.25">
      <c r="A346" s="107">
        <v>2008</v>
      </c>
      <c r="B346" s="108" t="s">
        <v>269</v>
      </c>
      <c r="C346" s="108" t="s">
        <v>1387</v>
      </c>
      <c r="D346" s="108" t="s">
        <v>269</v>
      </c>
      <c r="E346" s="107" t="s">
        <v>0</v>
      </c>
      <c r="F346" s="107" t="s">
        <v>620</v>
      </c>
      <c r="G346" s="108" t="s">
        <v>256</v>
      </c>
      <c r="H346" s="109">
        <v>14751781</v>
      </c>
      <c r="I346" s="109">
        <v>7989186</v>
      </c>
      <c r="J346" s="126">
        <v>54.2</v>
      </c>
      <c r="K346" s="115" t="s">
        <v>890</v>
      </c>
      <c r="L346" s="111" t="s">
        <v>1021</v>
      </c>
      <c r="M346" s="1"/>
    </row>
    <row r="347" spans="1:13" ht="15" customHeight="1" x14ac:dyDescent="0.25">
      <c r="A347" s="107">
        <v>2008</v>
      </c>
      <c r="B347" s="108" t="s">
        <v>89</v>
      </c>
      <c r="C347" s="108" t="s">
        <v>1365</v>
      </c>
      <c r="D347" s="108" t="s">
        <v>89</v>
      </c>
      <c r="E347" s="107" t="s">
        <v>0</v>
      </c>
      <c r="F347" s="107" t="s">
        <v>622</v>
      </c>
      <c r="G347" s="108" t="s">
        <v>257</v>
      </c>
      <c r="H347" s="109">
        <v>43808822</v>
      </c>
      <c r="I347" s="109">
        <v>27192242</v>
      </c>
      <c r="J347" s="126">
        <v>62.1</v>
      </c>
      <c r="K347" s="107" t="s">
        <v>1025</v>
      </c>
      <c r="L347" s="111" t="s">
        <v>1024</v>
      </c>
      <c r="M347" s="1"/>
    </row>
    <row r="348" spans="1:13" ht="15" customHeight="1" x14ac:dyDescent="0.2">
      <c r="A348" s="107">
        <v>2008</v>
      </c>
      <c r="B348" s="107" t="s">
        <v>89</v>
      </c>
      <c r="C348" s="107" t="s">
        <v>1365</v>
      </c>
      <c r="D348" s="107" t="s">
        <v>89</v>
      </c>
      <c r="E348" s="107" t="s">
        <v>0</v>
      </c>
      <c r="F348" s="107" t="s">
        <v>619</v>
      </c>
      <c r="G348" s="107" t="s">
        <v>266</v>
      </c>
      <c r="H348" s="107">
        <v>63181035</v>
      </c>
      <c r="I348" s="107">
        <v>54273348</v>
      </c>
      <c r="J348" s="124">
        <v>85.901327827250697</v>
      </c>
      <c r="K348" s="107" t="s">
        <v>1045</v>
      </c>
      <c r="L348" s="107" t="s">
        <v>1044</v>
      </c>
    </row>
    <row r="349" spans="1:13" ht="15" customHeight="1" x14ac:dyDescent="0.25">
      <c r="A349" s="107">
        <v>2008</v>
      </c>
      <c r="B349" s="108" t="s">
        <v>158</v>
      </c>
      <c r="C349" s="108" t="s">
        <v>1377</v>
      </c>
      <c r="D349" s="108" t="s">
        <v>158</v>
      </c>
      <c r="E349" s="107" t="s">
        <v>0</v>
      </c>
      <c r="F349" s="107" t="s">
        <v>620</v>
      </c>
      <c r="G349" s="108" t="s">
        <v>258</v>
      </c>
      <c r="H349" s="109">
        <v>18838643</v>
      </c>
      <c r="I349" s="109">
        <v>18838643</v>
      </c>
      <c r="J349" s="126">
        <v>100</v>
      </c>
      <c r="K349" s="107" t="s">
        <v>890</v>
      </c>
      <c r="L349" s="111" t="s">
        <v>1026</v>
      </c>
      <c r="M349" s="1"/>
    </row>
    <row r="350" spans="1:13" ht="15" customHeight="1" x14ac:dyDescent="0.2">
      <c r="A350" s="107">
        <v>2008</v>
      </c>
      <c r="B350" s="107" t="s">
        <v>362</v>
      </c>
      <c r="C350" s="107" t="s">
        <v>1393</v>
      </c>
      <c r="D350" s="107" t="s">
        <v>362</v>
      </c>
      <c r="E350" s="107" t="s">
        <v>0</v>
      </c>
      <c r="F350" s="107" t="s">
        <v>619</v>
      </c>
      <c r="G350" s="107" t="s">
        <v>266</v>
      </c>
      <c r="H350" s="107">
        <v>19100887</v>
      </c>
      <c r="I350" s="107">
        <v>13791772</v>
      </c>
      <c r="J350" s="124">
        <v>72.20487718711702</v>
      </c>
      <c r="K350" s="107" t="s">
        <v>1045</v>
      </c>
      <c r="L350" s="107" t="s">
        <v>1044</v>
      </c>
    </row>
    <row r="351" spans="1:13" ht="15" customHeight="1" x14ac:dyDescent="0.25">
      <c r="A351" s="107">
        <v>2008</v>
      </c>
      <c r="B351" s="108" t="s">
        <v>413</v>
      </c>
      <c r="C351" s="108" t="s">
        <v>1395</v>
      </c>
      <c r="D351" s="108" t="s">
        <v>413</v>
      </c>
      <c r="E351" s="107" t="s">
        <v>0</v>
      </c>
      <c r="F351" s="107" t="s">
        <v>620</v>
      </c>
      <c r="G351" s="108" t="s">
        <v>259</v>
      </c>
      <c r="H351" s="109">
        <v>477134253</v>
      </c>
      <c r="I351" s="109">
        <v>348842785</v>
      </c>
      <c r="J351" s="126">
        <v>73.099999999999994</v>
      </c>
      <c r="K351" s="107" t="s">
        <v>1027</v>
      </c>
      <c r="L351" s="111" t="s">
        <v>1028</v>
      </c>
      <c r="M351" s="1"/>
    </row>
    <row r="352" spans="1:13" ht="15" customHeight="1" x14ac:dyDescent="0.2">
      <c r="A352" s="107">
        <v>2008</v>
      </c>
      <c r="B352" s="107" t="s">
        <v>363</v>
      </c>
      <c r="C352" s="107" t="s">
        <v>1394</v>
      </c>
      <c r="D352" s="107" t="s">
        <v>363</v>
      </c>
      <c r="E352" s="107" t="s">
        <v>0</v>
      </c>
      <c r="F352" s="107" t="s">
        <v>619</v>
      </c>
      <c r="G352" s="107" t="s">
        <v>266</v>
      </c>
      <c r="H352" s="107">
        <v>41042449</v>
      </c>
      <c r="I352" s="107">
        <v>34116137</v>
      </c>
      <c r="J352" s="124">
        <v>83.124028490600068</v>
      </c>
      <c r="K352" s="107" t="s">
        <v>1045</v>
      </c>
      <c r="L352" s="107" t="s">
        <v>1044</v>
      </c>
    </row>
    <row r="353" spans="1:13" ht="15" customHeight="1" x14ac:dyDescent="0.2">
      <c r="A353" s="107">
        <v>2008</v>
      </c>
      <c r="B353" s="107" t="s">
        <v>83</v>
      </c>
      <c r="C353" s="107" t="s">
        <v>1366</v>
      </c>
      <c r="D353" s="107" t="s">
        <v>83</v>
      </c>
      <c r="E353" s="107" t="s">
        <v>0</v>
      </c>
      <c r="F353" s="107" t="s">
        <v>619</v>
      </c>
      <c r="G353" s="107" t="s">
        <v>262</v>
      </c>
      <c r="H353" s="107">
        <v>16868497</v>
      </c>
      <c r="I353" s="107"/>
      <c r="K353" s="107" t="s">
        <v>1680</v>
      </c>
      <c r="L353" s="107" t="s">
        <v>1033</v>
      </c>
    </row>
    <row r="354" spans="1:13" s="10" customFormat="1" ht="15" customHeight="1" x14ac:dyDescent="0.2">
      <c r="A354" s="107">
        <v>2008</v>
      </c>
      <c r="B354" s="107" t="s">
        <v>118</v>
      </c>
      <c r="C354" s="107" t="s">
        <v>1371</v>
      </c>
      <c r="D354" s="107" t="s">
        <v>118</v>
      </c>
      <c r="E354" s="107" t="s">
        <v>0</v>
      </c>
      <c r="F354" s="107" t="s">
        <v>619</v>
      </c>
      <c r="G354" s="107" t="s">
        <v>262</v>
      </c>
      <c r="H354" s="107">
        <v>35264795</v>
      </c>
      <c r="I354" s="107"/>
      <c r="J354" s="124"/>
      <c r="K354" s="107" t="s">
        <v>1680</v>
      </c>
      <c r="L354" s="107" t="s">
        <v>1033</v>
      </c>
      <c r="M354"/>
    </row>
    <row r="355" spans="1:13" s="10" customFormat="1" ht="15" customHeight="1" x14ac:dyDescent="0.2">
      <c r="A355" s="107">
        <v>2008</v>
      </c>
      <c r="B355" s="107" t="s">
        <v>187</v>
      </c>
      <c r="C355" s="107" t="s">
        <v>1382</v>
      </c>
      <c r="D355" s="107" t="s">
        <v>1475</v>
      </c>
      <c r="E355" s="107" t="s">
        <v>0</v>
      </c>
      <c r="F355" s="107" t="s">
        <v>619</v>
      </c>
      <c r="G355" s="107" t="s">
        <v>266</v>
      </c>
      <c r="H355" s="107">
        <v>71304949</v>
      </c>
      <c r="I355" s="107">
        <v>44672738</v>
      </c>
      <c r="J355" s="124">
        <v>62.650262887082356</v>
      </c>
      <c r="K355" s="107" t="s">
        <v>1045</v>
      </c>
      <c r="L355" s="107" t="s">
        <v>1044</v>
      </c>
      <c r="M355"/>
    </row>
    <row r="356" spans="1:13" s="10" customFormat="1" ht="15" customHeight="1" x14ac:dyDescent="0.25">
      <c r="A356" s="107">
        <v>2008</v>
      </c>
      <c r="B356" s="108" t="s">
        <v>121</v>
      </c>
      <c r="C356" s="108" t="s">
        <v>1444</v>
      </c>
      <c r="D356" s="108" t="s">
        <v>1465</v>
      </c>
      <c r="E356" s="107" t="s">
        <v>0</v>
      </c>
      <c r="F356" s="15" t="s">
        <v>845</v>
      </c>
      <c r="G356" s="108" t="s">
        <v>260</v>
      </c>
      <c r="H356" s="109">
        <v>452223961</v>
      </c>
      <c r="I356" s="109">
        <v>337058442</v>
      </c>
      <c r="J356" s="126">
        <v>74.5</v>
      </c>
      <c r="K356" s="110" t="s">
        <v>844</v>
      </c>
      <c r="L356" s="111" t="s">
        <v>1031</v>
      </c>
      <c r="M356" s="1"/>
    </row>
    <row r="357" spans="1:13" ht="15" x14ac:dyDescent="0.25">
      <c r="A357" s="107">
        <v>2008</v>
      </c>
      <c r="B357" s="108" t="s">
        <v>30</v>
      </c>
      <c r="C357" s="108" t="s">
        <v>1354</v>
      </c>
      <c r="D357" s="108" t="s">
        <v>1476</v>
      </c>
      <c r="E357" s="107" t="s">
        <v>0</v>
      </c>
      <c r="F357" s="107" t="s">
        <v>629</v>
      </c>
      <c r="G357" s="108" t="s">
        <v>263</v>
      </c>
      <c r="H357" s="109">
        <v>2004531299</v>
      </c>
      <c r="I357" s="109">
        <v>1404882164</v>
      </c>
      <c r="J357" s="126">
        <v>70.099999999999994</v>
      </c>
      <c r="K357" s="107" t="s">
        <v>629</v>
      </c>
      <c r="L357" s="111" t="s">
        <v>1036</v>
      </c>
      <c r="M357" s="1"/>
    </row>
    <row r="358" spans="1:13" ht="15" customHeight="1" x14ac:dyDescent="0.2">
      <c r="A358" s="107">
        <v>2008</v>
      </c>
      <c r="B358" s="107" t="s">
        <v>27</v>
      </c>
      <c r="C358" s="107" t="s">
        <v>1352</v>
      </c>
      <c r="D358" s="107" t="s">
        <v>27</v>
      </c>
      <c r="E358" s="107" t="s">
        <v>0</v>
      </c>
      <c r="F358" s="107" t="s">
        <v>619</v>
      </c>
      <c r="G358" s="107" t="s">
        <v>266</v>
      </c>
      <c r="H358" s="107">
        <v>19421703</v>
      </c>
      <c r="I358" s="107">
        <v>21114616</v>
      </c>
      <c r="J358" s="124">
        <v>108.71660430601786</v>
      </c>
      <c r="K358" s="107" t="s">
        <v>1045</v>
      </c>
      <c r="L358" s="107" t="s">
        <v>1044</v>
      </c>
    </row>
    <row r="359" spans="1:13" s="10" customFormat="1" ht="15" customHeight="1" x14ac:dyDescent="0.2">
      <c r="A359" s="107">
        <v>2008</v>
      </c>
      <c r="B359" s="107" t="s">
        <v>415</v>
      </c>
      <c r="C359" s="107" t="s">
        <v>1399</v>
      </c>
      <c r="D359" s="107" t="s">
        <v>415</v>
      </c>
      <c r="E359" s="107" t="s">
        <v>0</v>
      </c>
      <c r="F359" s="107" t="s">
        <v>619</v>
      </c>
      <c r="G359" s="107" t="s">
        <v>266</v>
      </c>
      <c r="H359" s="107">
        <v>21308324</v>
      </c>
      <c r="I359" s="107">
        <v>18581205</v>
      </c>
      <c r="J359" s="124">
        <v>87.201625993672707</v>
      </c>
      <c r="K359" s="107" t="s">
        <v>1045</v>
      </c>
      <c r="L359" s="107" t="s">
        <v>1044</v>
      </c>
      <c r="M359"/>
    </row>
    <row r="360" spans="1:13" s="9" customFormat="1" ht="15" customHeight="1" x14ac:dyDescent="0.25">
      <c r="A360" s="107">
        <v>2008</v>
      </c>
      <c r="B360" s="108" t="s">
        <v>28</v>
      </c>
      <c r="C360" s="108" t="s">
        <v>1353</v>
      </c>
      <c r="D360" s="108" t="s">
        <v>28</v>
      </c>
      <c r="E360" s="107" t="s">
        <v>0</v>
      </c>
      <c r="F360" s="15" t="s">
        <v>845</v>
      </c>
      <c r="G360" s="108" t="s">
        <v>261</v>
      </c>
      <c r="H360" s="109">
        <v>662543578</v>
      </c>
      <c r="I360" s="109">
        <v>490589618</v>
      </c>
      <c r="J360" s="126">
        <v>74.099999999999994</v>
      </c>
      <c r="K360" s="110" t="s">
        <v>844</v>
      </c>
      <c r="L360" s="111" t="s">
        <v>1032</v>
      </c>
      <c r="M360" s="1"/>
    </row>
    <row r="361" spans="1:13" s="9" customFormat="1" ht="15" customHeight="1" x14ac:dyDescent="0.25">
      <c r="A361" s="107">
        <v>2008</v>
      </c>
      <c r="B361" s="108" t="s">
        <v>154</v>
      </c>
      <c r="C361" s="108" t="s">
        <v>1374</v>
      </c>
      <c r="D361" s="108" t="s">
        <v>154</v>
      </c>
      <c r="E361" s="107" t="s">
        <v>0</v>
      </c>
      <c r="F361" s="15" t="s">
        <v>845</v>
      </c>
      <c r="G361" s="108" t="s">
        <v>249</v>
      </c>
      <c r="H361" s="109">
        <v>318333181</v>
      </c>
      <c r="I361" s="109">
        <v>258373785</v>
      </c>
      <c r="J361" s="126">
        <v>81.2</v>
      </c>
      <c r="K361" s="110" t="s">
        <v>844</v>
      </c>
      <c r="L361" s="111" t="s">
        <v>1008</v>
      </c>
      <c r="M361" s="1"/>
    </row>
    <row r="362" spans="1:13" s="9" customFormat="1" ht="14.25" customHeight="1" x14ac:dyDescent="0.2">
      <c r="A362" s="107">
        <v>2008</v>
      </c>
      <c r="B362" s="107" t="s">
        <v>1691</v>
      </c>
      <c r="C362" s="107" t="s">
        <v>1719</v>
      </c>
      <c r="D362" s="107" t="s">
        <v>1691</v>
      </c>
      <c r="E362" s="107" t="s">
        <v>0</v>
      </c>
      <c r="F362" s="107" t="s">
        <v>619</v>
      </c>
      <c r="G362" s="107" t="s">
        <v>266</v>
      </c>
      <c r="H362" s="107">
        <v>9033542</v>
      </c>
      <c r="I362" s="107">
        <v>7819863</v>
      </c>
      <c r="J362" s="124">
        <v>86.564749463720887</v>
      </c>
      <c r="K362" s="107" t="s">
        <v>1045</v>
      </c>
      <c r="L362" s="107" t="s">
        <v>1044</v>
      </c>
      <c r="M362"/>
    </row>
    <row r="363" spans="1:13" ht="14.25" customHeight="1" x14ac:dyDescent="0.25">
      <c r="A363" s="107">
        <v>2008</v>
      </c>
      <c r="B363" s="108" t="s">
        <v>31</v>
      </c>
      <c r="C363" s="108" t="s">
        <v>1355</v>
      </c>
      <c r="D363" s="108" t="s">
        <v>31</v>
      </c>
      <c r="E363" s="107" t="s">
        <v>0</v>
      </c>
      <c r="F363" s="107" t="s">
        <v>620</v>
      </c>
      <c r="G363" s="108" t="s">
        <v>264</v>
      </c>
      <c r="H363" s="109">
        <v>26914132</v>
      </c>
      <c r="I363" s="109">
        <v>15391103</v>
      </c>
      <c r="J363" s="126">
        <v>57.2</v>
      </c>
      <c r="K363" s="107" t="s">
        <v>1040</v>
      </c>
      <c r="L363" s="111" t="s">
        <v>1039</v>
      </c>
      <c r="M363" s="1"/>
    </row>
    <row r="364" spans="1:13" s="10" customFormat="1" ht="14.25" customHeight="1" x14ac:dyDescent="0.25">
      <c r="A364" s="107">
        <v>2008</v>
      </c>
      <c r="B364" s="108" t="s">
        <v>33</v>
      </c>
      <c r="C364" s="108" t="s">
        <v>1357</v>
      </c>
      <c r="D364" s="108" t="s">
        <v>33</v>
      </c>
      <c r="E364" s="107" t="s">
        <v>0</v>
      </c>
      <c r="F364" s="15" t="s">
        <v>845</v>
      </c>
      <c r="G364" s="108" t="s">
        <v>265</v>
      </c>
      <c r="H364" s="109">
        <v>379983884</v>
      </c>
      <c r="I364" s="109">
        <v>276036123</v>
      </c>
      <c r="J364" s="126">
        <v>72.599999999999994</v>
      </c>
      <c r="K364" s="110" t="s">
        <v>844</v>
      </c>
      <c r="L364" s="111" t="s">
        <v>1043</v>
      </c>
      <c r="M364" s="1"/>
    </row>
    <row r="365" spans="1:13" s="9" customFormat="1" ht="14.25" customHeight="1" x14ac:dyDescent="0.25">
      <c r="A365" s="107">
        <v>2008</v>
      </c>
      <c r="B365" s="108" t="s">
        <v>316</v>
      </c>
      <c r="C365" s="108" t="s">
        <v>1388</v>
      </c>
      <c r="D365" s="108" t="s">
        <v>316</v>
      </c>
      <c r="E365" s="107" t="s">
        <v>0</v>
      </c>
      <c r="F365" s="15" t="s">
        <v>845</v>
      </c>
      <c r="G365" s="108" t="s">
        <v>267</v>
      </c>
      <c r="H365" s="109">
        <v>5113261</v>
      </c>
      <c r="I365" s="109">
        <v>5113261</v>
      </c>
      <c r="J365" s="126">
        <v>100</v>
      </c>
      <c r="K365" s="110" t="s">
        <v>1047</v>
      </c>
      <c r="L365" s="111" t="s">
        <v>1046</v>
      </c>
      <c r="M365" s="1"/>
    </row>
    <row r="366" spans="1:13" x14ac:dyDescent="0.2">
      <c r="A366" s="107">
        <v>2008</v>
      </c>
      <c r="B366" s="107" t="s">
        <v>86</v>
      </c>
      <c r="C366" s="107" t="s">
        <v>1367</v>
      </c>
      <c r="D366" s="107" t="s">
        <v>86</v>
      </c>
      <c r="E366" s="107" t="s">
        <v>0</v>
      </c>
      <c r="F366" s="107" t="s">
        <v>619</v>
      </c>
      <c r="G366" s="107" t="s">
        <v>262</v>
      </c>
      <c r="H366" s="107">
        <v>18474822</v>
      </c>
      <c r="I366" s="107"/>
      <c r="K366" s="107" t="s">
        <v>1680</v>
      </c>
      <c r="L366" s="107" t="s">
        <v>1033</v>
      </c>
    </row>
    <row r="367" spans="1:13" s="10" customFormat="1" ht="15" x14ac:dyDescent="0.25">
      <c r="A367" s="107">
        <v>2008</v>
      </c>
      <c r="B367" s="108" t="s">
        <v>87</v>
      </c>
      <c r="C367" s="108" t="s">
        <v>1368</v>
      </c>
      <c r="D367" s="108" t="s">
        <v>87</v>
      </c>
      <c r="E367" s="107" t="s">
        <v>0</v>
      </c>
      <c r="F367" s="15" t="s">
        <v>845</v>
      </c>
      <c r="G367" s="108" t="s">
        <v>268</v>
      </c>
      <c r="H367" s="109">
        <v>583447922</v>
      </c>
      <c r="I367" s="109">
        <v>400468563</v>
      </c>
      <c r="J367" s="126">
        <v>68.599999999999994</v>
      </c>
      <c r="K367" s="110" t="s">
        <v>844</v>
      </c>
      <c r="L367" s="111" t="s">
        <v>1048</v>
      </c>
      <c r="M367" s="1"/>
    </row>
    <row r="368" spans="1:13" s="9" customFormat="1" ht="14.25" customHeight="1" x14ac:dyDescent="0.2">
      <c r="A368" s="107">
        <v>2008</v>
      </c>
      <c r="B368" s="107" t="s">
        <v>87</v>
      </c>
      <c r="C368" s="107" t="s">
        <v>1368</v>
      </c>
      <c r="D368" s="107" t="s">
        <v>87</v>
      </c>
      <c r="E368" s="107" t="s">
        <v>0</v>
      </c>
      <c r="F368" s="107" t="s">
        <v>619</v>
      </c>
      <c r="G368" s="107" t="s">
        <v>262</v>
      </c>
      <c r="H368" s="107">
        <v>15789587</v>
      </c>
      <c r="I368" s="107"/>
      <c r="J368" s="124"/>
      <c r="K368" s="107" t="s">
        <v>1680</v>
      </c>
      <c r="L368" s="107" t="s">
        <v>1033</v>
      </c>
      <c r="M368"/>
    </row>
    <row r="369" spans="1:13" ht="14.25" customHeight="1" x14ac:dyDescent="0.25">
      <c r="A369" s="107">
        <v>2008</v>
      </c>
      <c r="B369" s="108" t="s">
        <v>53</v>
      </c>
      <c r="C369" s="108" t="s">
        <v>1358</v>
      </c>
      <c r="D369" s="108" t="s">
        <v>53</v>
      </c>
      <c r="E369" s="107" t="s">
        <v>543</v>
      </c>
      <c r="F369" s="107" t="s">
        <v>624</v>
      </c>
      <c r="G369" s="108" t="s">
        <v>569</v>
      </c>
      <c r="H369" s="109">
        <v>81321254</v>
      </c>
      <c r="I369" s="109">
        <v>75038024</v>
      </c>
      <c r="J369" s="126">
        <v>92.3</v>
      </c>
      <c r="K369" s="107"/>
      <c r="L369" s="107"/>
      <c r="M369" s="1"/>
    </row>
    <row r="370" spans="1:13" ht="14.25" customHeight="1" x14ac:dyDescent="0.25">
      <c r="A370" s="107">
        <v>2008</v>
      </c>
      <c r="B370" s="108" t="s">
        <v>53</v>
      </c>
      <c r="C370" s="108" t="s">
        <v>1358</v>
      </c>
      <c r="D370" s="108" t="s">
        <v>53</v>
      </c>
      <c r="E370" s="107" t="s">
        <v>543</v>
      </c>
      <c r="F370" s="107" t="s">
        <v>624</v>
      </c>
      <c r="G370" s="108" t="s">
        <v>570</v>
      </c>
      <c r="H370" s="109">
        <v>404319728</v>
      </c>
      <c r="I370" s="109">
        <v>201952864</v>
      </c>
      <c r="J370" s="126">
        <v>50</v>
      </c>
      <c r="K370" s="107" t="s">
        <v>1005</v>
      </c>
      <c r="L370" s="111" t="s">
        <v>1004</v>
      </c>
      <c r="M370" s="1"/>
    </row>
    <row r="371" spans="1:13" ht="14.25" customHeight="1" x14ac:dyDescent="0.25">
      <c r="A371" s="107">
        <v>2008</v>
      </c>
      <c r="B371" s="108" t="s">
        <v>1406</v>
      </c>
      <c r="C371" s="108" t="s">
        <v>1434</v>
      </c>
      <c r="D371" s="108" t="s">
        <v>1406</v>
      </c>
      <c r="E371" s="107" t="s">
        <v>543</v>
      </c>
      <c r="F371" s="107" t="s">
        <v>621</v>
      </c>
      <c r="G371" s="108" t="s">
        <v>571</v>
      </c>
      <c r="H371" s="109">
        <v>30014321</v>
      </c>
      <c r="I371" s="109">
        <v>9159059</v>
      </c>
      <c r="J371" s="126">
        <v>30.5</v>
      </c>
      <c r="K371" s="115" t="s">
        <v>1011</v>
      </c>
      <c r="L371" s="111" t="s">
        <v>1010</v>
      </c>
      <c r="M371" s="1"/>
    </row>
    <row r="372" spans="1:13" ht="14.25" customHeight="1" x14ac:dyDescent="0.25">
      <c r="A372" s="107">
        <v>2008</v>
      </c>
      <c r="B372" s="108" t="s">
        <v>361</v>
      </c>
      <c r="C372" s="108" t="s">
        <v>1359</v>
      </c>
      <c r="D372" s="108" t="s">
        <v>361</v>
      </c>
      <c r="E372" s="107" t="s">
        <v>543</v>
      </c>
      <c r="F372" s="107" t="s">
        <v>624</v>
      </c>
      <c r="G372" s="108" t="s">
        <v>572</v>
      </c>
      <c r="H372" s="109">
        <v>31690382</v>
      </c>
      <c r="I372" s="109">
        <v>10968413</v>
      </c>
      <c r="J372" s="126">
        <v>34.6</v>
      </c>
      <c r="K372" s="115" t="s">
        <v>1014</v>
      </c>
      <c r="L372" s="111" t="s">
        <v>1013</v>
      </c>
      <c r="M372" s="1"/>
    </row>
    <row r="373" spans="1:13" ht="14.25" customHeight="1" x14ac:dyDescent="0.25">
      <c r="A373" s="107">
        <v>2008</v>
      </c>
      <c r="B373" s="108" t="s">
        <v>1418</v>
      </c>
      <c r="C373" s="108" t="s">
        <v>1443</v>
      </c>
      <c r="D373" s="108" t="s">
        <v>1481</v>
      </c>
      <c r="E373" s="107" t="s">
        <v>543</v>
      </c>
      <c r="F373" s="107" t="s">
        <v>624</v>
      </c>
      <c r="G373" s="108" t="s">
        <v>573</v>
      </c>
      <c r="H373" s="109">
        <v>9945999</v>
      </c>
      <c r="I373" s="109">
        <v>4522024</v>
      </c>
      <c r="J373" s="126">
        <v>45.5</v>
      </c>
      <c r="K373" s="107" t="s">
        <v>1023</v>
      </c>
      <c r="L373" s="111" t="s">
        <v>1022</v>
      </c>
      <c r="M373" s="1"/>
    </row>
    <row r="374" spans="1:13" ht="14.25" customHeight="1" x14ac:dyDescent="0.25">
      <c r="A374" s="107">
        <v>2008</v>
      </c>
      <c r="B374" s="108" t="s">
        <v>295</v>
      </c>
      <c r="C374" s="108" t="s">
        <v>1385</v>
      </c>
      <c r="D374" s="108" t="s">
        <v>295</v>
      </c>
      <c r="E374" s="107" t="s">
        <v>543</v>
      </c>
      <c r="F374" s="107" t="s">
        <v>621</v>
      </c>
      <c r="G374" s="108" t="s">
        <v>576</v>
      </c>
      <c r="H374" s="109">
        <v>198604462</v>
      </c>
      <c r="I374" s="109">
        <v>138589026</v>
      </c>
      <c r="J374" s="126">
        <v>69.8</v>
      </c>
      <c r="K374" s="107" t="s">
        <v>842</v>
      </c>
      <c r="L374" s="111" t="s">
        <v>1035</v>
      </c>
      <c r="M374" s="1"/>
    </row>
    <row r="375" spans="1:13" ht="14.25" customHeight="1" x14ac:dyDescent="0.25">
      <c r="A375" s="107">
        <v>2008</v>
      </c>
      <c r="B375" s="108" t="s">
        <v>215</v>
      </c>
      <c r="C375" s="108" t="s">
        <v>1384</v>
      </c>
      <c r="D375" s="108" t="s">
        <v>215</v>
      </c>
      <c r="E375" s="107" t="s">
        <v>543</v>
      </c>
      <c r="F375" s="107" t="s">
        <v>618</v>
      </c>
      <c r="G375" s="108" t="s">
        <v>575</v>
      </c>
      <c r="H375" s="109">
        <v>16518984</v>
      </c>
      <c r="I375" s="109">
        <v>10238153</v>
      </c>
      <c r="J375" s="126">
        <v>62</v>
      </c>
      <c r="K375" s="107"/>
      <c r="L375" s="107"/>
      <c r="M375" s="1"/>
    </row>
    <row r="376" spans="1:13" ht="15" x14ac:dyDescent="0.25">
      <c r="A376" s="107">
        <v>2008</v>
      </c>
      <c r="B376" s="108" t="s">
        <v>215</v>
      </c>
      <c r="C376" s="108" t="s">
        <v>1384</v>
      </c>
      <c r="D376" s="108" t="s">
        <v>215</v>
      </c>
      <c r="E376" s="107" t="s">
        <v>543</v>
      </c>
      <c r="F376" s="107" t="s">
        <v>627</v>
      </c>
      <c r="G376" s="108" t="s">
        <v>574</v>
      </c>
      <c r="H376" s="109">
        <v>106437628</v>
      </c>
      <c r="I376" s="109">
        <v>100893272</v>
      </c>
      <c r="J376" s="126">
        <v>94.8</v>
      </c>
      <c r="K376" s="107" t="s">
        <v>1030</v>
      </c>
      <c r="L376" s="111" t="s">
        <v>1029</v>
      </c>
      <c r="M376" s="1"/>
    </row>
    <row r="377" spans="1:13" ht="14.25" customHeight="1" x14ac:dyDescent="0.25">
      <c r="A377" s="107">
        <v>2008</v>
      </c>
      <c r="B377" s="108" t="s">
        <v>364</v>
      </c>
      <c r="C377" s="108" t="s">
        <v>1436</v>
      </c>
      <c r="D377" s="108" t="s">
        <v>1477</v>
      </c>
      <c r="E377" s="107" t="s">
        <v>543</v>
      </c>
      <c r="F377" s="107" t="s">
        <v>618</v>
      </c>
      <c r="G377" s="108" t="s">
        <v>577</v>
      </c>
      <c r="H377" s="109">
        <v>20397906</v>
      </c>
      <c r="I377" s="109">
        <v>5447096</v>
      </c>
      <c r="J377" s="126">
        <v>26.7</v>
      </c>
      <c r="K377" s="107" t="s">
        <v>1038</v>
      </c>
      <c r="L377" s="111" t="s">
        <v>1037</v>
      </c>
      <c r="M377" s="1"/>
    </row>
    <row r="378" spans="1:13" s="10" customFormat="1" ht="14.25" customHeight="1" x14ac:dyDescent="0.25">
      <c r="A378" s="107">
        <v>2008</v>
      </c>
      <c r="B378" s="108" t="s">
        <v>216</v>
      </c>
      <c r="C378" s="108" t="s">
        <v>1386</v>
      </c>
      <c r="D378" s="108" t="s">
        <v>216</v>
      </c>
      <c r="E378" s="107" t="s">
        <v>543</v>
      </c>
      <c r="F378" s="107" t="s">
        <v>627</v>
      </c>
      <c r="G378" s="108" t="s">
        <v>578</v>
      </c>
      <c r="H378" s="109">
        <v>30084668</v>
      </c>
      <c r="I378" s="109">
        <v>18118737</v>
      </c>
      <c r="J378" s="126">
        <v>60.2</v>
      </c>
      <c r="K378" s="107" t="s">
        <v>1042</v>
      </c>
      <c r="L378" s="111" t="s">
        <v>1041</v>
      </c>
      <c r="M378" s="1"/>
    </row>
    <row r="379" spans="1:13" ht="15" x14ac:dyDescent="0.25">
      <c r="A379" s="107">
        <v>2009</v>
      </c>
      <c r="B379" s="108" t="s">
        <v>53</v>
      </c>
      <c r="C379" s="108" t="s">
        <v>1358</v>
      </c>
      <c r="D379" s="108" t="s">
        <v>53</v>
      </c>
      <c r="E379" s="107" t="s">
        <v>0</v>
      </c>
      <c r="F379" s="107" t="s">
        <v>621</v>
      </c>
      <c r="G379" s="108" t="s">
        <v>271</v>
      </c>
      <c r="H379" s="109">
        <v>664923055</v>
      </c>
      <c r="I379" s="109">
        <v>507723836</v>
      </c>
      <c r="J379" s="126">
        <v>76.400000000000006</v>
      </c>
      <c r="K379" s="107" t="s">
        <v>621</v>
      </c>
      <c r="L379" s="111" t="s">
        <v>965</v>
      </c>
      <c r="M379" s="1"/>
    </row>
    <row r="380" spans="1:13" ht="15" x14ac:dyDescent="0.25">
      <c r="A380" s="107">
        <v>2009</v>
      </c>
      <c r="B380" s="108" t="s">
        <v>360</v>
      </c>
      <c r="C380" s="108" t="s">
        <v>1390</v>
      </c>
      <c r="D380" s="108" t="s">
        <v>360</v>
      </c>
      <c r="E380" s="107" t="s">
        <v>0</v>
      </c>
      <c r="F380" s="107" t="s">
        <v>620</v>
      </c>
      <c r="G380" s="108" t="s">
        <v>272</v>
      </c>
      <c r="H380" s="109">
        <v>18449092</v>
      </c>
      <c r="I380" s="109">
        <v>8534503</v>
      </c>
      <c r="J380" s="126">
        <v>46.3</v>
      </c>
      <c r="K380" s="107" t="s">
        <v>1002</v>
      </c>
      <c r="L380" s="111" t="s">
        <v>1001</v>
      </c>
      <c r="M380" s="1"/>
    </row>
    <row r="381" spans="1:13" s="10" customFormat="1" ht="15" customHeight="1" x14ac:dyDescent="0.2">
      <c r="A381" s="107">
        <v>2009</v>
      </c>
      <c r="B381" s="107" t="s">
        <v>360</v>
      </c>
      <c r="C381" s="107" t="s">
        <v>1390</v>
      </c>
      <c r="D381" s="107" t="s">
        <v>360</v>
      </c>
      <c r="E381" s="107" t="s">
        <v>0</v>
      </c>
      <c r="F381" s="107" t="s">
        <v>619</v>
      </c>
      <c r="G381" s="107" t="s">
        <v>290</v>
      </c>
      <c r="H381" s="107">
        <v>56693879</v>
      </c>
      <c r="I381" s="107">
        <v>44274403</v>
      </c>
      <c r="J381" s="124">
        <v>78.093797392131165</v>
      </c>
      <c r="K381" s="107" t="s">
        <v>997</v>
      </c>
      <c r="L381" s="107" t="s">
        <v>996</v>
      </c>
      <c r="M381"/>
    </row>
    <row r="382" spans="1:13" ht="15" customHeight="1" x14ac:dyDescent="0.2">
      <c r="A382" s="107">
        <v>2009</v>
      </c>
      <c r="B382" s="107" t="s">
        <v>183</v>
      </c>
      <c r="C382" s="107" t="s">
        <v>1379</v>
      </c>
      <c r="D382" s="107" t="s">
        <v>183</v>
      </c>
      <c r="E382" s="107" t="s">
        <v>0</v>
      </c>
      <c r="F382" s="107" t="s">
        <v>619</v>
      </c>
      <c r="G382" s="107" t="s">
        <v>290</v>
      </c>
      <c r="H382" s="107">
        <v>2375400</v>
      </c>
      <c r="I382" s="107">
        <v>0</v>
      </c>
      <c r="J382" s="124">
        <v>0</v>
      </c>
      <c r="K382" s="107" t="s">
        <v>997</v>
      </c>
      <c r="L382" s="107" t="s">
        <v>996</v>
      </c>
    </row>
    <row r="383" spans="1:13" ht="15" x14ac:dyDescent="0.25">
      <c r="A383" s="14">
        <v>2009</v>
      </c>
      <c r="B383" s="112" t="s">
        <v>24</v>
      </c>
      <c r="C383" s="112" t="s">
        <v>1350</v>
      </c>
      <c r="D383" s="112" t="s">
        <v>1468</v>
      </c>
      <c r="E383" s="14" t="s">
        <v>0</v>
      </c>
      <c r="F383" s="13" t="s">
        <v>621</v>
      </c>
      <c r="G383" s="112" t="s">
        <v>275</v>
      </c>
      <c r="H383" s="113">
        <v>946252242</v>
      </c>
      <c r="I383" s="113">
        <v>644401677</v>
      </c>
      <c r="J383" s="127">
        <v>68.099999999999994</v>
      </c>
      <c r="K383" s="14" t="s">
        <v>621</v>
      </c>
      <c r="L383" s="114" t="s">
        <v>970</v>
      </c>
      <c r="M383" s="12"/>
    </row>
    <row r="384" spans="1:13" ht="15" x14ac:dyDescent="0.25">
      <c r="A384" s="107">
        <v>2009</v>
      </c>
      <c r="B384" s="108" t="s">
        <v>116</v>
      </c>
      <c r="C384" s="108" t="s">
        <v>1369</v>
      </c>
      <c r="D384" s="108" t="s">
        <v>1469</v>
      </c>
      <c r="E384" s="107" t="s">
        <v>0</v>
      </c>
      <c r="F384" s="15" t="s">
        <v>845</v>
      </c>
      <c r="G384" s="108" t="s">
        <v>273</v>
      </c>
      <c r="H384" s="109">
        <v>100447041</v>
      </c>
      <c r="I384" s="109">
        <v>73299672</v>
      </c>
      <c r="J384" s="126">
        <v>73</v>
      </c>
      <c r="K384" s="110" t="s">
        <v>844</v>
      </c>
      <c r="L384" s="111" t="s">
        <v>966</v>
      </c>
      <c r="M384" s="1"/>
    </row>
    <row r="385" spans="1:13" ht="15" x14ac:dyDescent="0.25">
      <c r="A385" s="107">
        <v>2009</v>
      </c>
      <c r="B385" s="108" t="s">
        <v>636</v>
      </c>
      <c r="C385" s="108" t="s">
        <v>1405</v>
      </c>
      <c r="D385" s="108" t="s">
        <v>1471</v>
      </c>
      <c r="E385" s="107" t="s">
        <v>0</v>
      </c>
      <c r="F385" s="15" t="s">
        <v>845</v>
      </c>
      <c r="G385" s="108" t="s">
        <v>967</v>
      </c>
      <c r="H385" s="109">
        <v>36664513</v>
      </c>
      <c r="I385" s="109">
        <v>13725414</v>
      </c>
      <c r="J385" s="126">
        <v>37.4</v>
      </c>
      <c r="K385" s="110" t="s">
        <v>844</v>
      </c>
      <c r="L385" s="111" t="s">
        <v>969</v>
      </c>
      <c r="M385" s="1"/>
    </row>
    <row r="386" spans="1:13" ht="15" customHeight="1" x14ac:dyDescent="0.2">
      <c r="A386" s="107">
        <v>2009</v>
      </c>
      <c r="B386" s="107" t="s">
        <v>1471</v>
      </c>
      <c r="C386" s="107" t="s">
        <v>1405</v>
      </c>
      <c r="D386" s="107" t="s">
        <v>1471</v>
      </c>
      <c r="E386" s="107" t="s">
        <v>0</v>
      </c>
      <c r="F386" s="107" t="s">
        <v>619</v>
      </c>
      <c r="G386" s="107" t="s">
        <v>290</v>
      </c>
      <c r="H386" s="107">
        <v>350000</v>
      </c>
      <c r="I386" s="107">
        <v>117784</v>
      </c>
      <c r="J386" s="124">
        <v>33.652571428571427</v>
      </c>
      <c r="K386" s="107" t="s">
        <v>997</v>
      </c>
      <c r="L386" s="107" t="s">
        <v>996</v>
      </c>
    </row>
    <row r="387" spans="1:13" ht="15" customHeight="1" x14ac:dyDescent="0.2">
      <c r="A387" s="107">
        <v>2009</v>
      </c>
      <c r="B387" s="107" t="s">
        <v>1447</v>
      </c>
      <c r="C387" s="107" t="s">
        <v>1455</v>
      </c>
      <c r="D387" s="107" t="s">
        <v>1447</v>
      </c>
      <c r="E387" s="107" t="s">
        <v>0</v>
      </c>
      <c r="F387" s="107" t="s">
        <v>619</v>
      </c>
      <c r="G387" s="107" t="s">
        <v>278</v>
      </c>
      <c r="H387" s="107">
        <v>7603690</v>
      </c>
      <c r="I387" s="107"/>
      <c r="K387" s="107" t="s">
        <v>1680</v>
      </c>
      <c r="L387" s="107" t="s">
        <v>974</v>
      </c>
    </row>
    <row r="388" spans="1:13" ht="15" customHeight="1" x14ac:dyDescent="0.2">
      <c r="A388" s="107">
        <v>2009</v>
      </c>
      <c r="B388" s="107" t="s">
        <v>1414</v>
      </c>
      <c r="C388" s="107" t="s">
        <v>1430</v>
      </c>
      <c r="D388" s="107" t="s">
        <v>1414</v>
      </c>
      <c r="E388" s="107" t="s">
        <v>0</v>
      </c>
      <c r="F388" s="107" t="s">
        <v>619</v>
      </c>
      <c r="G388" s="107" t="s">
        <v>290</v>
      </c>
      <c r="H388" s="107">
        <v>8141085</v>
      </c>
      <c r="I388" s="107">
        <v>6998723</v>
      </c>
      <c r="J388" s="124">
        <v>85.967939162900279</v>
      </c>
      <c r="K388" s="107" t="s">
        <v>997</v>
      </c>
      <c r="L388" s="107" t="s">
        <v>996</v>
      </c>
    </row>
    <row r="389" spans="1:13" ht="15" customHeight="1" x14ac:dyDescent="0.2">
      <c r="A389" s="107">
        <v>2009</v>
      </c>
      <c r="B389" s="107" t="s">
        <v>81</v>
      </c>
      <c r="C389" s="107" t="s">
        <v>1363</v>
      </c>
      <c r="D389" s="107" t="s">
        <v>81</v>
      </c>
      <c r="E389" s="107" t="s">
        <v>0</v>
      </c>
      <c r="F389" s="107" t="s">
        <v>619</v>
      </c>
      <c r="G389" s="107" t="s">
        <v>290</v>
      </c>
      <c r="H389" s="107">
        <v>23161089</v>
      </c>
      <c r="I389" s="107">
        <v>17076957</v>
      </c>
      <c r="J389" s="124">
        <v>73.731235176377069</v>
      </c>
      <c r="K389" s="107" t="s">
        <v>997</v>
      </c>
      <c r="L389" s="107" t="s">
        <v>996</v>
      </c>
    </row>
    <row r="390" spans="1:13" ht="15" customHeight="1" x14ac:dyDescent="0.2">
      <c r="A390" s="107">
        <v>2009</v>
      </c>
      <c r="B390" s="107" t="s">
        <v>1480</v>
      </c>
      <c r="C390" s="107" t="s">
        <v>1442</v>
      </c>
      <c r="D390" s="107" t="s">
        <v>1480</v>
      </c>
      <c r="E390" s="107" t="s">
        <v>0</v>
      </c>
      <c r="F390" s="107" t="s">
        <v>619</v>
      </c>
      <c r="G390" s="107" t="s">
        <v>290</v>
      </c>
      <c r="H390" s="107">
        <v>3000803</v>
      </c>
      <c r="I390" s="107">
        <v>664690</v>
      </c>
      <c r="J390" s="124">
        <v>22.150404408420012</v>
      </c>
      <c r="K390" s="107" t="s">
        <v>997</v>
      </c>
      <c r="L390" s="107" t="s">
        <v>996</v>
      </c>
    </row>
    <row r="391" spans="1:13" ht="14.25" customHeight="1" x14ac:dyDescent="0.25">
      <c r="A391" s="107">
        <v>2009</v>
      </c>
      <c r="B391" s="108" t="s">
        <v>88</v>
      </c>
      <c r="C391" s="108" t="s">
        <v>1351</v>
      </c>
      <c r="D391" s="108" t="s">
        <v>88</v>
      </c>
      <c r="E391" s="107" t="s">
        <v>0</v>
      </c>
      <c r="F391" s="107" t="s">
        <v>618</v>
      </c>
      <c r="G391" s="108" t="s">
        <v>277</v>
      </c>
      <c r="H391" s="109">
        <v>38031101</v>
      </c>
      <c r="I391" s="109">
        <v>15893813</v>
      </c>
      <c r="J391" s="126">
        <v>41.8</v>
      </c>
      <c r="K391" s="115" t="s">
        <v>618</v>
      </c>
      <c r="L391" s="111" t="s">
        <v>973</v>
      </c>
      <c r="M391" s="1"/>
    </row>
    <row r="392" spans="1:13" ht="15" customHeight="1" x14ac:dyDescent="0.2">
      <c r="A392" s="107">
        <v>2009</v>
      </c>
      <c r="B392" s="107" t="s">
        <v>120</v>
      </c>
      <c r="C392" s="107" t="s">
        <v>1370</v>
      </c>
      <c r="D392" s="107" t="s">
        <v>120</v>
      </c>
      <c r="E392" s="107" t="s">
        <v>0</v>
      </c>
      <c r="F392" s="107" t="s">
        <v>619</v>
      </c>
      <c r="G392" s="107" t="s">
        <v>278</v>
      </c>
      <c r="H392" s="107">
        <v>308773873</v>
      </c>
      <c r="I392" s="107">
        <v>204246719</v>
      </c>
      <c r="J392" s="124">
        <v>66.147668847616529</v>
      </c>
      <c r="K392" s="107"/>
      <c r="L392" s="107" t="s">
        <v>974</v>
      </c>
    </row>
    <row r="393" spans="1:13" s="10" customFormat="1" ht="15" customHeight="1" x14ac:dyDescent="0.2">
      <c r="A393" s="107">
        <v>2009</v>
      </c>
      <c r="B393" s="107" t="s">
        <v>1417</v>
      </c>
      <c r="C393" s="107" t="s">
        <v>1427</v>
      </c>
      <c r="D393" s="107" t="s">
        <v>1474</v>
      </c>
      <c r="E393" s="107" t="s">
        <v>0</v>
      </c>
      <c r="F393" s="107" t="s">
        <v>619</v>
      </c>
      <c r="G393" s="107" t="s">
        <v>278</v>
      </c>
      <c r="H393" s="107">
        <v>845300</v>
      </c>
      <c r="I393" s="107"/>
      <c r="J393" s="124"/>
      <c r="K393" s="107" t="s">
        <v>1680</v>
      </c>
      <c r="L393" s="107" t="s">
        <v>974</v>
      </c>
      <c r="M393"/>
    </row>
    <row r="394" spans="1:13" s="10" customFormat="1" ht="15" customHeight="1" x14ac:dyDescent="0.2">
      <c r="A394" s="107">
        <v>2009</v>
      </c>
      <c r="B394" s="107" t="s">
        <v>1445</v>
      </c>
      <c r="C394" s="107" t="s">
        <v>1453</v>
      </c>
      <c r="D394" s="107" t="s">
        <v>1445</v>
      </c>
      <c r="E394" s="107" t="s">
        <v>0</v>
      </c>
      <c r="F394" s="107" t="s">
        <v>619</v>
      </c>
      <c r="G394" s="107" t="s">
        <v>278</v>
      </c>
      <c r="H394" s="107">
        <v>81182574</v>
      </c>
      <c r="I394" s="107"/>
      <c r="J394" s="124"/>
      <c r="K394" s="107" t="s">
        <v>1680</v>
      </c>
      <c r="L394" s="107" t="s">
        <v>974</v>
      </c>
      <c r="M394"/>
    </row>
    <row r="395" spans="1:13" ht="15" x14ac:dyDescent="0.25">
      <c r="A395" s="107">
        <v>2009</v>
      </c>
      <c r="B395" s="108" t="s">
        <v>157</v>
      </c>
      <c r="C395" s="108" t="s">
        <v>1362</v>
      </c>
      <c r="D395" s="108" t="s">
        <v>157</v>
      </c>
      <c r="E395" s="107" t="s">
        <v>0</v>
      </c>
      <c r="F395" s="107" t="s">
        <v>618</v>
      </c>
      <c r="G395" s="108" t="s">
        <v>279</v>
      </c>
      <c r="H395" s="109">
        <v>469639939</v>
      </c>
      <c r="I395" s="109">
        <v>490345007</v>
      </c>
      <c r="J395" s="126">
        <v>104.4</v>
      </c>
      <c r="K395" s="107" t="s">
        <v>856</v>
      </c>
      <c r="L395" s="111" t="s">
        <v>976</v>
      </c>
      <c r="M395" s="1"/>
    </row>
    <row r="396" spans="1:13" ht="15" x14ac:dyDescent="0.25">
      <c r="A396" s="107">
        <v>2009</v>
      </c>
      <c r="B396" s="108" t="s">
        <v>1418</v>
      </c>
      <c r="C396" s="108" t="s">
        <v>1443</v>
      </c>
      <c r="D396" s="108" t="s">
        <v>1481</v>
      </c>
      <c r="E396" s="107" t="s">
        <v>0</v>
      </c>
      <c r="F396" s="107" t="s">
        <v>620</v>
      </c>
      <c r="G396" s="108" t="s">
        <v>280</v>
      </c>
      <c r="H396" s="109">
        <v>12808836</v>
      </c>
      <c r="I396" s="109">
        <v>9563418</v>
      </c>
      <c r="J396" s="126">
        <v>74.7</v>
      </c>
      <c r="K396" s="107" t="s">
        <v>890</v>
      </c>
      <c r="L396" s="111" t="s">
        <v>977</v>
      </c>
      <c r="M396" s="1"/>
    </row>
    <row r="397" spans="1:13" ht="15" customHeight="1" x14ac:dyDescent="0.2">
      <c r="A397" s="107">
        <v>2009</v>
      </c>
      <c r="B397" s="107" t="s">
        <v>632</v>
      </c>
      <c r="C397" s="107" t="s">
        <v>1383</v>
      </c>
      <c r="D397" s="107" t="s">
        <v>632</v>
      </c>
      <c r="E397" s="107" t="s">
        <v>0</v>
      </c>
      <c r="F397" s="107" t="s">
        <v>619</v>
      </c>
      <c r="G397" s="107" t="s">
        <v>278</v>
      </c>
      <c r="H397" s="107">
        <v>13058899</v>
      </c>
      <c r="I397" s="107"/>
      <c r="K397" s="107" t="s">
        <v>1680</v>
      </c>
      <c r="L397" s="107" t="s">
        <v>974</v>
      </c>
    </row>
    <row r="398" spans="1:13" ht="15" x14ac:dyDescent="0.25">
      <c r="A398" s="14">
        <v>2009</v>
      </c>
      <c r="B398" s="112" t="s">
        <v>295</v>
      </c>
      <c r="C398" s="112" t="s">
        <v>1385</v>
      </c>
      <c r="D398" s="112" t="s">
        <v>295</v>
      </c>
      <c r="E398" s="14" t="s">
        <v>0</v>
      </c>
      <c r="F398" s="13" t="s">
        <v>986</v>
      </c>
      <c r="G398" s="112" t="s">
        <v>287</v>
      </c>
      <c r="H398" s="113">
        <v>270054632</v>
      </c>
      <c r="I398" s="113">
        <v>200757054</v>
      </c>
      <c r="J398" s="127">
        <v>74.3</v>
      </c>
      <c r="K398" s="14" t="s">
        <v>842</v>
      </c>
      <c r="L398" s="114" t="s">
        <v>985</v>
      </c>
      <c r="M398" s="12"/>
    </row>
    <row r="399" spans="1:13" ht="15" customHeight="1" x14ac:dyDescent="0.2">
      <c r="A399" s="107">
        <v>2009</v>
      </c>
      <c r="B399" s="107" t="s">
        <v>89</v>
      </c>
      <c r="C399" s="107" t="s">
        <v>1365</v>
      </c>
      <c r="D399" s="107" t="s">
        <v>89</v>
      </c>
      <c r="E399" s="107" t="s">
        <v>0</v>
      </c>
      <c r="F399" s="107" t="s">
        <v>619</v>
      </c>
      <c r="G399" s="107" t="s">
        <v>290</v>
      </c>
      <c r="H399" s="107">
        <v>44401643</v>
      </c>
      <c r="I399" s="107">
        <v>36229120</v>
      </c>
      <c r="J399" s="124">
        <v>81.594097767958715</v>
      </c>
      <c r="K399" s="107" t="s">
        <v>997</v>
      </c>
      <c r="L399" s="107" t="s">
        <v>996</v>
      </c>
    </row>
    <row r="400" spans="1:13" ht="15" customHeight="1" x14ac:dyDescent="0.25">
      <c r="A400" s="107">
        <v>2009</v>
      </c>
      <c r="B400" s="108" t="s">
        <v>158</v>
      </c>
      <c r="C400" s="108" t="s">
        <v>1377</v>
      </c>
      <c r="D400" s="108" t="s">
        <v>158</v>
      </c>
      <c r="E400" s="107" t="s">
        <v>0</v>
      </c>
      <c r="F400" s="107" t="s">
        <v>620</v>
      </c>
      <c r="G400" s="108" t="s">
        <v>281</v>
      </c>
      <c r="H400" s="109">
        <v>22347522</v>
      </c>
      <c r="I400" s="109">
        <v>18393819</v>
      </c>
      <c r="J400" s="126">
        <v>82.3</v>
      </c>
      <c r="K400" s="107" t="s">
        <v>890</v>
      </c>
      <c r="L400" s="111" t="s">
        <v>978</v>
      </c>
      <c r="M400" s="1"/>
    </row>
    <row r="401" spans="1:13" ht="15" customHeight="1" x14ac:dyDescent="0.2">
      <c r="A401" s="107">
        <v>2009</v>
      </c>
      <c r="B401" s="107" t="s">
        <v>362</v>
      </c>
      <c r="C401" s="107" t="s">
        <v>1393</v>
      </c>
      <c r="D401" s="107" t="s">
        <v>362</v>
      </c>
      <c r="E401" s="107" t="s">
        <v>0</v>
      </c>
      <c r="F401" s="107" t="s">
        <v>619</v>
      </c>
      <c r="G401" s="107" t="s">
        <v>290</v>
      </c>
      <c r="H401" s="107">
        <v>4408765</v>
      </c>
      <c r="I401" s="107">
        <v>12924466</v>
      </c>
      <c r="J401" s="124">
        <v>293.15388776675553</v>
      </c>
      <c r="K401" s="107" t="s">
        <v>997</v>
      </c>
      <c r="L401" s="107" t="s">
        <v>996</v>
      </c>
    </row>
    <row r="402" spans="1:13" ht="15" customHeight="1" x14ac:dyDescent="0.2">
      <c r="A402" s="107">
        <v>2009</v>
      </c>
      <c r="B402" s="107" t="s">
        <v>363</v>
      </c>
      <c r="C402" s="107" t="s">
        <v>1394</v>
      </c>
      <c r="D402" s="107" t="s">
        <v>363</v>
      </c>
      <c r="E402" s="107" t="s">
        <v>0</v>
      </c>
      <c r="F402" s="107" t="s">
        <v>619</v>
      </c>
      <c r="G402" s="107" t="s">
        <v>290</v>
      </c>
      <c r="H402" s="107">
        <v>24642521</v>
      </c>
      <c r="I402" s="107">
        <v>18077660</v>
      </c>
      <c r="J402" s="124">
        <v>73.35962095761225</v>
      </c>
      <c r="K402" s="107" t="s">
        <v>997</v>
      </c>
      <c r="L402" s="107" t="s">
        <v>996</v>
      </c>
    </row>
    <row r="403" spans="1:13" ht="15" x14ac:dyDescent="0.25">
      <c r="A403" s="107">
        <v>2009</v>
      </c>
      <c r="B403" s="108" t="s">
        <v>1420</v>
      </c>
      <c r="C403" s="108" t="s">
        <v>1437</v>
      </c>
      <c r="D403" s="108" t="s">
        <v>1420</v>
      </c>
      <c r="E403" s="107" t="s">
        <v>0</v>
      </c>
      <c r="F403" s="107" t="s">
        <v>620</v>
      </c>
      <c r="G403" s="108" t="s">
        <v>282</v>
      </c>
      <c r="H403" s="109">
        <v>7071951</v>
      </c>
      <c r="I403" s="109">
        <v>2275081</v>
      </c>
      <c r="J403" s="126">
        <v>32.200000000000003</v>
      </c>
      <c r="K403" s="107" t="s">
        <v>890</v>
      </c>
      <c r="L403" s="111" t="s">
        <v>979</v>
      </c>
      <c r="M403" s="1"/>
    </row>
    <row r="404" spans="1:13" x14ac:dyDescent="0.2">
      <c r="A404" s="107">
        <v>2009</v>
      </c>
      <c r="B404" s="107" t="s">
        <v>187</v>
      </c>
      <c r="C404" s="107" t="s">
        <v>1382</v>
      </c>
      <c r="D404" s="107" t="s">
        <v>1475</v>
      </c>
      <c r="E404" s="107" t="s">
        <v>0</v>
      </c>
      <c r="F404" s="107" t="s">
        <v>619</v>
      </c>
      <c r="G404" s="107" t="s">
        <v>290</v>
      </c>
      <c r="H404" s="107">
        <v>55817886</v>
      </c>
      <c r="I404" s="107">
        <v>37149220</v>
      </c>
      <c r="J404" s="124">
        <v>66.554329914966686</v>
      </c>
      <c r="K404" s="107" t="s">
        <v>997</v>
      </c>
      <c r="L404" s="107" t="s">
        <v>996</v>
      </c>
    </row>
    <row r="405" spans="1:13" ht="14.25" customHeight="1" x14ac:dyDescent="0.25">
      <c r="A405" s="107">
        <v>2009</v>
      </c>
      <c r="B405" s="108" t="s">
        <v>159</v>
      </c>
      <c r="C405" s="108" t="s">
        <v>1378</v>
      </c>
      <c r="D405" s="108" t="s">
        <v>1466</v>
      </c>
      <c r="E405" s="107" t="s">
        <v>0</v>
      </c>
      <c r="F405" s="107" t="s">
        <v>620</v>
      </c>
      <c r="G405" s="108" t="s">
        <v>285</v>
      </c>
      <c r="H405" s="109">
        <v>143774080</v>
      </c>
      <c r="I405" s="109">
        <v>62850928</v>
      </c>
      <c r="J405" s="126">
        <v>43.7</v>
      </c>
      <c r="K405" s="107" t="s">
        <v>890</v>
      </c>
      <c r="L405" s="111" t="s">
        <v>983</v>
      </c>
      <c r="M405" s="1"/>
    </row>
    <row r="406" spans="1:13" ht="14.25" customHeight="1" x14ac:dyDescent="0.25">
      <c r="A406" s="107">
        <v>2009</v>
      </c>
      <c r="B406" s="108" t="s">
        <v>294</v>
      </c>
      <c r="C406" s="108" t="s">
        <v>1389</v>
      </c>
      <c r="D406" s="108" t="s">
        <v>294</v>
      </c>
      <c r="E406" s="107" t="s">
        <v>0</v>
      </c>
      <c r="F406" s="107" t="s">
        <v>618</v>
      </c>
      <c r="G406" s="108" t="s">
        <v>284</v>
      </c>
      <c r="H406" s="109">
        <v>680070527</v>
      </c>
      <c r="I406" s="109">
        <v>526864794</v>
      </c>
      <c r="J406" s="126">
        <v>77.5</v>
      </c>
      <c r="K406" s="107" t="s">
        <v>618</v>
      </c>
      <c r="L406" s="111" t="s">
        <v>981</v>
      </c>
      <c r="M406" s="1"/>
    </row>
    <row r="407" spans="1:13" ht="14.25" customHeight="1" x14ac:dyDescent="0.25">
      <c r="A407" s="107">
        <v>2009</v>
      </c>
      <c r="B407" s="108" t="s">
        <v>121</v>
      </c>
      <c r="C407" s="108" t="s">
        <v>1444</v>
      </c>
      <c r="D407" s="108" t="s">
        <v>1465</v>
      </c>
      <c r="E407" s="107" t="s">
        <v>0</v>
      </c>
      <c r="F407" s="15" t="s">
        <v>845</v>
      </c>
      <c r="G407" s="108" t="s">
        <v>283</v>
      </c>
      <c r="H407" s="109">
        <v>804522005</v>
      </c>
      <c r="I407" s="109">
        <v>636785210</v>
      </c>
      <c r="J407" s="126">
        <v>79.2</v>
      </c>
      <c r="K407" s="110" t="s">
        <v>844</v>
      </c>
      <c r="L407" s="111" t="s">
        <v>982</v>
      </c>
      <c r="M407" s="1"/>
    </row>
    <row r="408" spans="1:13" ht="14.25" customHeight="1" x14ac:dyDescent="0.25">
      <c r="A408" s="14">
        <v>2009</v>
      </c>
      <c r="B408" s="112" t="s">
        <v>30</v>
      </c>
      <c r="C408" s="112" t="s">
        <v>1354</v>
      </c>
      <c r="D408" s="112" t="s">
        <v>1476</v>
      </c>
      <c r="E408" s="14" t="s">
        <v>0</v>
      </c>
      <c r="F408" s="13" t="s">
        <v>629</v>
      </c>
      <c r="G408" s="112" t="s">
        <v>288</v>
      </c>
      <c r="H408" s="113">
        <v>2111251778</v>
      </c>
      <c r="I408" s="113">
        <v>1483176604</v>
      </c>
      <c r="J408" s="127">
        <v>70.3</v>
      </c>
      <c r="K408" s="14" t="s">
        <v>988</v>
      </c>
      <c r="L408" s="114" t="s">
        <v>987</v>
      </c>
      <c r="M408" s="12"/>
    </row>
    <row r="409" spans="1:13" ht="14.25" customHeight="1" x14ac:dyDescent="0.2">
      <c r="A409" s="107">
        <v>2009</v>
      </c>
      <c r="B409" s="107" t="s">
        <v>27</v>
      </c>
      <c r="C409" s="107" t="s">
        <v>1352</v>
      </c>
      <c r="D409" s="107" t="s">
        <v>27</v>
      </c>
      <c r="E409" s="107" t="s">
        <v>0</v>
      </c>
      <c r="F409" s="107" t="s">
        <v>619</v>
      </c>
      <c r="G409" s="107" t="s">
        <v>290</v>
      </c>
      <c r="H409" s="107">
        <v>25956227</v>
      </c>
      <c r="I409" s="107">
        <v>25468878</v>
      </c>
      <c r="J409" s="124">
        <v>98.122419718397438</v>
      </c>
      <c r="K409" s="107" t="s">
        <v>997</v>
      </c>
      <c r="L409" s="107" t="s">
        <v>996</v>
      </c>
    </row>
    <row r="410" spans="1:13" x14ac:dyDescent="0.2">
      <c r="A410" s="107">
        <v>2009</v>
      </c>
      <c r="B410" s="107" t="s">
        <v>415</v>
      </c>
      <c r="C410" s="107" t="s">
        <v>1399</v>
      </c>
      <c r="D410" s="107" t="s">
        <v>415</v>
      </c>
      <c r="E410" s="107" t="s">
        <v>0</v>
      </c>
      <c r="F410" s="107" t="s">
        <v>619</v>
      </c>
      <c r="G410" s="107" t="s">
        <v>290</v>
      </c>
      <c r="H410" s="107">
        <v>32419173</v>
      </c>
      <c r="I410" s="107">
        <v>29304912</v>
      </c>
      <c r="J410" s="124">
        <v>90.393767910119109</v>
      </c>
      <c r="K410" s="107" t="s">
        <v>997</v>
      </c>
      <c r="L410" s="107" t="s">
        <v>996</v>
      </c>
    </row>
    <row r="411" spans="1:13" ht="15" x14ac:dyDescent="0.25">
      <c r="A411" s="107">
        <v>2009</v>
      </c>
      <c r="B411" s="108" t="s">
        <v>28</v>
      </c>
      <c r="C411" s="108" t="s">
        <v>1353</v>
      </c>
      <c r="D411" s="108" t="s">
        <v>28</v>
      </c>
      <c r="E411" s="107" t="s">
        <v>0</v>
      </c>
      <c r="F411" s="15" t="s">
        <v>845</v>
      </c>
      <c r="G411" s="108" t="s">
        <v>286</v>
      </c>
      <c r="H411" s="109">
        <v>851842253</v>
      </c>
      <c r="I411" s="109">
        <v>558958260</v>
      </c>
      <c r="J411" s="126">
        <v>65.599999999999994</v>
      </c>
      <c r="K411" s="110" t="s">
        <v>844</v>
      </c>
      <c r="L411" s="111" t="s">
        <v>984</v>
      </c>
      <c r="M411" s="1"/>
    </row>
    <row r="412" spans="1:13" ht="14.25" customHeight="1" x14ac:dyDescent="0.25">
      <c r="A412" s="107">
        <v>2009</v>
      </c>
      <c r="B412" s="108" t="s">
        <v>1411</v>
      </c>
      <c r="C412" s="108" t="s">
        <v>1428</v>
      </c>
      <c r="D412" s="108" t="s">
        <v>1411</v>
      </c>
      <c r="E412" s="107" t="s">
        <v>0</v>
      </c>
      <c r="F412" s="107" t="s">
        <v>620</v>
      </c>
      <c r="G412" s="108" t="s">
        <v>276</v>
      </c>
      <c r="H412" s="109">
        <v>14457401</v>
      </c>
      <c r="I412" s="109">
        <v>6934578</v>
      </c>
      <c r="J412" s="126">
        <v>48</v>
      </c>
      <c r="K412" s="115" t="s">
        <v>890</v>
      </c>
      <c r="L412" s="111" t="s">
        <v>972</v>
      </c>
      <c r="M412" s="1"/>
    </row>
    <row r="413" spans="1:13" s="10" customFormat="1" ht="14.25" customHeight="1" x14ac:dyDescent="0.2">
      <c r="A413" s="107">
        <v>2009</v>
      </c>
      <c r="B413" s="107" t="s">
        <v>364</v>
      </c>
      <c r="C413" s="107" t="s">
        <v>1436</v>
      </c>
      <c r="D413" s="107" t="s">
        <v>1477</v>
      </c>
      <c r="E413" s="107" t="s">
        <v>0</v>
      </c>
      <c r="F413" s="107" t="s">
        <v>619</v>
      </c>
      <c r="G413" s="107" t="s">
        <v>278</v>
      </c>
      <c r="H413" s="107">
        <v>216961136</v>
      </c>
      <c r="I413" s="107"/>
      <c r="J413" s="124"/>
      <c r="K413" s="107" t="s">
        <v>1680</v>
      </c>
      <c r="L413" s="107" t="s">
        <v>974</v>
      </c>
      <c r="M413"/>
    </row>
    <row r="414" spans="1:13" ht="14.25" customHeight="1" x14ac:dyDescent="0.25">
      <c r="A414" s="107">
        <v>2009</v>
      </c>
      <c r="B414" s="108" t="s">
        <v>154</v>
      </c>
      <c r="C414" s="108" t="s">
        <v>1374</v>
      </c>
      <c r="D414" s="108" t="s">
        <v>154</v>
      </c>
      <c r="E414" s="107" t="s">
        <v>0</v>
      </c>
      <c r="F414" s="15" t="s">
        <v>845</v>
      </c>
      <c r="G414" s="108" t="s">
        <v>274</v>
      </c>
      <c r="H414" s="109">
        <v>400558371</v>
      </c>
      <c r="I414" s="109">
        <v>365906783</v>
      </c>
      <c r="J414" s="126">
        <v>91.4</v>
      </c>
      <c r="K414" s="110" t="s">
        <v>844</v>
      </c>
      <c r="L414" s="111" t="s">
        <v>968</v>
      </c>
      <c r="M414" s="1"/>
    </row>
    <row r="415" spans="1:13" s="10" customFormat="1" ht="14.25" customHeight="1" x14ac:dyDescent="0.2">
      <c r="A415" s="107">
        <v>2009</v>
      </c>
      <c r="B415" s="107" t="s">
        <v>1691</v>
      </c>
      <c r="C415" s="107" t="s">
        <v>1719</v>
      </c>
      <c r="D415" s="107" t="s">
        <v>1691</v>
      </c>
      <c r="E415" s="107" t="s">
        <v>0</v>
      </c>
      <c r="F415" s="107" t="s">
        <v>619</v>
      </c>
      <c r="G415" s="107" t="s">
        <v>290</v>
      </c>
      <c r="H415" s="107">
        <v>11017914</v>
      </c>
      <c r="I415" s="107">
        <v>3352275</v>
      </c>
      <c r="J415" s="124">
        <v>30.425677673650387</v>
      </c>
      <c r="K415" s="107" t="s">
        <v>997</v>
      </c>
      <c r="L415" s="107" t="s">
        <v>996</v>
      </c>
      <c r="M415"/>
    </row>
    <row r="416" spans="1:13" ht="14.25" customHeight="1" x14ac:dyDescent="0.2">
      <c r="A416" s="107">
        <v>2009</v>
      </c>
      <c r="B416" s="107" t="s">
        <v>1446</v>
      </c>
      <c r="C416" s="107" t="s">
        <v>1454</v>
      </c>
      <c r="D416" s="107" t="s">
        <v>1446</v>
      </c>
      <c r="E416" s="107" t="s">
        <v>0</v>
      </c>
      <c r="F416" s="107" t="s">
        <v>619</v>
      </c>
      <c r="G416" s="107" t="s">
        <v>278</v>
      </c>
      <c r="H416" s="107">
        <v>3004750</v>
      </c>
      <c r="I416" s="107"/>
      <c r="K416" s="107" t="s">
        <v>1680</v>
      </c>
      <c r="L416" s="107" t="s">
        <v>974</v>
      </c>
    </row>
    <row r="417" spans="1:13" ht="14.25" customHeight="1" x14ac:dyDescent="0.25">
      <c r="A417" s="107">
        <v>2009</v>
      </c>
      <c r="B417" s="108" t="s">
        <v>33</v>
      </c>
      <c r="C417" s="108" t="s">
        <v>1357</v>
      </c>
      <c r="D417" s="108" t="s">
        <v>33</v>
      </c>
      <c r="E417" s="107" t="s">
        <v>0</v>
      </c>
      <c r="F417" s="15" t="s">
        <v>845</v>
      </c>
      <c r="G417" s="108" t="s">
        <v>289</v>
      </c>
      <c r="H417" s="109">
        <v>247000305</v>
      </c>
      <c r="I417" s="109">
        <v>188185867</v>
      </c>
      <c r="J417" s="126">
        <v>76.2</v>
      </c>
      <c r="K417" s="110" t="s">
        <v>844</v>
      </c>
      <c r="L417" s="111" t="s">
        <v>995</v>
      </c>
      <c r="M417" s="1"/>
    </row>
    <row r="418" spans="1:13" ht="14.25" customHeight="1" x14ac:dyDescent="0.25">
      <c r="A418" s="107">
        <v>2009</v>
      </c>
      <c r="B418" s="108" t="s">
        <v>316</v>
      </c>
      <c r="C418" s="108" t="s">
        <v>1388</v>
      </c>
      <c r="D418" s="108" t="s">
        <v>316</v>
      </c>
      <c r="E418" s="107" t="s">
        <v>0</v>
      </c>
      <c r="F418" s="107" t="s">
        <v>620</v>
      </c>
      <c r="G418" s="108" t="s">
        <v>291</v>
      </c>
      <c r="H418" s="109">
        <v>22668500</v>
      </c>
      <c r="I418" s="109">
        <v>19892511</v>
      </c>
      <c r="J418" s="126">
        <v>87.8</v>
      </c>
      <c r="K418" s="115" t="s">
        <v>890</v>
      </c>
      <c r="L418" s="111" t="s">
        <v>998</v>
      </c>
      <c r="M418" s="1"/>
    </row>
    <row r="419" spans="1:13" ht="14.25" customHeight="1" x14ac:dyDescent="0.25">
      <c r="A419" s="107">
        <v>2009</v>
      </c>
      <c r="B419" s="108" t="s">
        <v>87</v>
      </c>
      <c r="C419" s="108" t="s">
        <v>1368</v>
      </c>
      <c r="D419" s="108" t="s">
        <v>87</v>
      </c>
      <c r="E419" s="107" t="s">
        <v>0</v>
      </c>
      <c r="F419" s="15" t="s">
        <v>845</v>
      </c>
      <c r="G419" s="108" t="s">
        <v>292</v>
      </c>
      <c r="H419" s="109">
        <v>722198333</v>
      </c>
      <c r="I419" s="109">
        <v>456361623</v>
      </c>
      <c r="J419" s="126">
        <v>63.2</v>
      </c>
      <c r="K419" s="110" t="s">
        <v>844</v>
      </c>
      <c r="L419" s="111" t="s">
        <v>999</v>
      </c>
      <c r="M419" s="1"/>
    </row>
    <row r="420" spans="1:13" ht="14.25" customHeight="1" x14ac:dyDescent="0.25">
      <c r="A420" s="107">
        <v>2009</v>
      </c>
      <c r="B420" s="108" t="s">
        <v>215</v>
      </c>
      <c r="C420" s="108" t="s">
        <v>1384</v>
      </c>
      <c r="D420" s="108" t="s">
        <v>215</v>
      </c>
      <c r="E420" s="107" t="s">
        <v>543</v>
      </c>
      <c r="F420" s="107" t="s">
        <v>627</v>
      </c>
      <c r="G420" s="108" t="s">
        <v>579</v>
      </c>
      <c r="H420" s="109">
        <v>129220163</v>
      </c>
      <c r="I420" s="109">
        <v>115656963</v>
      </c>
      <c r="J420" s="126">
        <v>89.5</v>
      </c>
      <c r="K420" s="107" t="s">
        <v>951</v>
      </c>
      <c r="L420" s="111" t="s">
        <v>980</v>
      </c>
      <c r="M420" s="1"/>
    </row>
    <row r="421" spans="1:13" ht="14.25" customHeight="1" x14ac:dyDescent="0.25">
      <c r="A421" s="107">
        <v>2009</v>
      </c>
      <c r="B421" s="108" t="s">
        <v>364</v>
      </c>
      <c r="C421" s="108" t="s">
        <v>1436</v>
      </c>
      <c r="D421" s="108" t="s">
        <v>1477</v>
      </c>
      <c r="E421" s="107" t="s">
        <v>543</v>
      </c>
      <c r="F421" s="107" t="s">
        <v>618</v>
      </c>
      <c r="G421" s="108" t="s">
        <v>580</v>
      </c>
      <c r="H421" s="109">
        <v>43687572</v>
      </c>
      <c r="I421" s="109">
        <v>14608732</v>
      </c>
      <c r="J421" s="126">
        <v>33.4</v>
      </c>
      <c r="K421" s="107" t="s">
        <v>990</v>
      </c>
      <c r="L421" s="111" t="s">
        <v>989</v>
      </c>
      <c r="M421" s="1"/>
    </row>
    <row r="422" spans="1:13" ht="14.25" customHeight="1" x14ac:dyDescent="0.25">
      <c r="A422" s="107">
        <v>2009</v>
      </c>
      <c r="B422" s="108" t="s">
        <v>31</v>
      </c>
      <c r="C422" s="108" t="s">
        <v>1355</v>
      </c>
      <c r="D422" s="108" t="s">
        <v>31</v>
      </c>
      <c r="E422" s="107" t="s">
        <v>543</v>
      </c>
      <c r="F422" s="107" t="s">
        <v>620</v>
      </c>
      <c r="G422" s="108" t="s">
        <v>581</v>
      </c>
      <c r="H422" s="109">
        <v>1456894</v>
      </c>
      <c r="I422" s="109">
        <v>648814</v>
      </c>
      <c r="J422" s="126">
        <v>44.5</v>
      </c>
      <c r="K422" s="107" t="s">
        <v>992</v>
      </c>
      <c r="L422" s="111" t="s">
        <v>991</v>
      </c>
      <c r="M422" s="1"/>
    </row>
    <row r="423" spans="1:13" ht="14.25" customHeight="1" x14ac:dyDescent="0.25">
      <c r="A423" s="107">
        <v>2009</v>
      </c>
      <c r="B423" s="108" t="s">
        <v>31</v>
      </c>
      <c r="C423" s="108" t="s">
        <v>1355</v>
      </c>
      <c r="D423" s="108" t="s">
        <v>31</v>
      </c>
      <c r="E423" s="107" t="s">
        <v>543</v>
      </c>
      <c r="F423" s="107" t="s">
        <v>622</v>
      </c>
      <c r="G423" s="108" t="s">
        <v>582</v>
      </c>
      <c r="H423" s="109">
        <v>39912974</v>
      </c>
      <c r="I423" s="109">
        <v>28189925</v>
      </c>
      <c r="J423" s="126">
        <v>70.599999999999994</v>
      </c>
      <c r="K423" s="107" t="s">
        <v>994</v>
      </c>
      <c r="L423" s="111" t="s">
        <v>993</v>
      </c>
      <c r="M423" s="1"/>
    </row>
    <row r="424" spans="1:13" ht="14.25" customHeight="1" x14ac:dyDescent="0.25">
      <c r="A424" s="107">
        <v>2010</v>
      </c>
      <c r="B424" s="108" t="s">
        <v>53</v>
      </c>
      <c r="C424" s="108" t="s">
        <v>1358</v>
      </c>
      <c r="D424" s="108" t="s">
        <v>53</v>
      </c>
      <c r="E424" s="107" t="s">
        <v>0</v>
      </c>
      <c r="F424" s="107" t="s">
        <v>621</v>
      </c>
      <c r="G424" s="108" t="s">
        <v>296</v>
      </c>
      <c r="H424" s="109">
        <v>774508310</v>
      </c>
      <c r="I424" s="109">
        <v>505299903</v>
      </c>
      <c r="J424" s="126">
        <v>65.2</v>
      </c>
      <c r="K424" s="107" t="s">
        <v>621</v>
      </c>
      <c r="L424" s="111" t="s">
        <v>936</v>
      </c>
      <c r="M424" s="1"/>
    </row>
    <row r="425" spans="1:13" ht="15" customHeight="1" x14ac:dyDescent="0.2">
      <c r="A425" s="107">
        <v>2010</v>
      </c>
      <c r="B425" s="107" t="s">
        <v>360</v>
      </c>
      <c r="C425" s="107" t="s">
        <v>1390</v>
      </c>
      <c r="D425" s="107" t="s">
        <v>360</v>
      </c>
      <c r="E425" s="107" t="s">
        <v>0</v>
      </c>
      <c r="F425" s="107" t="s">
        <v>619</v>
      </c>
      <c r="G425" s="107" t="s">
        <v>312</v>
      </c>
      <c r="H425" s="107">
        <v>32884926</v>
      </c>
      <c r="I425" s="107">
        <v>15442319</v>
      </c>
      <c r="J425" s="124">
        <v>46.958655160118049</v>
      </c>
      <c r="K425" s="107" t="s">
        <v>962</v>
      </c>
      <c r="L425" s="107" t="s">
        <v>961</v>
      </c>
    </row>
    <row r="426" spans="1:13" ht="15" customHeight="1" x14ac:dyDescent="0.2">
      <c r="A426" s="107">
        <v>2010</v>
      </c>
      <c r="B426" s="107" t="s">
        <v>183</v>
      </c>
      <c r="C426" s="107" t="s">
        <v>1379</v>
      </c>
      <c r="D426" s="107" t="s">
        <v>183</v>
      </c>
      <c r="E426" s="107" t="s">
        <v>0</v>
      </c>
      <c r="F426" s="107" t="s">
        <v>619</v>
      </c>
      <c r="G426" s="107" t="s">
        <v>312</v>
      </c>
      <c r="H426" s="107">
        <v>1245300</v>
      </c>
      <c r="I426" s="107">
        <v>5182998</v>
      </c>
      <c r="J426" s="124">
        <v>416.20476993495544</v>
      </c>
      <c r="K426" s="107" t="s">
        <v>962</v>
      </c>
      <c r="L426" s="107" t="s">
        <v>961</v>
      </c>
    </row>
    <row r="427" spans="1:13" ht="15" customHeight="1" x14ac:dyDescent="0.25">
      <c r="A427" s="14">
        <v>2010</v>
      </c>
      <c r="B427" s="112" t="s">
        <v>24</v>
      </c>
      <c r="C427" s="112" t="s">
        <v>1350</v>
      </c>
      <c r="D427" s="112" t="s">
        <v>1468</v>
      </c>
      <c r="E427" s="14" t="s">
        <v>0</v>
      </c>
      <c r="F427" s="14" t="s">
        <v>621</v>
      </c>
      <c r="G427" s="112" t="s">
        <v>299</v>
      </c>
      <c r="H427" s="113">
        <v>827616628</v>
      </c>
      <c r="I427" s="113">
        <v>521026865</v>
      </c>
      <c r="J427" s="127">
        <v>63</v>
      </c>
      <c r="K427" s="14" t="s">
        <v>621</v>
      </c>
      <c r="L427" s="114" t="s">
        <v>971</v>
      </c>
      <c r="M427" s="12"/>
    </row>
    <row r="428" spans="1:13" ht="14.25" customHeight="1" x14ac:dyDescent="0.25">
      <c r="A428" s="107">
        <v>2010</v>
      </c>
      <c r="B428" s="108" t="s">
        <v>116</v>
      </c>
      <c r="C428" s="108" t="s">
        <v>1369</v>
      </c>
      <c r="D428" s="108" t="s">
        <v>1469</v>
      </c>
      <c r="E428" s="107" t="s">
        <v>0</v>
      </c>
      <c r="F428" s="15" t="s">
        <v>845</v>
      </c>
      <c r="G428" s="108" t="s">
        <v>297</v>
      </c>
      <c r="H428" s="109">
        <v>149882707</v>
      </c>
      <c r="I428" s="109">
        <v>73220547</v>
      </c>
      <c r="J428" s="126">
        <v>48.9</v>
      </c>
      <c r="K428" s="110" t="s">
        <v>844</v>
      </c>
      <c r="L428" s="111" t="s">
        <v>1000</v>
      </c>
      <c r="M428" s="1"/>
    </row>
    <row r="429" spans="1:13" ht="14.25" customHeight="1" x14ac:dyDescent="0.25">
      <c r="A429" s="107">
        <v>2010</v>
      </c>
      <c r="B429" s="108" t="s">
        <v>26</v>
      </c>
      <c r="C429" s="108" t="s">
        <v>1424</v>
      </c>
      <c r="D429" s="108" t="s">
        <v>1470</v>
      </c>
      <c r="E429" s="107" t="s">
        <v>0</v>
      </c>
      <c r="F429" s="15" t="s">
        <v>845</v>
      </c>
      <c r="G429" s="108" t="s">
        <v>308</v>
      </c>
      <c r="H429" s="109">
        <v>59195017</v>
      </c>
      <c r="I429" s="109">
        <v>36263227</v>
      </c>
      <c r="J429" s="126">
        <v>61.3</v>
      </c>
      <c r="K429" s="110" t="s">
        <v>844</v>
      </c>
      <c r="L429" s="111" t="s">
        <v>941</v>
      </c>
      <c r="M429" s="1"/>
    </row>
    <row r="430" spans="1:13" ht="14.25" customHeight="1" x14ac:dyDescent="0.2">
      <c r="A430" s="107">
        <v>2010</v>
      </c>
      <c r="B430" s="107" t="s">
        <v>1471</v>
      </c>
      <c r="C430" s="107" t="s">
        <v>1405</v>
      </c>
      <c r="D430" s="107" t="s">
        <v>1471</v>
      </c>
      <c r="E430" s="107" t="s">
        <v>0</v>
      </c>
      <c r="F430" s="107" t="s">
        <v>619</v>
      </c>
      <c r="G430" s="107" t="s">
        <v>312</v>
      </c>
      <c r="H430" s="107">
        <v>54504286</v>
      </c>
      <c r="I430" s="107">
        <v>15792152</v>
      </c>
      <c r="J430" s="124">
        <v>28.974147097349373</v>
      </c>
      <c r="K430" s="107" t="s">
        <v>962</v>
      </c>
      <c r="L430" s="107" t="s">
        <v>961</v>
      </c>
    </row>
    <row r="431" spans="1:13" ht="15" customHeight="1" x14ac:dyDescent="0.2">
      <c r="A431" s="107">
        <v>2010</v>
      </c>
      <c r="B431" s="107" t="s">
        <v>1414</v>
      </c>
      <c r="C431" s="107" t="s">
        <v>1430</v>
      </c>
      <c r="D431" s="107" t="s">
        <v>1414</v>
      </c>
      <c r="E431" s="107" t="s">
        <v>0</v>
      </c>
      <c r="F431" s="107" t="s">
        <v>619</v>
      </c>
      <c r="G431" s="107" t="s">
        <v>312</v>
      </c>
      <c r="H431" s="107">
        <v>1551500</v>
      </c>
      <c r="I431" s="107">
        <v>0</v>
      </c>
      <c r="J431" s="124">
        <v>0</v>
      </c>
      <c r="K431" s="107" t="s">
        <v>962</v>
      </c>
      <c r="L431" s="107" t="s">
        <v>961</v>
      </c>
    </row>
    <row r="432" spans="1:13" ht="15" customHeight="1" x14ac:dyDescent="0.2">
      <c r="A432" s="107">
        <v>2010</v>
      </c>
      <c r="B432" s="107" t="s">
        <v>81</v>
      </c>
      <c r="C432" s="107" t="s">
        <v>1363</v>
      </c>
      <c r="D432" s="107" t="s">
        <v>81</v>
      </c>
      <c r="E432" s="107" t="s">
        <v>0</v>
      </c>
      <c r="F432" s="107" t="s">
        <v>619</v>
      </c>
      <c r="G432" s="107" t="s">
        <v>312</v>
      </c>
      <c r="H432" s="107">
        <v>22024649</v>
      </c>
      <c r="I432" s="107">
        <v>14774887</v>
      </c>
      <c r="J432" s="124">
        <v>67.08341640313995</v>
      </c>
      <c r="K432" s="107" t="s">
        <v>962</v>
      </c>
      <c r="L432" s="107" t="s">
        <v>961</v>
      </c>
    </row>
    <row r="433" spans="1:13" ht="15" customHeight="1" x14ac:dyDescent="0.25">
      <c r="A433" s="107">
        <v>2010</v>
      </c>
      <c r="B433" s="108" t="s">
        <v>185</v>
      </c>
      <c r="C433" s="108" t="s">
        <v>1380</v>
      </c>
      <c r="D433" s="108" t="s">
        <v>185</v>
      </c>
      <c r="E433" s="107" t="s">
        <v>0</v>
      </c>
      <c r="F433" s="107" t="s">
        <v>622</v>
      </c>
      <c r="G433" s="108" t="s">
        <v>301</v>
      </c>
      <c r="H433" s="109">
        <v>34193050</v>
      </c>
      <c r="I433" s="109">
        <v>8238535</v>
      </c>
      <c r="J433" s="126">
        <v>24.1</v>
      </c>
      <c r="K433" s="107" t="s">
        <v>622</v>
      </c>
      <c r="L433" s="111" t="s">
        <v>943</v>
      </c>
      <c r="M433" s="1"/>
    </row>
    <row r="434" spans="1:13" ht="15" customHeight="1" x14ac:dyDescent="0.25">
      <c r="A434" s="107">
        <v>2010</v>
      </c>
      <c r="B434" s="108" t="s">
        <v>185</v>
      </c>
      <c r="C434" s="108" t="s">
        <v>1380</v>
      </c>
      <c r="D434" s="108" t="s">
        <v>185</v>
      </c>
      <c r="E434" s="107" t="s">
        <v>0</v>
      </c>
      <c r="F434" s="107" t="s">
        <v>620</v>
      </c>
      <c r="G434" s="108" t="s">
        <v>300</v>
      </c>
      <c r="H434" s="109">
        <v>16701505</v>
      </c>
      <c r="I434" s="109">
        <v>8103006</v>
      </c>
      <c r="J434" s="126">
        <v>48.5</v>
      </c>
      <c r="K434" s="107" t="s">
        <v>890</v>
      </c>
      <c r="L434" s="111" t="s">
        <v>942</v>
      </c>
      <c r="M434" s="1"/>
    </row>
    <row r="435" spans="1:13" ht="14.25" customHeight="1" x14ac:dyDescent="0.2">
      <c r="A435" s="107">
        <v>2010</v>
      </c>
      <c r="B435" s="107" t="s">
        <v>1480</v>
      </c>
      <c r="C435" s="107" t="s">
        <v>1442</v>
      </c>
      <c r="D435" s="107" t="s">
        <v>1480</v>
      </c>
      <c r="E435" s="107" t="s">
        <v>0</v>
      </c>
      <c r="F435" s="107" t="s">
        <v>619</v>
      </c>
      <c r="G435" s="107" t="s">
        <v>312</v>
      </c>
      <c r="H435" s="107">
        <v>4859011</v>
      </c>
      <c r="I435" s="107">
        <v>420644</v>
      </c>
      <c r="J435" s="124">
        <v>8.6569880166972251</v>
      </c>
      <c r="K435" s="107" t="s">
        <v>962</v>
      </c>
      <c r="L435" s="107" t="s">
        <v>961</v>
      </c>
    </row>
    <row r="436" spans="1:13" ht="15" customHeight="1" x14ac:dyDescent="0.25">
      <c r="A436" s="107">
        <v>2010</v>
      </c>
      <c r="B436" s="108" t="s">
        <v>156</v>
      </c>
      <c r="C436" s="108" t="s">
        <v>1376</v>
      </c>
      <c r="D436" s="108" t="s">
        <v>156</v>
      </c>
      <c r="E436" s="107" t="s">
        <v>0</v>
      </c>
      <c r="F436" s="15" t="s">
        <v>845</v>
      </c>
      <c r="G436" s="108" t="s">
        <v>302</v>
      </c>
      <c r="H436" s="109">
        <v>1502221330</v>
      </c>
      <c r="I436" s="109">
        <v>1108519732</v>
      </c>
      <c r="J436" s="126">
        <v>73.8</v>
      </c>
      <c r="K436" s="110" t="s">
        <v>844</v>
      </c>
      <c r="L436" s="111" t="s">
        <v>944</v>
      </c>
      <c r="M436" s="1"/>
    </row>
    <row r="437" spans="1:13" ht="15" customHeight="1" x14ac:dyDescent="0.25">
      <c r="A437" s="107">
        <v>2010</v>
      </c>
      <c r="B437" s="108" t="s">
        <v>157</v>
      </c>
      <c r="C437" s="108" t="s">
        <v>1362</v>
      </c>
      <c r="D437" s="108" t="s">
        <v>157</v>
      </c>
      <c r="E437" s="107" t="s">
        <v>0</v>
      </c>
      <c r="F437" s="107" t="s">
        <v>618</v>
      </c>
      <c r="G437" s="108" t="s">
        <v>303</v>
      </c>
      <c r="H437" s="109">
        <v>603544553</v>
      </c>
      <c r="I437" s="109">
        <v>399288552</v>
      </c>
      <c r="J437" s="126">
        <v>66.2</v>
      </c>
      <c r="K437" s="107" t="s">
        <v>947</v>
      </c>
      <c r="L437" s="111" t="s">
        <v>946</v>
      </c>
      <c r="M437" s="1"/>
    </row>
    <row r="438" spans="1:13" ht="15" customHeight="1" x14ac:dyDescent="0.25">
      <c r="A438" s="107">
        <v>2010</v>
      </c>
      <c r="B438" s="108" t="s">
        <v>269</v>
      </c>
      <c r="C438" s="108" t="s">
        <v>1387</v>
      </c>
      <c r="D438" s="108" t="s">
        <v>269</v>
      </c>
      <c r="E438" s="107" t="s">
        <v>0</v>
      </c>
      <c r="F438" s="107" t="s">
        <v>620</v>
      </c>
      <c r="G438" s="108" t="s">
        <v>304</v>
      </c>
      <c r="H438" s="109">
        <v>94231852</v>
      </c>
      <c r="I438" s="109">
        <v>68617608</v>
      </c>
      <c r="J438" s="126">
        <v>72.8</v>
      </c>
      <c r="K438" s="107" t="s">
        <v>890</v>
      </c>
      <c r="L438" s="111" t="s">
        <v>948</v>
      </c>
      <c r="M438" s="1"/>
    </row>
    <row r="439" spans="1:13" ht="15" customHeight="1" x14ac:dyDescent="0.2">
      <c r="A439" s="107">
        <v>2010</v>
      </c>
      <c r="B439" s="107" t="s">
        <v>89</v>
      </c>
      <c r="C439" s="107" t="s">
        <v>1365</v>
      </c>
      <c r="D439" s="107" t="s">
        <v>89</v>
      </c>
      <c r="E439" s="107" t="s">
        <v>0</v>
      </c>
      <c r="F439" s="107" t="s">
        <v>619</v>
      </c>
      <c r="G439" s="107" t="s">
        <v>312</v>
      </c>
      <c r="H439" s="107">
        <v>7439105</v>
      </c>
      <c r="I439" s="107">
        <v>325000</v>
      </c>
      <c r="J439" s="124">
        <v>4.3688051183576517</v>
      </c>
      <c r="K439" s="107" t="s">
        <v>962</v>
      </c>
      <c r="L439" s="107" t="s">
        <v>961</v>
      </c>
    </row>
    <row r="440" spans="1:13" ht="15" customHeight="1" x14ac:dyDescent="0.2">
      <c r="A440" s="107">
        <v>2010</v>
      </c>
      <c r="B440" s="107" t="s">
        <v>362</v>
      </c>
      <c r="C440" s="107" t="s">
        <v>1393</v>
      </c>
      <c r="D440" s="107" t="s">
        <v>362</v>
      </c>
      <c r="E440" s="107" t="s">
        <v>0</v>
      </c>
      <c r="F440" s="107" t="s">
        <v>619</v>
      </c>
      <c r="G440" s="107" t="s">
        <v>312</v>
      </c>
      <c r="H440" s="107">
        <v>6120037</v>
      </c>
      <c r="I440" s="107">
        <v>4832194</v>
      </c>
      <c r="J440" s="124">
        <v>78.956940946598849</v>
      </c>
      <c r="K440" s="107" t="s">
        <v>962</v>
      </c>
      <c r="L440" s="107" t="s">
        <v>961</v>
      </c>
    </row>
    <row r="441" spans="1:13" ht="15" customHeight="1" x14ac:dyDescent="0.25">
      <c r="A441" s="107">
        <v>2010</v>
      </c>
      <c r="B441" s="108" t="s">
        <v>315</v>
      </c>
      <c r="C441" s="108" t="s">
        <v>1391</v>
      </c>
      <c r="D441" s="108" t="s">
        <v>315</v>
      </c>
      <c r="E441" s="107" t="s">
        <v>0</v>
      </c>
      <c r="F441" s="15" t="s">
        <v>845</v>
      </c>
      <c r="G441" s="108" t="s">
        <v>305</v>
      </c>
      <c r="H441" s="109">
        <v>18150794</v>
      </c>
      <c r="I441" s="109">
        <v>3379194</v>
      </c>
      <c r="J441" s="126">
        <v>18.600000000000001</v>
      </c>
      <c r="K441" s="110" t="s">
        <v>844</v>
      </c>
      <c r="L441" s="111" t="s">
        <v>949</v>
      </c>
      <c r="M441" s="1"/>
    </row>
    <row r="442" spans="1:13" ht="15" customHeight="1" x14ac:dyDescent="0.2">
      <c r="A442" s="107">
        <v>2010</v>
      </c>
      <c r="B442" s="107" t="s">
        <v>363</v>
      </c>
      <c r="C442" s="107" t="s">
        <v>1394</v>
      </c>
      <c r="D442" s="107" t="s">
        <v>363</v>
      </c>
      <c r="E442" s="107" t="s">
        <v>0</v>
      </c>
      <c r="F442" s="107" t="s">
        <v>619</v>
      </c>
      <c r="G442" s="107" t="s">
        <v>312</v>
      </c>
      <c r="H442" s="107">
        <v>9004053</v>
      </c>
      <c r="I442" s="107">
        <v>2076722</v>
      </c>
      <c r="J442" s="124">
        <v>23.064302264768987</v>
      </c>
      <c r="K442" s="107" t="s">
        <v>962</v>
      </c>
      <c r="L442" s="107" t="s">
        <v>961</v>
      </c>
    </row>
    <row r="443" spans="1:13" ht="15" customHeight="1" x14ac:dyDescent="0.2">
      <c r="A443" s="107">
        <v>2010</v>
      </c>
      <c r="B443" s="107" t="s">
        <v>187</v>
      </c>
      <c r="C443" s="107" t="s">
        <v>1382</v>
      </c>
      <c r="D443" s="107" t="s">
        <v>1475</v>
      </c>
      <c r="E443" s="107" t="s">
        <v>0</v>
      </c>
      <c r="F443" s="107" t="s">
        <v>619</v>
      </c>
      <c r="G443" s="107" t="s">
        <v>312</v>
      </c>
      <c r="H443" s="107">
        <v>381596289</v>
      </c>
      <c r="I443" s="107">
        <v>284476814</v>
      </c>
      <c r="J443" s="124">
        <v>74.549156320542735</v>
      </c>
      <c r="K443" s="107" t="s">
        <v>962</v>
      </c>
      <c r="L443" s="107" t="s">
        <v>961</v>
      </c>
    </row>
    <row r="444" spans="1:13" ht="15" customHeight="1" x14ac:dyDescent="0.2">
      <c r="A444" s="107">
        <v>2010</v>
      </c>
      <c r="B444" s="107" t="s">
        <v>414</v>
      </c>
      <c r="C444" s="107" t="s">
        <v>1398</v>
      </c>
      <c r="D444" s="107" t="s">
        <v>414</v>
      </c>
      <c r="E444" s="107" t="s">
        <v>0</v>
      </c>
      <c r="F444" s="107" t="s">
        <v>619</v>
      </c>
      <c r="G444" s="107" t="s">
        <v>312</v>
      </c>
      <c r="H444" s="107">
        <v>16215409</v>
      </c>
      <c r="I444" s="107">
        <v>4899244</v>
      </c>
      <c r="J444" s="124">
        <v>30.213508644771153</v>
      </c>
      <c r="K444" s="107" t="s">
        <v>962</v>
      </c>
      <c r="L444" s="107" t="s">
        <v>961</v>
      </c>
    </row>
    <row r="445" spans="1:13" ht="15" customHeight="1" x14ac:dyDescent="0.25">
      <c r="A445" s="107">
        <v>2010</v>
      </c>
      <c r="B445" s="108" t="s">
        <v>294</v>
      </c>
      <c r="C445" s="108" t="s">
        <v>1389</v>
      </c>
      <c r="D445" s="108" t="s">
        <v>294</v>
      </c>
      <c r="E445" s="107" t="s">
        <v>0</v>
      </c>
      <c r="F445" s="107" t="s">
        <v>618</v>
      </c>
      <c r="G445" s="108" t="s">
        <v>307</v>
      </c>
      <c r="H445" s="109">
        <v>1963473246</v>
      </c>
      <c r="I445" s="109">
        <v>1380067231</v>
      </c>
      <c r="J445" s="126">
        <v>70.3</v>
      </c>
      <c r="K445" s="107" t="s">
        <v>953</v>
      </c>
      <c r="L445" s="111" t="s">
        <v>952</v>
      </c>
      <c r="M445" s="1"/>
    </row>
    <row r="446" spans="1:13" ht="15" customHeight="1" x14ac:dyDescent="0.25">
      <c r="A446" s="107">
        <v>2010</v>
      </c>
      <c r="B446" s="108" t="s">
        <v>121</v>
      </c>
      <c r="C446" s="108" t="s">
        <v>1444</v>
      </c>
      <c r="D446" s="108" t="s">
        <v>1465</v>
      </c>
      <c r="E446" s="107" t="s">
        <v>0</v>
      </c>
      <c r="F446" s="15" t="s">
        <v>845</v>
      </c>
      <c r="G446" s="108" t="s">
        <v>306</v>
      </c>
      <c r="H446" s="109">
        <v>603408539</v>
      </c>
      <c r="I446" s="109">
        <v>329737701</v>
      </c>
      <c r="J446" s="126">
        <v>54.7</v>
      </c>
      <c r="K446" s="110" t="s">
        <v>844</v>
      </c>
      <c r="L446" s="111" t="s">
        <v>955</v>
      </c>
      <c r="M446" s="1"/>
    </row>
    <row r="447" spans="1:13" ht="14.25" customHeight="1" x14ac:dyDescent="0.25">
      <c r="A447" s="14">
        <v>2010</v>
      </c>
      <c r="B447" s="112" t="s">
        <v>30</v>
      </c>
      <c r="C447" s="112" t="s">
        <v>1354</v>
      </c>
      <c r="D447" s="112" t="s">
        <v>1476</v>
      </c>
      <c r="E447" s="14" t="s">
        <v>0</v>
      </c>
      <c r="F447" s="13" t="s">
        <v>629</v>
      </c>
      <c r="G447" s="112" t="s">
        <v>310</v>
      </c>
      <c r="H447" s="113">
        <v>1843386608</v>
      </c>
      <c r="I447" s="113">
        <v>1217023072</v>
      </c>
      <c r="J447" s="127">
        <v>66</v>
      </c>
      <c r="K447" s="14" t="s">
        <v>960</v>
      </c>
      <c r="L447" s="114" t="s">
        <v>959</v>
      </c>
      <c r="M447" s="12"/>
    </row>
    <row r="448" spans="1:13" ht="14.25" customHeight="1" x14ac:dyDescent="0.2">
      <c r="A448" s="107">
        <v>2010</v>
      </c>
      <c r="B448" s="107" t="s">
        <v>27</v>
      </c>
      <c r="C448" s="107" t="s">
        <v>1352</v>
      </c>
      <c r="D448" s="107" t="s">
        <v>27</v>
      </c>
      <c r="E448" s="107" t="s">
        <v>0</v>
      </c>
      <c r="F448" s="107" t="s">
        <v>619</v>
      </c>
      <c r="G448" s="107" t="s">
        <v>312</v>
      </c>
      <c r="H448" s="107">
        <v>25786266</v>
      </c>
      <c r="I448" s="107">
        <v>10599235</v>
      </c>
      <c r="J448" s="124">
        <v>41.104187011799226</v>
      </c>
      <c r="K448" s="107" t="s">
        <v>962</v>
      </c>
      <c r="L448" s="107" t="s">
        <v>961</v>
      </c>
    </row>
    <row r="449" spans="1:13" ht="14.25" customHeight="1" x14ac:dyDescent="0.2">
      <c r="A449" s="107">
        <v>2010</v>
      </c>
      <c r="B449" s="107" t="s">
        <v>415</v>
      </c>
      <c r="C449" s="107" t="s">
        <v>1399</v>
      </c>
      <c r="D449" s="107" t="s">
        <v>415</v>
      </c>
      <c r="E449" s="107" t="s">
        <v>0</v>
      </c>
      <c r="F449" s="107" t="s">
        <v>619</v>
      </c>
      <c r="G449" s="107" t="s">
        <v>312</v>
      </c>
      <c r="H449" s="107">
        <v>17820171</v>
      </c>
      <c r="I449" s="107">
        <v>3694113</v>
      </c>
      <c r="J449" s="124">
        <v>20.729952591364022</v>
      </c>
      <c r="K449" s="107" t="s">
        <v>962</v>
      </c>
      <c r="L449" s="107" t="s">
        <v>961</v>
      </c>
    </row>
    <row r="450" spans="1:13" ht="14.25" customHeight="1" x14ac:dyDescent="0.25">
      <c r="A450" s="107">
        <v>2010</v>
      </c>
      <c r="B450" s="108" t="s">
        <v>28</v>
      </c>
      <c r="C450" s="108" t="s">
        <v>1353</v>
      </c>
      <c r="D450" s="108" t="s">
        <v>28</v>
      </c>
      <c r="E450" s="107" t="s">
        <v>0</v>
      </c>
      <c r="F450" s="15" t="s">
        <v>845</v>
      </c>
      <c r="G450" s="108" t="s">
        <v>309</v>
      </c>
      <c r="H450" s="109">
        <v>596124332</v>
      </c>
      <c r="I450" s="109">
        <v>400104873</v>
      </c>
      <c r="J450" s="126">
        <v>67.099999999999994</v>
      </c>
      <c r="K450" s="110" t="s">
        <v>844</v>
      </c>
      <c r="L450" s="111" t="s">
        <v>957</v>
      </c>
      <c r="M450" s="1"/>
    </row>
    <row r="451" spans="1:13" ht="14.25" customHeight="1" x14ac:dyDescent="0.25">
      <c r="A451" s="107">
        <v>2010</v>
      </c>
      <c r="B451" s="108" t="s">
        <v>154</v>
      </c>
      <c r="C451" s="108" t="s">
        <v>1374</v>
      </c>
      <c r="D451" s="108" t="s">
        <v>154</v>
      </c>
      <c r="E451" s="107" t="s">
        <v>0</v>
      </c>
      <c r="F451" s="15" t="s">
        <v>845</v>
      </c>
      <c r="G451" s="108" t="s">
        <v>298</v>
      </c>
      <c r="H451" s="109">
        <v>544088494</v>
      </c>
      <c r="I451" s="109">
        <v>326279750</v>
      </c>
      <c r="J451" s="126">
        <v>60</v>
      </c>
      <c r="K451" s="110" t="s">
        <v>844</v>
      </c>
      <c r="L451" s="111" t="s">
        <v>939</v>
      </c>
      <c r="M451" s="1"/>
    </row>
    <row r="452" spans="1:13" ht="14.25" customHeight="1" x14ac:dyDescent="0.2">
      <c r="A452" s="107">
        <v>2010</v>
      </c>
      <c r="B452" s="107" t="s">
        <v>1691</v>
      </c>
      <c r="C452" s="107" t="s">
        <v>1719</v>
      </c>
      <c r="D452" s="107" t="s">
        <v>1691</v>
      </c>
      <c r="E452" s="107" t="s">
        <v>0</v>
      </c>
      <c r="F452" s="107" t="s">
        <v>619</v>
      </c>
      <c r="G452" s="107" t="s">
        <v>312</v>
      </c>
      <c r="H452" s="107">
        <v>7575377</v>
      </c>
      <c r="I452" s="107">
        <v>3441185</v>
      </c>
      <c r="J452" s="124">
        <v>45.425924016718902</v>
      </c>
      <c r="K452" s="107" t="s">
        <v>962</v>
      </c>
      <c r="L452" s="107" t="s">
        <v>961</v>
      </c>
    </row>
    <row r="453" spans="1:13" ht="14.25" customHeight="1" x14ac:dyDescent="0.25">
      <c r="A453" s="107">
        <v>2010</v>
      </c>
      <c r="B453" s="108" t="s">
        <v>33</v>
      </c>
      <c r="C453" s="108" t="s">
        <v>1357</v>
      </c>
      <c r="D453" s="108" t="s">
        <v>33</v>
      </c>
      <c r="E453" s="107" t="s">
        <v>0</v>
      </c>
      <c r="F453" s="15" t="s">
        <v>845</v>
      </c>
      <c r="G453" s="108" t="s">
        <v>311</v>
      </c>
      <c r="H453" s="109">
        <v>184398188</v>
      </c>
      <c r="I453" s="109">
        <v>99109148</v>
      </c>
      <c r="J453" s="126">
        <v>53.8</v>
      </c>
      <c r="K453" s="110" t="s">
        <v>844</v>
      </c>
      <c r="L453" s="111" t="s">
        <v>940</v>
      </c>
      <c r="M453" s="1"/>
    </row>
    <row r="454" spans="1:13" ht="14.25" customHeight="1" x14ac:dyDescent="0.25">
      <c r="A454" s="107">
        <v>2010</v>
      </c>
      <c r="B454" s="108" t="s">
        <v>316</v>
      </c>
      <c r="C454" s="108" t="s">
        <v>1388</v>
      </c>
      <c r="D454" s="108" t="s">
        <v>316</v>
      </c>
      <c r="E454" s="107" t="s">
        <v>0</v>
      </c>
      <c r="F454" s="107" t="s">
        <v>618</v>
      </c>
      <c r="G454" s="108" t="s">
        <v>313</v>
      </c>
      <c r="H454" s="109">
        <v>186121370</v>
      </c>
      <c r="I454" s="109">
        <v>121373288</v>
      </c>
      <c r="J454" s="126">
        <v>65.2</v>
      </c>
      <c r="K454" s="107" t="s">
        <v>618</v>
      </c>
      <c r="L454" s="111" t="s">
        <v>963</v>
      </c>
      <c r="M454" s="1"/>
    </row>
    <row r="455" spans="1:13" ht="14.25" customHeight="1" x14ac:dyDescent="0.25">
      <c r="A455" s="107">
        <v>2010</v>
      </c>
      <c r="B455" s="108" t="s">
        <v>87</v>
      </c>
      <c r="C455" s="108" t="s">
        <v>1368</v>
      </c>
      <c r="D455" s="108" t="s">
        <v>87</v>
      </c>
      <c r="E455" s="107" t="s">
        <v>0</v>
      </c>
      <c r="F455" s="15" t="s">
        <v>845</v>
      </c>
      <c r="G455" s="108" t="s">
        <v>314</v>
      </c>
      <c r="H455" s="109">
        <v>478399290</v>
      </c>
      <c r="I455" s="109">
        <v>226189188</v>
      </c>
      <c r="J455" s="126">
        <v>47.3</v>
      </c>
      <c r="K455" s="110" t="s">
        <v>844</v>
      </c>
      <c r="L455" s="111" t="s">
        <v>964</v>
      </c>
      <c r="M455" s="1"/>
    </row>
    <row r="456" spans="1:13" ht="14.25" customHeight="1" x14ac:dyDescent="0.25">
      <c r="A456" s="107">
        <v>2010</v>
      </c>
      <c r="B456" s="108" t="s">
        <v>360</v>
      </c>
      <c r="C456" s="108" t="s">
        <v>1390</v>
      </c>
      <c r="D456" s="108" t="s">
        <v>360</v>
      </c>
      <c r="E456" s="107" t="s">
        <v>543</v>
      </c>
      <c r="F456" s="107" t="s">
        <v>621</v>
      </c>
      <c r="G456" s="108" t="s">
        <v>583</v>
      </c>
      <c r="H456" s="109">
        <v>14163313</v>
      </c>
      <c r="I456" s="109">
        <v>3896575</v>
      </c>
      <c r="J456" s="126">
        <v>27.5</v>
      </c>
      <c r="K456" s="107" t="s">
        <v>937</v>
      </c>
      <c r="L456" s="111" t="s">
        <v>938</v>
      </c>
      <c r="M456" s="1"/>
    </row>
    <row r="457" spans="1:13" ht="14.25" customHeight="1" x14ac:dyDescent="0.25">
      <c r="A457" s="107">
        <v>2010</v>
      </c>
      <c r="B457" s="108" t="s">
        <v>120</v>
      </c>
      <c r="C457" s="108" t="s">
        <v>1370</v>
      </c>
      <c r="D457" s="108" t="s">
        <v>120</v>
      </c>
      <c r="E457" s="107" t="s">
        <v>543</v>
      </c>
      <c r="F457" s="107" t="s">
        <v>621</v>
      </c>
      <c r="G457" s="108" t="s">
        <v>584</v>
      </c>
      <c r="H457" s="109">
        <v>187725113</v>
      </c>
      <c r="I457" s="109">
        <v>51113653</v>
      </c>
      <c r="J457" s="126">
        <v>27.2</v>
      </c>
      <c r="K457" s="107" t="s">
        <v>621</v>
      </c>
      <c r="L457" s="111" t="s">
        <v>945</v>
      </c>
      <c r="M457" s="1"/>
    </row>
    <row r="458" spans="1:13" ht="14.25" customHeight="1" x14ac:dyDescent="0.2">
      <c r="A458" s="107">
        <v>2010</v>
      </c>
      <c r="B458" s="107" t="s">
        <v>120</v>
      </c>
      <c r="C458" s="107" t="s">
        <v>1370</v>
      </c>
      <c r="D458" s="107" t="s">
        <v>120</v>
      </c>
      <c r="E458" s="107" t="s">
        <v>543</v>
      </c>
      <c r="F458" s="107" t="s">
        <v>619</v>
      </c>
      <c r="G458" s="107" t="s">
        <v>587</v>
      </c>
      <c r="H458" s="107">
        <v>549977</v>
      </c>
      <c r="I458" s="107">
        <v>1509925</v>
      </c>
      <c r="J458" s="124">
        <v>274.54329908341623</v>
      </c>
      <c r="K458" s="107" t="s">
        <v>619</v>
      </c>
      <c r="L458" s="107" t="s">
        <v>956</v>
      </c>
    </row>
    <row r="459" spans="1:13" ht="14.25" customHeight="1" x14ac:dyDescent="0.2">
      <c r="A459" s="107">
        <v>2010</v>
      </c>
      <c r="B459" s="107" t="s">
        <v>1445</v>
      </c>
      <c r="C459" s="107" t="s">
        <v>1453</v>
      </c>
      <c r="D459" s="107" t="s">
        <v>1445</v>
      </c>
      <c r="E459" s="107" t="s">
        <v>543</v>
      </c>
      <c r="F459" s="107" t="s">
        <v>619</v>
      </c>
      <c r="G459" s="107" t="s">
        <v>587</v>
      </c>
      <c r="H459" s="107">
        <v>111030189</v>
      </c>
      <c r="I459" s="107">
        <v>47019014</v>
      </c>
      <c r="J459" s="124">
        <v>42.347954572967538</v>
      </c>
      <c r="K459" s="107" t="s">
        <v>619</v>
      </c>
      <c r="L459" s="107" t="s">
        <v>956</v>
      </c>
    </row>
    <row r="460" spans="1:13" ht="14.25" customHeight="1" x14ac:dyDescent="0.2">
      <c r="A460" s="107">
        <v>2010</v>
      </c>
      <c r="B460" s="107" t="s">
        <v>632</v>
      </c>
      <c r="C460" s="107" t="s">
        <v>1383</v>
      </c>
      <c r="D460" s="107" t="s">
        <v>632</v>
      </c>
      <c r="E460" s="107" t="s">
        <v>543</v>
      </c>
      <c r="F460" s="107" t="s">
        <v>619</v>
      </c>
      <c r="G460" s="107" t="s">
        <v>587</v>
      </c>
      <c r="H460" s="107">
        <v>21889600</v>
      </c>
      <c r="I460" s="107">
        <v>5556447</v>
      </c>
      <c r="J460" s="124">
        <v>25.383958592208174</v>
      </c>
      <c r="K460" s="107" t="s">
        <v>619</v>
      </c>
      <c r="L460" s="107" t="s">
        <v>956</v>
      </c>
    </row>
    <row r="461" spans="1:13" ht="14.25" customHeight="1" x14ac:dyDescent="0.25">
      <c r="A461" s="107">
        <v>2010</v>
      </c>
      <c r="B461" s="108" t="s">
        <v>295</v>
      </c>
      <c r="C461" s="108" t="s">
        <v>1385</v>
      </c>
      <c r="D461" s="108" t="s">
        <v>295</v>
      </c>
      <c r="E461" s="107" t="s">
        <v>543</v>
      </c>
      <c r="F461" s="107" t="s">
        <v>621</v>
      </c>
      <c r="G461" s="108" t="s">
        <v>588</v>
      </c>
      <c r="H461" s="109">
        <v>289605365</v>
      </c>
      <c r="I461" s="109">
        <v>153824575</v>
      </c>
      <c r="J461" s="126">
        <v>53.1</v>
      </c>
      <c r="K461" s="115" t="s">
        <v>842</v>
      </c>
      <c r="L461" s="111" t="s">
        <v>958</v>
      </c>
      <c r="M461" s="1"/>
    </row>
    <row r="462" spans="1:13" ht="14.25" customHeight="1" x14ac:dyDescent="0.25">
      <c r="A462" s="107">
        <v>2010</v>
      </c>
      <c r="B462" s="108" t="s">
        <v>215</v>
      </c>
      <c r="C462" s="108" t="s">
        <v>1384</v>
      </c>
      <c r="D462" s="108" t="s">
        <v>215</v>
      </c>
      <c r="E462" s="107" t="s">
        <v>543</v>
      </c>
      <c r="F462" s="107" t="s">
        <v>627</v>
      </c>
      <c r="G462" s="108" t="s">
        <v>585</v>
      </c>
      <c r="H462" s="109">
        <v>125049126</v>
      </c>
      <c r="I462" s="109">
        <v>70319785</v>
      </c>
      <c r="J462" s="126">
        <v>56.2</v>
      </c>
      <c r="K462" s="107" t="s">
        <v>951</v>
      </c>
      <c r="L462" s="111" t="s">
        <v>950</v>
      </c>
      <c r="M462" s="1"/>
    </row>
    <row r="463" spans="1:13" ht="14.25" customHeight="1" x14ac:dyDescent="0.25">
      <c r="A463" s="107">
        <v>2010</v>
      </c>
      <c r="B463" s="108" t="s">
        <v>294</v>
      </c>
      <c r="C463" s="108" t="s">
        <v>1389</v>
      </c>
      <c r="D463" s="108" t="s">
        <v>294</v>
      </c>
      <c r="E463" s="107" t="s">
        <v>543</v>
      </c>
      <c r="F463" s="107" t="s">
        <v>618</v>
      </c>
      <c r="G463" s="108" t="s">
        <v>586</v>
      </c>
      <c r="H463" s="109">
        <v>661180978</v>
      </c>
      <c r="I463" s="109">
        <v>332196745</v>
      </c>
      <c r="J463" s="126">
        <v>50.2</v>
      </c>
      <c r="K463" s="107" t="s">
        <v>618</v>
      </c>
      <c r="L463" s="111" t="s">
        <v>954</v>
      </c>
      <c r="M463" s="1"/>
    </row>
    <row r="464" spans="1:13" ht="14.25" customHeight="1" x14ac:dyDescent="0.2">
      <c r="A464" s="107">
        <v>2010</v>
      </c>
      <c r="B464" s="107" t="s">
        <v>364</v>
      </c>
      <c r="C464" s="107" t="s">
        <v>1436</v>
      </c>
      <c r="D464" s="107" t="s">
        <v>1477</v>
      </c>
      <c r="E464" s="107" t="s">
        <v>543</v>
      </c>
      <c r="F464" s="107" t="s">
        <v>619</v>
      </c>
      <c r="G464" s="107" t="s">
        <v>587</v>
      </c>
      <c r="H464" s="107">
        <v>233405208</v>
      </c>
      <c r="I464" s="107">
        <v>121164019</v>
      </c>
      <c r="J464" s="124">
        <v>51.91144620903232</v>
      </c>
      <c r="K464" s="107" t="s">
        <v>619</v>
      </c>
      <c r="L464" s="107" t="s">
        <v>956</v>
      </c>
    </row>
    <row r="465" spans="1:13" ht="15" customHeight="1" x14ac:dyDescent="0.25">
      <c r="A465" s="107">
        <v>2011</v>
      </c>
      <c r="B465" s="108" t="s">
        <v>53</v>
      </c>
      <c r="C465" s="108" t="s">
        <v>1358</v>
      </c>
      <c r="D465" s="108" t="s">
        <v>53</v>
      </c>
      <c r="E465" s="107" t="s">
        <v>0</v>
      </c>
      <c r="F465" s="15" t="s">
        <v>845</v>
      </c>
      <c r="G465" s="108" t="s">
        <v>318</v>
      </c>
      <c r="H465" s="109">
        <v>582318627</v>
      </c>
      <c r="I465" s="109">
        <v>426528103</v>
      </c>
      <c r="J465" s="126">
        <v>73.3</v>
      </c>
      <c r="K465" s="110" t="s">
        <v>844</v>
      </c>
      <c r="L465" s="111" t="s">
        <v>908</v>
      </c>
      <c r="M465" s="1"/>
    </row>
    <row r="466" spans="1:13" ht="15" customHeight="1" x14ac:dyDescent="0.2">
      <c r="A466" s="107">
        <v>2011</v>
      </c>
      <c r="B466" s="107" t="s">
        <v>360</v>
      </c>
      <c r="C466" s="107" t="s">
        <v>1390</v>
      </c>
      <c r="D466" s="107" t="s">
        <v>360</v>
      </c>
      <c r="E466" s="107" t="s">
        <v>0</v>
      </c>
      <c r="F466" s="107" t="s">
        <v>619</v>
      </c>
      <c r="G466" s="107" t="s">
        <v>335</v>
      </c>
      <c r="H466" s="107"/>
      <c r="I466" s="107">
        <v>14244346</v>
      </c>
      <c r="K466" s="107" t="s">
        <v>1677</v>
      </c>
      <c r="L466" s="107" t="s">
        <v>931</v>
      </c>
    </row>
    <row r="467" spans="1:13" ht="15" customHeight="1" x14ac:dyDescent="0.2">
      <c r="A467" s="107">
        <v>2011</v>
      </c>
      <c r="B467" s="107" t="s">
        <v>183</v>
      </c>
      <c r="C467" s="107" t="s">
        <v>1379</v>
      </c>
      <c r="D467" s="107" t="s">
        <v>183</v>
      </c>
      <c r="E467" s="107" t="s">
        <v>0</v>
      </c>
      <c r="F467" s="107" t="s">
        <v>619</v>
      </c>
      <c r="G467" s="107" t="s">
        <v>335</v>
      </c>
      <c r="H467" s="107"/>
      <c r="I467" s="107">
        <v>3406988</v>
      </c>
      <c r="K467" s="107" t="s">
        <v>1677</v>
      </c>
      <c r="L467" s="107" t="s">
        <v>931</v>
      </c>
    </row>
    <row r="468" spans="1:13" ht="15" customHeight="1" x14ac:dyDescent="0.25">
      <c r="A468" s="14">
        <v>2011</v>
      </c>
      <c r="B468" s="112" t="s">
        <v>24</v>
      </c>
      <c r="C468" s="112" t="s">
        <v>1350</v>
      </c>
      <c r="D468" s="112" t="s">
        <v>1468</v>
      </c>
      <c r="E468" s="14" t="s">
        <v>0</v>
      </c>
      <c r="F468" s="13" t="s">
        <v>621</v>
      </c>
      <c r="G468" s="112" t="s">
        <v>321</v>
      </c>
      <c r="H468" s="113">
        <v>735754098</v>
      </c>
      <c r="I468" s="113">
        <v>488391703</v>
      </c>
      <c r="J468" s="127">
        <v>66.400000000000006</v>
      </c>
      <c r="K468" s="14" t="s">
        <v>850</v>
      </c>
      <c r="L468" s="114" t="s">
        <v>935</v>
      </c>
      <c r="M468" s="12"/>
    </row>
    <row r="469" spans="1:13" ht="15" customHeight="1" x14ac:dyDescent="0.25">
      <c r="A469" s="107">
        <v>2011</v>
      </c>
      <c r="B469" s="108" t="s">
        <v>116</v>
      </c>
      <c r="C469" s="108" t="s">
        <v>1369</v>
      </c>
      <c r="D469" s="108" t="s">
        <v>1469</v>
      </c>
      <c r="E469" s="107" t="s">
        <v>0</v>
      </c>
      <c r="F469" s="15" t="s">
        <v>845</v>
      </c>
      <c r="G469" s="108" t="s">
        <v>319</v>
      </c>
      <c r="H469" s="109">
        <v>141947471</v>
      </c>
      <c r="I469" s="109">
        <v>65171054</v>
      </c>
      <c r="J469" s="126">
        <v>45.9</v>
      </c>
      <c r="K469" s="110" t="s">
        <v>844</v>
      </c>
      <c r="L469" s="111" t="s">
        <v>909</v>
      </c>
      <c r="M469" s="1"/>
    </row>
    <row r="470" spans="1:13" ht="15" customHeight="1" x14ac:dyDescent="0.2">
      <c r="A470" s="107">
        <v>2011</v>
      </c>
      <c r="B470" s="107" t="s">
        <v>1471</v>
      </c>
      <c r="C470" s="107" t="s">
        <v>1405</v>
      </c>
      <c r="D470" s="107" t="s">
        <v>1471</v>
      </c>
      <c r="E470" s="107" t="s">
        <v>0</v>
      </c>
      <c r="F470" s="107" t="s">
        <v>619</v>
      </c>
      <c r="G470" s="107" t="s">
        <v>335</v>
      </c>
      <c r="H470" s="107">
        <v>125046483</v>
      </c>
      <c r="I470" s="107">
        <v>100674123</v>
      </c>
      <c r="K470" s="107" t="s">
        <v>932</v>
      </c>
      <c r="L470" s="107" t="s">
        <v>931</v>
      </c>
    </row>
    <row r="471" spans="1:13" ht="15" customHeight="1" x14ac:dyDescent="0.25">
      <c r="A471" s="107">
        <v>2011</v>
      </c>
      <c r="B471" s="108" t="s">
        <v>361</v>
      </c>
      <c r="C471" s="108" t="s">
        <v>1359</v>
      </c>
      <c r="D471" s="108" t="s">
        <v>361</v>
      </c>
      <c r="E471" s="107" t="s">
        <v>0</v>
      </c>
      <c r="F471" s="15" t="s">
        <v>845</v>
      </c>
      <c r="G471" s="108" t="s">
        <v>322</v>
      </c>
      <c r="H471" s="109">
        <v>33264338</v>
      </c>
      <c r="I471" s="109">
        <v>19370114</v>
      </c>
      <c r="J471" s="126">
        <v>58.2</v>
      </c>
      <c r="K471" s="110" t="s">
        <v>844</v>
      </c>
      <c r="L471" s="111" t="s">
        <v>911</v>
      </c>
      <c r="M471" s="1"/>
    </row>
    <row r="472" spans="1:13" ht="15" customHeight="1" x14ac:dyDescent="0.2">
      <c r="A472" s="107">
        <v>2011</v>
      </c>
      <c r="B472" s="107" t="s">
        <v>1447</v>
      </c>
      <c r="C472" s="107" t="s">
        <v>1455</v>
      </c>
      <c r="D472" s="107" t="s">
        <v>1447</v>
      </c>
      <c r="E472" s="107" t="s">
        <v>0</v>
      </c>
      <c r="F472" s="107" t="s">
        <v>620</v>
      </c>
      <c r="G472" s="107" t="s">
        <v>330</v>
      </c>
      <c r="H472" s="107">
        <v>6297980</v>
      </c>
      <c r="I472" s="107">
        <v>1126217</v>
      </c>
      <c r="J472" s="124">
        <v>17.882193973305725</v>
      </c>
      <c r="K472" s="107" t="s">
        <v>924</v>
      </c>
      <c r="L472" s="107" t="s">
        <v>923</v>
      </c>
    </row>
    <row r="473" spans="1:13" ht="15" customHeight="1" x14ac:dyDescent="0.2">
      <c r="A473" s="107">
        <v>2011</v>
      </c>
      <c r="B473" s="107" t="s">
        <v>1414</v>
      </c>
      <c r="C473" s="107" t="s">
        <v>1430</v>
      </c>
      <c r="D473" s="107" t="s">
        <v>1414</v>
      </c>
      <c r="E473" s="107" t="s">
        <v>0</v>
      </c>
      <c r="F473" s="107" t="s">
        <v>619</v>
      </c>
      <c r="G473" s="107" t="s">
        <v>335</v>
      </c>
      <c r="H473" s="107"/>
      <c r="I473" s="107">
        <v>4439435</v>
      </c>
      <c r="K473" s="107" t="s">
        <v>1677</v>
      </c>
      <c r="L473" s="107" t="s">
        <v>931</v>
      </c>
    </row>
    <row r="474" spans="1:13" ht="15" customHeight="1" x14ac:dyDescent="0.2">
      <c r="A474" s="107">
        <v>2011</v>
      </c>
      <c r="B474" s="107" t="s">
        <v>81</v>
      </c>
      <c r="C474" s="107" t="s">
        <v>1363</v>
      </c>
      <c r="D474" s="107" t="s">
        <v>81</v>
      </c>
      <c r="E474" s="107" t="s">
        <v>0</v>
      </c>
      <c r="F474" s="107" t="s">
        <v>619</v>
      </c>
      <c r="G474" s="107" t="s">
        <v>335</v>
      </c>
      <c r="H474" s="107"/>
      <c r="I474" s="107">
        <v>6969894</v>
      </c>
      <c r="K474" s="107" t="s">
        <v>1677</v>
      </c>
      <c r="L474" s="107" t="s">
        <v>931</v>
      </c>
    </row>
    <row r="475" spans="1:13" ht="15" customHeight="1" x14ac:dyDescent="0.2">
      <c r="A475" s="107">
        <v>2011</v>
      </c>
      <c r="B475" s="107" t="s">
        <v>1480</v>
      </c>
      <c r="C475" s="107" t="s">
        <v>1442</v>
      </c>
      <c r="D475" s="107" t="s">
        <v>1480</v>
      </c>
      <c r="E475" s="107" t="s">
        <v>0</v>
      </c>
      <c r="F475" s="107" t="s">
        <v>619</v>
      </c>
      <c r="G475" s="107" t="s">
        <v>335</v>
      </c>
      <c r="H475" s="107"/>
      <c r="I475" s="107">
        <v>393500</v>
      </c>
      <c r="K475" s="107" t="s">
        <v>1677</v>
      </c>
      <c r="L475" s="107" t="s">
        <v>931</v>
      </c>
    </row>
    <row r="476" spans="1:13" ht="15" x14ac:dyDescent="0.25">
      <c r="A476" s="107">
        <v>2011</v>
      </c>
      <c r="B476" s="108" t="s">
        <v>156</v>
      </c>
      <c r="C476" s="108" t="s">
        <v>1376</v>
      </c>
      <c r="D476" s="108" t="s">
        <v>156</v>
      </c>
      <c r="E476" s="107" t="s">
        <v>0</v>
      </c>
      <c r="F476" s="15" t="s">
        <v>845</v>
      </c>
      <c r="G476" s="108" t="s">
        <v>324</v>
      </c>
      <c r="H476" s="109">
        <v>382390619</v>
      </c>
      <c r="I476" s="109">
        <v>220820927</v>
      </c>
      <c r="J476" s="126">
        <v>57.8</v>
      </c>
      <c r="K476" s="110" t="s">
        <v>844</v>
      </c>
      <c r="L476" s="111" t="s">
        <v>913</v>
      </c>
      <c r="M476" s="1"/>
    </row>
    <row r="477" spans="1:13" s="10" customFormat="1" ht="15" customHeight="1" x14ac:dyDescent="0.25">
      <c r="A477" s="14">
        <v>2011</v>
      </c>
      <c r="B477" s="112" t="s">
        <v>157</v>
      </c>
      <c r="C477" s="112" t="s">
        <v>1362</v>
      </c>
      <c r="D477" s="112" t="s">
        <v>157</v>
      </c>
      <c r="E477" s="14" t="s">
        <v>0</v>
      </c>
      <c r="F477" s="13" t="s">
        <v>856</v>
      </c>
      <c r="G477" s="112" t="s">
        <v>317</v>
      </c>
      <c r="H477" s="113">
        <v>741818150</v>
      </c>
      <c r="I477" s="113">
        <v>532438919</v>
      </c>
      <c r="J477" s="127">
        <v>71.8</v>
      </c>
      <c r="K477" s="14" t="s">
        <v>887</v>
      </c>
      <c r="L477" s="114" t="s">
        <v>914</v>
      </c>
      <c r="M477" s="12"/>
    </row>
    <row r="478" spans="1:13" ht="15" x14ac:dyDescent="0.25">
      <c r="A478" s="107">
        <v>2011</v>
      </c>
      <c r="B478" s="108" t="s">
        <v>295</v>
      </c>
      <c r="C478" s="108" t="s">
        <v>1385</v>
      </c>
      <c r="D478" s="108" t="s">
        <v>295</v>
      </c>
      <c r="E478" s="107" t="s">
        <v>0</v>
      </c>
      <c r="F478" s="107" t="s">
        <v>620</v>
      </c>
      <c r="G478" s="108" t="s">
        <v>333</v>
      </c>
      <c r="H478" s="109">
        <v>46358480</v>
      </c>
      <c r="I478" s="109">
        <v>26626535</v>
      </c>
      <c r="J478" s="126">
        <v>57.4</v>
      </c>
      <c r="K478" s="115" t="s">
        <v>890</v>
      </c>
      <c r="L478" s="111" t="s">
        <v>927</v>
      </c>
      <c r="M478" s="1"/>
    </row>
    <row r="479" spans="1:13" x14ac:dyDescent="0.2">
      <c r="A479" s="107">
        <v>2011</v>
      </c>
      <c r="B479" s="107" t="s">
        <v>89</v>
      </c>
      <c r="C479" s="107" t="s">
        <v>1365</v>
      </c>
      <c r="D479" s="107" t="s">
        <v>89</v>
      </c>
      <c r="E479" s="107" t="s">
        <v>0</v>
      </c>
      <c r="F479" s="107" t="s">
        <v>619</v>
      </c>
      <c r="G479" s="107" t="s">
        <v>335</v>
      </c>
      <c r="H479" s="107">
        <v>119745339</v>
      </c>
      <c r="I479" s="107">
        <v>98963859</v>
      </c>
      <c r="K479" s="107" t="s">
        <v>932</v>
      </c>
      <c r="L479" s="107" t="s">
        <v>931</v>
      </c>
    </row>
    <row r="480" spans="1:13" x14ac:dyDescent="0.2">
      <c r="A480" s="107">
        <v>2011</v>
      </c>
      <c r="B480" s="107" t="s">
        <v>448</v>
      </c>
      <c r="C480" s="107" t="s">
        <v>1402</v>
      </c>
      <c r="D480" s="107" t="s">
        <v>448</v>
      </c>
      <c r="E480" s="107" t="s">
        <v>0</v>
      </c>
      <c r="F480" s="107" t="s">
        <v>620</v>
      </c>
      <c r="G480" s="107" t="s">
        <v>330</v>
      </c>
      <c r="H480" s="107">
        <v>53072475</v>
      </c>
      <c r="I480" s="107">
        <v>35967621</v>
      </c>
      <c r="J480" s="124">
        <v>67.7707625280336</v>
      </c>
      <c r="K480" s="107" t="s">
        <v>924</v>
      </c>
      <c r="L480" s="107" t="s">
        <v>923</v>
      </c>
    </row>
    <row r="481" spans="1:13" ht="15" customHeight="1" x14ac:dyDescent="0.2">
      <c r="A481" s="107">
        <v>2011</v>
      </c>
      <c r="B481" s="107" t="s">
        <v>362</v>
      </c>
      <c r="C481" s="107" t="s">
        <v>1393</v>
      </c>
      <c r="D481" s="107" t="s">
        <v>362</v>
      </c>
      <c r="E481" s="107" t="s">
        <v>0</v>
      </c>
      <c r="F481" s="107" t="s">
        <v>619</v>
      </c>
      <c r="G481" s="107" t="s">
        <v>335</v>
      </c>
      <c r="H481" s="107"/>
      <c r="I481" s="107">
        <v>3052420</v>
      </c>
      <c r="K481" s="107" t="s">
        <v>1677</v>
      </c>
      <c r="L481" s="107" t="s">
        <v>931</v>
      </c>
    </row>
    <row r="482" spans="1:13" ht="15" customHeight="1" x14ac:dyDescent="0.2">
      <c r="A482" s="107">
        <v>2011</v>
      </c>
      <c r="B482" s="107" t="s">
        <v>363</v>
      </c>
      <c r="C482" s="107" t="s">
        <v>1394</v>
      </c>
      <c r="D482" s="107" t="s">
        <v>363</v>
      </c>
      <c r="E482" s="107" t="s">
        <v>0</v>
      </c>
      <c r="F482" s="107" t="s">
        <v>619</v>
      </c>
      <c r="G482" s="107" t="s">
        <v>335</v>
      </c>
      <c r="H482" s="107"/>
      <c r="I482" s="107">
        <v>9068274</v>
      </c>
      <c r="K482" s="107" t="s">
        <v>1677</v>
      </c>
      <c r="L482" s="107" t="s">
        <v>931</v>
      </c>
    </row>
    <row r="483" spans="1:13" ht="15" customHeight="1" x14ac:dyDescent="0.25">
      <c r="A483" s="107">
        <v>2011</v>
      </c>
      <c r="B483" s="108" t="s">
        <v>1420</v>
      </c>
      <c r="C483" s="108" t="s">
        <v>1437</v>
      </c>
      <c r="D483" s="108" t="s">
        <v>1420</v>
      </c>
      <c r="E483" s="107" t="s">
        <v>0</v>
      </c>
      <c r="F483" s="107" t="s">
        <v>620</v>
      </c>
      <c r="G483" s="108" t="s">
        <v>325</v>
      </c>
      <c r="H483" s="109">
        <v>3798201</v>
      </c>
      <c r="I483" s="109">
        <v>1682185</v>
      </c>
      <c r="J483" s="126">
        <v>44.3</v>
      </c>
      <c r="K483" s="107" t="s">
        <v>890</v>
      </c>
      <c r="L483" s="111" t="s">
        <v>917</v>
      </c>
      <c r="M483" s="1"/>
    </row>
    <row r="484" spans="1:13" ht="15" customHeight="1" x14ac:dyDescent="0.25">
      <c r="A484" s="107">
        <v>2011</v>
      </c>
      <c r="B484" s="108" t="s">
        <v>187</v>
      </c>
      <c r="C484" s="108" t="s">
        <v>1382</v>
      </c>
      <c r="D484" s="108" t="s">
        <v>1475</v>
      </c>
      <c r="E484" s="107" t="s">
        <v>0</v>
      </c>
      <c r="F484" s="15" t="s">
        <v>845</v>
      </c>
      <c r="G484" s="108" t="s">
        <v>327</v>
      </c>
      <c r="H484" s="109">
        <v>215926795</v>
      </c>
      <c r="I484" s="109">
        <v>116113607</v>
      </c>
      <c r="J484" s="126">
        <v>53.8</v>
      </c>
      <c r="K484" s="110" t="s">
        <v>844</v>
      </c>
      <c r="L484" s="111" t="s">
        <v>919</v>
      </c>
      <c r="M484" s="1"/>
    </row>
    <row r="485" spans="1:13" x14ac:dyDescent="0.2">
      <c r="A485" s="107">
        <v>2011</v>
      </c>
      <c r="B485" s="107" t="s">
        <v>187</v>
      </c>
      <c r="C485" s="107" t="s">
        <v>1382</v>
      </c>
      <c r="D485" s="107" t="s">
        <v>1475</v>
      </c>
      <c r="E485" s="107" t="s">
        <v>0</v>
      </c>
      <c r="F485" s="107" t="s">
        <v>620</v>
      </c>
      <c r="G485" s="107" t="s">
        <v>330</v>
      </c>
      <c r="H485" s="107">
        <v>495905</v>
      </c>
      <c r="I485" s="107">
        <v>3247217</v>
      </c>
      <c r="J485" s="124">
        <v>654.80626329639756</v>
      </c>
      <c r="K485" s="107" t="s">
        <v>924</v>
      </c>
      <c r="L485" s="107" t="s">
        <v>923</v>
      </c>
    </row>
    <row r="486" spans="1:13" x14ac:dyDescent="0.2">
      <c r="A486" s="107">
        <v>2011</v>
      </c>
      <c r="B486" s="107" t="s">
        <v>414</v>
      </c>
      <c r="C486" s="107" t="s">
        <v>1398</v>
      </c>
      <c r="D486" s="107" t="s">
        <v>414</v>
      </c>
      <c r="E486" s="107" t="s">
        <v>0</v>
      </c>
      <c r="F486" s="107" t="s">
        <v>619</v>
      </c>
      <c r="G486" s="107" t="s">
        <v>335</v>
      </c>
      <c r="H486" s="107"/>
      <c r="I486" s="107">
        <v>405222</v>
      </c>
      <c r="K486" s="107" t="s">
        <v>1677</v>
      </c>
      <c r="L486" s="107" t="s">
        <v>931</v>
      </c>
    </row>
    <row r="487" spans="1:13" ht="14.25" customHeight="1" x14ac:dyDescent="0.25">
      <c r="A487" s="107">
        <v>2011</v>
      </c>
      <c r="B487" s="108" t="s">
        <v>1421</v>
      </c>
      <c r="C487" s="108" t="s">
        <v>1431</v>
      </c>
      <c r="D487" s="108" t="s">
        <v>1421</v>
      </c>
      <c r="E487" s="107" t="s">
        <v>0</v>
      </c>
      <c r="F487" s="107" t="s">
        <v>620</v>
      </c>
      <c r="G487" s="108" t="s">
        <v>326</v>
      </c>
      <c r="H487" s="109">
        <v>14840854</v>
      </c>
      <c r="I487" s="109">
        <v>5357651</v>
      </c>
      <c r="J487" s="126">
        <v>36.1</v>
      </c>
      <c r="K487" s="107" t="s">
        <v>890</v>
      </c>
      <c r="L487" s="111" t="s">
        <v>918</v>
      </c>
      <c r="M487" s="1"/>
    </row>
    <row r="488" spans="1:13" ht="14.25" customHeight="1" x14ac:dyDescent="0.25">
      <c r="A488" s="107">
        <v>2011</v>
      </c>
      <c r="B488" s="108" t="s">
        <v>294</v>
      </c>
      <c r="C488" s="108" t="s">
        <v>1389</v>
      </c>
      <c r="D488" s="108" t="s">
        <v>294</v>
      </c>
      <c r="E488" s="107" t="s">
        <v>0</v>
      </c>
      <c r="F488" s="107" t="s">
        <v>620</v>
      </c>
      <c r="G488" s="108" t="s">
        <v>329</v>
      </c>
      <c r="H488" s="109">
        <v>356759669</v>
      </c>
      <c r="I488" s="109">
        <v>157097790</v>
      </c>
      <c r="J488" s="126">
        <v>44</v>
      </c>
      <c r="K488" s="107" t="s">
        <v>921</v>
      </c>
      <c r="L488" s="111" t="s">
        <v>920</v>
      </c>
      <c r="M488" s="1"/>
    </row>
    <row r="489" spans="1:13" ht="14.25" customHeight="1" x14ac:dyDescent="0.25">
      <c r="A489" s="107">
        <v>2011</v>
      </c>
      <c r="B489" s="108" t="s">
        <v>121</v>
      </c>
      <c r="C489" s="108" t="s">
        <v>1444</v>
      </c>
      <c r="D489" s="108" t="s">
        <v>1465</v>
      </c>
      <c r="E489" s="107" t="s">
        <v>0</v>
      </c>
      <c r="F489" s="15" t="s">
        <v>845</v>
      </c>
      <c r="G489" s="108" t="s">
        <v>328</v>
      </c>
      <c r="H489" s="109">
        <v>536927963</v>
      </c>
      <c r="I489" s="109">
        <v>306522537</v>
      </c>
      <c r="J489" s="126">
        <v>57.1</v>
      </c>
      <c r="K489" s="110" t="s">
        <v>844</v>
      </c>
      <c r="L489" s="111" t="s">
        <v>922</v>
      </c>
      <c r="M489" s="1"/>
    </row>
    <row r="490" spans="1:13" ht="14.25" customHeight="1" x14ac:dyDescent="0.25">
      <c r="A490" s="14">
        <v>2011</v>
      </c>
      <c r="B490" s="112" t="s">
        <v>30</v>
      </c>
      <c r="C490" s="112" t="s">
        <v>1354</v>
      </c>
      <c r="D490" s="112" t="s">
        <v>1476</v>
      </c>
      <c r="E490" s="14" t="s">
        <v>0</v>
      </c>
      <c r="F490" s="13" t="s">
        <v>629</v>
      </c>
      <c r="G490" s="112" t="s">
        <v>334</v>
      </c>
      <c r="H490" s="113">
        <v>1132952016</v>
      </c>
      <c r="I490" s="113">
        <v>812424912</v>
      </c>
      <c r="J490" s="127">
        <v>71.7</v>
      </c>
      <c r="K490" s="14" t="s">
        <v>930</v>
      </c>
      <c r="L490" s="114" t="s">
        <v>929</v>
      </c>
      <c r="M490" s="12"/>
    </row>
    <row r="491" spans="1:13" ht="14.25" customHeight="1" x14ac:dyDescent="0.2">
      <c r="A491" s="107">
        <v>2011</v>
      </c>
      <c r="B491" s="107" t="s">
        <v>27</v>
      </c>
      <c r="C491" s="107" t="s">
        <v>1352</v>
      </c>
      <c r="D491" s="107" t="s">
        <v>27</v>
      </c>
      <c r="E491" s="107" t="s">
        <v>0</v>
      </c>
      <c r="F491" s="107" t="s">
        <v>619</v>
      </c>
      <c r="G491" s="107" t="s">
        <v>335</v>
      </c>
      <c r="H491" s="107"/>
      <c r="I491" s="107">
        <v>3072261</v>
      </c>
      <c r="K491" s="107" t="s">
        <v>1677</v>
      </c>
      <c r="L491" s="107" t="s">
        <v>931</v>
      </c>
    </row>
    <row r="492" spans="1:13" ht="14.25" customHeight="1" x14ac:dyDescent="0.2">
      <c r="A492" s="107">
        <v>2011</v>
      </c>
      <c r="B492" s="107" t="s">
        <v>415</v>
      </c>
      <c r="C492" s="107" t="s">
        <v>1399</v>
      </c>
      <c r="D492" s="107" t="s">
        <v>415</v>
      </c>
      <c r="E492" s="107" t="s">
        <v>0</v>
      </c>
      <c r="F492" s="107" t="s">
        <v>619</v>
      </c>
      <c r="G492" s="107" t="s">
        <v>335</v>
      </c>
      <c r="H492" s="107"/>
      <c r="I492" s="107">
        <v>228000</v>
      </c>
      <c r="K492" s="107" t="s">
        <v>1677</v>
      </c>
      <c r="L492" s="107" t="s">
        <v>931</v>
      </c>
    </row>
    <row r="493" spans="1:13" ht="14.25" customHeight="1" x14ac:dyDescent="0.25">
      <c r="A493" s="107">
        <v>2011</v>
      </c>
      <c r="B493" s="108" t="s">
        <v>28</v>
      </c>
      <c r="C493" s="108" t="s">
        <v>1353</v>
      </c>
      <c r="D493" s="108" t="s">
        <v>28</v>
      </c>
      <c r="E493" s="107" t="s">
        <v>0</v>
      </c>
      <c r="F493" s="15" t="s">
        <v>845</v>
      </c>
      <c r="G493" s="108" t="s">
        <v>332</v>
      </c>
      <c r="H493" s="109">
        <v>1003322063</v>
      </c>
      <c r="I493" s="109">
        <v>879901029</v>
      </c>
      <c r="J493" s="126">
        <v>87.7</v>
      </c>
      <c r="K493" s="110" t="s">
        <v>844</v>
      </c>
      <c r="L493" s="111" t="s">
        <v>926</v>
      </c>
      <c r="M493" s="1"/>
    </row>
    <row r="494" spans="1:13" ht="14.25" customHeight="1" x14ac:dyDescent="0.25">
      <c r="A494" s="107">
        <v>2011</v>
      </c>
      <c r="B494" s="108" t="s">
        <v>538</v>
      </c>
      <c r="C494" s="108" t="s">
        <v>1392</v>
      </c>
      <c r="D494" s="108" t="s">
        <v>538</v>
      </c>
      <c r="E494" s="107" t="s">
        <v>0</v>
      </c>
      <c r="F494" s="15" t="s">
        <v>845</v>
      </c>
      <c r="G494" s="108" t="s">
        <v>331</v>
      </c>
      <c r="H494" s="109">
        <v>619673235</v>
      </c>
      <c r="I494" s="109">
        <v>379211301</v>
      </c>
      <c r="J494" s="126">
        <v>61.2</v>
      </c>
      <c r="K494" s="110" t="s">
        <v>844</v>
      </c>
      <c r="L494" s="111" t="s">
        <v>925</v>
      </c>
      <c r="M494" s="1"/>
    </row>
    <row r="495" spans="1:13" ht="14.25" customHeight="1" x14ac:dyDescent="0.25">
      <c r="A495" s="107">
        <v>2011</v>
      </c>
      <c r="B495" s="108" t="s">
        <v>1411</v>
      </c>
      <c r="C495" s="108" t="s">
        <v>1428</v>
      </c>
      <c r="D495" s="108" t="s">
        <v>1411</v>
      </c>
      <c r="E495" s="107" t="s">
        <v>0</v>
      </c>
      <c r="F495" s="107" t="s">
        <v>620</v>
      </c>
      <c r="G495" s="108" t="s">
        <v>323</v>
      </c>
      <c r="H495" s="109">
        <v>14781209</v>
      </c>
      <c r="I495" s="109">
        <v>5981608</v>
      </c>
      <c r="J495" s="126">
        <v>40.5</v>
      </c>
      <c r="K495" s="115" t="s">
        <v>890</v>
      </c>
      <c r="L495" s="111" t="s">
        <v>912</v>
      </c>
      <c r="M495" s="1"/>
    </row>
    <row r="496" spans="1:13" ht="14.25" customHeight="1" x14ac:dyDescent="0.25">
      <c r="A496" s="107">
        <v>2011</v>
      </c>
      <c r="B496" s="108" t="s">
        <v>154</v>
      </c>
      <c r="C496" s="108" t="s">
        <v>1374</v>
      </c>
      <c r="D496" s="108" t="s">
        <v>154</v>
      </c>
      <c r="E496" s="107" t="s">
        <v>0</v>
      </c>
      <c r="F496" s="15" t="s">
        <v>845</v>
      </c>
      <c r="G496" s="108" t="s">
        <v>320</v>
      </c>
      <c r="H496" s="109">
        <v>535276140</v>
      </c>
      <c r="I496" s="109">
        <v>314112102</v>
      </c>
      <c r="J496" s="126">
        <v>58.7</v>
      </c>
      <c r="K496" s="110" t="s">
        <v>844</v>
      </c>
      <c r="L496" s="111" t="s">
        <v>910</v>
      </c>
      <c r="M496" s="1"/>
    </row>
    <row r="497" spans="1:13" ht="14.25" customHeight="1" x14ac:dyDescent="0.2">
      <c r="A497" s="107">
        <v>2011</v>
      </c>
      <c r="B497" s="107" t="s">
        <v>1691</v>
      </c>
      <c r="C497" s="107" t="s">
        <v>1719</v>
      </c>
      <c r="D497" s="107" t="s">
        <v>1691</v>
      </c>
      <c r="E497" s="107" t="s">
        <v>0</v>
      </c>
      <c r="F497" s="107" t="s">
        <v>619</v>
      </c>
      <c r="G497" s="107" t="s">
        <v>335</v>
      </c>
      <c r="H497" s="107"/>
      <c r="I497" s="107">
        <v>1834325</v>
      </c>
      <c r="K497" s="107" t="s">
        <v>1677</v>
      </c>
      <c r="L497" s="107" t="s">
        <v>931</v>
      </c>
    </row>
    <row r="498" spans="1:13" ht="14.25" customHeight="1" x14ac:dyDescent="0.2">
      <c r="A498" s="107">
        <v>2011</v>
      </c>
      <c r="B498" s="107" t="s">
        <v>1496</v>
      </c>
      <c r="C498" s="107" t="s">
        <v>1542</v>
      </c>
      <c r="D498" s="107" t="s">
        <v>1496</v>
      </c>
      <c r="E498" s="107" t="s">
        <v>0</v>
      </c>
      <c r="F498" s="107" t="s">
        <v>620</v>
      </c>
      <c r="G498" s="107" t="s">
        <v>330</v>
      </c>
      <c r="H498" s="107">
        <v>18005119</v>
      </c>
      <c r="I498" s="107">
        <v>27227305</v>
      </c>
      <c r="J498" s="124">
        <v>151.21980032456327</v>
      </c>
      <c r="K498" s="107" t="s">
        <v>924</v>
      </c>
      <c r="L498" s="107" t="s">
        <v>923</v>
      </c>
    </row>
    <row r="499" spans="1:13" ht="14.25" customHeight="1" x14ac:dyDescent="0.25">
      <c r="A499" s="107">
        <v>2011</v>
      </c>
      <c r="B499" s="108" t="s">
        <v>316</v>
      </c>
      <c r="C499" s="108" t="s">
        <v>1388</v>
      </c>
      <c r="D499" s="108" t="s">
        <v>316</v>
      </c>
      <c r="E499" s="107" t="s">
        <v>0</v>
      </c>
      <c r="F499" s="107" t="s">
        <v>618</v>
      </c>
      <c r="G499" s="108" t="s">
        <v>336</v>
      </c>
      <c r="H499" s="109">
        <v>292309700</v>
      </c>
      <c r="I499" s="109">
        <v>194389288</v>
      </c>
      <c r="J499" s="126">
        <v>66.5</v>
      </c>
      <c r="K499" s="107" t="s">
        <v>618</v>
      </c>
      <c r="L499" s="111" t="s">
        <v>933</v>
      </c>
      <c r="M499" s="1"/>
    </row>
    <row r="500" spans="1:13" ht="15" x14ac:dyDescent="0.25">
      <c r="A500" s="107">
        <v>2011</v>
      </c>
      <c r="B500" s="108" t="s">
        <v>87</v>
      </c>
      <c r="C500" s="108" t="s">
        <v>1368</v>
      </c>
      <c r="D500" s="108" t="s">
        <v>87</v>
      </c>
      <c r="E500" s="107" t="s">
        <v>0</v>
      </c>
      <c r="F500" s="15" t="s">
        <v>845</v>
      </c>
      <c r="G500" s="108" t="s">
        <v>337</v>
      </c>
      <c r="H500" s="109">
        <v>478582358</v>
      </c>
      <c r="I500" s="109">
        <v>221723553</v>
      </c>
      <c r="J500" s="126">
        <v>46.3</v>
      </c>
      <c r="K500" s="110" t="s">
        <v>844</v>
      </c>
      <c r="L500" s="111" t="s">
        <v>934</v>
      </c>
      <c r="M500" s="1"/>
    </row>
    <row r="501" spans="1:13" ht="15" x14ac:dyDescent="0.25">
      <c r="A501" s="107">
        <v>2011</v>
      </c>
      <c r="B501" s="108" t="s">
        <v>1409</v>
      </c>
      <c r="C501" s="108" t="s">
        <v>1441</v>
      </c>
      <c r="D501" s="108" t="s">
        <v>1409</v>
      </c>
      <c r="E501" s="107" t="s">
        <v>543</v>
      </c>
      <c r="F501" s="107" t="s">
        <v>622</v>
      </c>
      <c r="G501" s="108" t="s">
        <v>590</v>
      </c>
      <c r="H501" s="109">
        <v>218740000</v>
      </c>
      <c r="I501" s="109">
        <v>73139091</v>
      </c>
      <c r="J501" s="126">
        <v>33.4</v>
      </c>
      <c r="K501" s="107" t="s">
        <v>915</v>
      </c>
      <c r="L501" s="107"/>
      <c r="M501" s="1"/>
    </row>
    <row r="502" spans="1:13" ht="14.25" customHeight="1" x14ac:dyDescent="0.25">
      <c r="A502" s="107">
        <v>2011</v>
      </c>
      <c r="B502" s="108" t="s">
        <v>295</v>
      </c>
      <c r="C502" s="108" t="s">
        <v>1385</v>
      </c>
      <c r="D502" s="108" t="s">
        <v>295</v>
      </c>
      <c r="E502" s="107" t="s">
        <v>543</v>
      </c>
      <c r="F502" s="107" t="s">
        <v>624</v>
      </c>
      <c r="G502" s="108" t="s">
        <v>592</v>
      </c>
      <c r="H502" s="109">
        <v>289746771</v>
      </c>
      <c r="I502" s="109">
        <v>99533300</v>
      </c>
      <c r="J502" s="126">
        <v>34.4</v>
      </c>
      <c r="K502" s="115" t="s">
        <v>902</v>
      </c>
      <c r="L502" s="111" t="s">
        <v>928</v>
      </c>
      <c r="M502" s="1"/>
    </row>
    <row r="503" spans="1:13" ht="14.25" customHeight="1" x14ac:dyDescent="0.25">
      <c r="A503" s="107">
        <v>2011</v>
      </c>
      <c r="B503" s="108" t="s">
        <v>159</v>
      </c>
      <c r="C503" s="108" t="s">
        <v>1378</v>
      </c>
      <c r="D503" s="108" t="s">
        <v>1466</v>
      </c>
      <c r="E503" s="107" t="s">
        <v>543</v>
      </c>
      <c r="F503" s="107" t="s">
        <v>621</v>
      </c>
      <c r="G503" s="108" t="s">
        <v>591</v>
      </c>
      <c r="H503" s="109">
        <v>33258170</v>
      </c>
      <c r="I503" s="109">
        <v>17950207</v>
      </c>
      <c r="J503" s="126">
        <v>54</v>
      </c>
      <c r="K503" s="107" t="s">
        <v>621</v>
      </c>
      <c r="L503" s="111" t="s">
        <v>916</v>
      </c>
      <c r="M503" s="1"/>
    </row>
    <row r="504" spans="1:13" ht="15" customHeight="1" x14ac:dyDescent="0.25">
      <c r="A504" s="107">
        <v>2012</v>
      </c>
      <c r="B504" s="108" t="s">
        <v>53</v>
      </c>
      <c r="C504" s="108" t="s">
        <v>1358</v>
      </c>
      <c r="D504" s="108" t="s">
        <v>53</v>
      </c>
      <c r="E504" s="107" t="s">
        <v>0</v>
      </c>
      <c r="F504" s="15" t="s">
        <v>845</v>
      </c>
      <c r="G504" s="108" t="s">
        <v>340</v>
      </c>
      <c r="H504" s="109">
        <v>448551322</v>
      </c>
      <c r="I504" s="109">
        <v>223824925</v>
      </c>
      <c r="J504" s="126">
        <v>49.9</v>
      </c>
      <c r="K504" s="110" t="s">
        <v>844</v>
      </c>
      <c r="L504" s="111" t="s">
        <v>877</v>
      </c>
      <c r="M504" s="1"/>
    </row>
    <row r="505" spans="1:13" s="10" customFormat="1" ht="15" customHeight="1" x14ac:dyDescent="0.25">
      <c r="A505" s="107">
        <v>2012</v>
      </c>
      <c r="B505" s="108" t="s">
        <v>360</v>
      </c>
      <c r="C505" s="108" t="s">
        <v>1390</v>
      </c>
      <c r="D505" s="108" t="s">
        <v>360</v>
      </c>
      <c r="E505" s="107" t="s">
        <v>0</v>
      </c>
      <c r="F505" s="15" t="s">
        <v>845</v>
      </c>
      <c r="G505" s="108" t="s">
        <v>341</v>
      </c>
      <c r="H505" s="109">
        <v>126062151</v>
      </c>
      <c r="I505" s="109">
        <v>85944494</v>
      </c>
      <c r="J505" s="126">
        <v>68.2</v>
      </c>
      <c r="K505" s="110" t="s">
        <v>844</v>
      </c>
      <c r="L505" s="111" t="s">
        <v>878</v>
      </c>
      <c r="M505" s="1"/>
    </row>
    <row r="506" spans="1:13" ht="14.25" customHeight="1" x14ac:dyDescent="0.25">
      <c r="A506" s="14">
        <v>2012</v>
      </c>
      <c r="B506" s="112" t="s">
        <v>24</v>
      </c>
      <c r="C506" s="112" t="s">
        <v>1350</v>
      </c>
      <c r="D506" s="112" t="s">
        <v>1468</v>
      </c>
      <c r="E506" s="14" t="s">
        <v>0</v>
      </c>
      <c r="F506" s="13" t="s">
        <v>621</v>
      </c>
      <c r="G506" s="112" t="s">
        <v>344</v>
      </c>
      <c r="H506" s="113">
        <v>791331026</v>
      </c>
      <c r="I506" s="113">
        <v>584431727</v>
      </c>
      <c r="J506" s="127">
        <v>73.900000000000006</v>
      </c>
      <c r="K506" s="14" t="s">
        <v>621</v>
      </c>
      <c r="L506" s="114" t="s">
        <v>883</v>
      </c>
      <c r="M506" s="12"/>
    </row>
    <row r="507" spans="1:13" ht="14.25" customHeight="1" x14ac:dyDescent="0.25">
      <c r="A507" s="107">
        <v>2012</v>
      </c>
      <c r="B507" s="108" t="s">
        <v>116</v>
      </c>
      <c r="C507" s="108" t="s">
        <v>1369</v>
      </c>
      <c r="D507" s="108" t="s">
        <v>1469</v>
      </c>
      <c r="E507" s="107" t="s">
        <v>0</v>
      </c>
      <c r="F507" s="15" t="s">
        <v>845</v>
      </c>
      <c r="G507" s="108" t="s">
        <v>342</v>
      </c>
      <c r="H507" s="109">
        <v>124011764</v>
      </c>
      <c r="I507" s="109">
        <v>76649802</v>
      </c>
      <c r="J507" s="126">
        <v>61.8</v>
      </c>
      <c r="K507" s="110" t="s">
        <v>844</v>
      </c>
      <c r="L507" s="111" t="s">
        <v>879</v>
      </c>
      <c r="M507" s="1"/>
    </row>
    <row r="508" spans="1:13" ht="14.25" customHeight="1" x14ac:dyDescent="0.25">
      <c r="A508" s="107">
        <v>2012</v>
      </c>
      <c r="B508" s="108" t="s">
        <v>636</v>
      </c>
      <c r="C508" s="108" t="s">
        <v>1405</v>
      </c>
      <c r="D508" s="108" t="s">
        <v>1471</v>
      </c>
      <c r="E508" s="107" t="s">
        <v>0</v>
      </c>
      <c r="F508" s="15" t="s">
        <v>845</v>
      </c>
      <c r="G508" s="108" t="s">
        <v>881</v>
      </c>
      <c r="H508" s="109">
        <v>160691683</v>
      </c>
      <c r="I508" s="109">
        <v>101406953</v>
      </c>
      <c r="J508" s="126">
        <v>63.1</v>
      </c>
      <c r="K508" s="110" t="s">
        <v>844</v>
      </c>
      <c r="L508" s="111" t="s">
        <v>882</v>
      </c>
      <c r="M508" s="1"/>
    </row>
    <row r="509" spans="1:13" ht="15" x14ac:dyDescent="0.25">
      <c r="A509" s="107">
        <v>2012</v>
      </c>
      <c r="B509" s="108" t="s">
        <v>361</v>
      </c>
      <c r="C509" s="108" t="s">
        <v>1359</v>
      </c>
      <c r="D509" s="108" t="s">
        <v>361</v>
      </c>
      <c r="E509" s="107" t="s">
        <v>0</v>
      </c>
      <c r="F509" s="15" t="s">
        <v>845</v>
      </c>
      <c r="G509" s="108" t="s">
        <v>345</v>
      </c>
      <c r="H509" s="109">
        <v>79310556</v>
      </c>
      <c r="I509" s="109">
        <v>40222828</v>
      </c>
      <c r="J509" s="126">
        <v>50.7</v>
      </c>
      <c r="K509" s="110" t="s">
        <v>844</v>
      </c>
      <c r="L509" s="111" t="s">
        <v>884</v>
      </c>
      <c r="M509" s="1"/>
    </row>
    <row r="510" spans="1:13" ht="15" customHeight="1" x14ac:dyDescent="0.25">
      <c r="A510" s="107">
        <v>2012</v>
      </c>
      <c r="B510" s="108" t="s">
        <v>156</v>
      </c>
      <c r="C510" s="108" t="s">
        <v>1376</v>
      </c>
      <c r="D510" s="108" t="s">
        <v>156</v>
      </c>
      <c r="E510" s="107" t="s">
        <v>0</v>
      </c>
      <c r="F510" s="15" t="s">
        <v>845</v>
      </c>
      <c r="G510" s="108" t="s">
        <v>346</v>
      </c>
      <c r="H510" s="109">
        <v>151080810</v>
      </c>
      <c r="I510" s="109">
        <v>70311344</v>
      </c>
      <c r="J510" s="126">
        <v>46.5</v>
      </c>
      <c r="K510" s="110" t="s">
        <v>844</v>
      </c>
      <c r="L510" s="111" t="s">
        <v>885</v>
      </c>
      <c r="M510" s="1"/>
    </row>
    <row r="511" spans="1:13" ht="14.25" customHeight="1" x14ac:dyDescent="0.25">
      <c r="A511" s="14">
        <v>2012</v>
      </c>
      <c r="B511" s="112" t="s">
        <v>157</v>
      </c>
      <c r="C511" s="112" t="s">
        <v>1362</v>
      </c>
      <c r="D511" s="112" t="s">
        <v>157</v>
      </c>
      <c r="E511" s="14" t="s">
        <v>0</v>
      </c>
      <c r="F511" s="13" t="s">
        <v>856</v>
      </c>
      <c r="G511" s="112" t="s">
        <v>339</v>
      </c>
      <c r="H511" s="113">
        <v>796807640</v>
      </c>
      <c r="I511" s="113">
        <v>545023141</v>
      </c>
      <c r="J511" s="127">
        <v>68.400000000000006</v>
      </c>
      <c r="K511" s="14" t="s">
        <v>887</v>
      </c>
      <c r="L511" s="114" t="s">
        <v>886</v>
      </c>
      <c r="M511" s="12"/>
    </row>
    <row r="512" spans="1:13" ht="14.25" customHeight="1" x14ac:dyDescent="0.25">
      <c r="A512" s="107">
        <v>2012</v>
      </c>
      <c r="B512" s="108" t="s">
        <v>89</v>
      </c>
      <c r="C512" s="108" t="s">
        <v>1365</v>
      </c>
      <c r="D512" s="108" t="s">
        <v>89</v>
      </c>
      <c r="E512" s="107" t="s">
        <v>0</v>
      </c>
      <c r="F512" s="15" t="s">
        <v>845</v>
      </c>
      <c r="G512" s="108" t="s">
        <v>348</v>
      </c>
      <c r="H512" s="109">
        <v>97912181</v>
      </c>
      <c r="I512" s="109">
        <v>37229017</v>
      </c>
      <c r="J512" s="126">
        <v>38</v>
      </c>
      <c r="K512" s="110" t="s">
        <v>844</v>
      </c>
      <c r="L512" s="111" t="s">
        <v>891</v>
      </c>
      <c r="M512" s="1"/>
    </row>
    <row r="513" spans="1:25" ht="15" x14ac:dyDescent="0.25">
      <c r="A513" s="107">
        <v>2012</v>
      </c>
      <c r="B513" s="108" t="s">
        <v>82</v>
      </c>
      <c r="C513" s="108" t="s">
        <v>1364</v>
      </c>
      <c r="D513" s="108" t="s">
        <v>82</v>
      </c>
      <c r="E513" s="107" t="s">
        <v>0</v>
      </c>
      <c r="F513" s="107" t="s">
        <v>620</v>
      </c>
      <c r="G513" s="108" t="s">
        <v>347</v>
      </c>
      <c r="H513" s="109">
        <v>38458738</v>
      </c>
      <c r="I513" s="109">
        <v>23805699</v>
      </c>
      <c r="J513" s="126">
        <v>61.9</v>
      </c>
      <c r="K513" s="107" t="s">
        <v>890</v>
      </c>
      <c r="L513" s="111" t="s">
        <v>889</v>
      </c>
      <c r="M513" s="1"/>
    </row>
    <row r="514" spans="1:25" ht="15" x14ac:dyDescent="0.25">
      <c r="A514" s="107">
        <v>2012</v>
      </c>
      <c r="B514" s="108" t="s">
        <v>362</v>
      </c>
      <c r="C514" s="108" t="s">
        <v>1393</v>
      </c>
      <c r="D514" s="108" t="s">
        <v>362</v>
      </c>
      <c r="E514" s="107" t="s">
        <v>0</v>
      </c>
      <c r="F514" s="15" t="s">
        <v>845</v>
      </c>
      <c r="G514" s="108" t="s">
        <v>349</v>
      </c>
      <c r="H514" s="109">
        <v>214562367</v>
      </c>
      <c r="I514" s="109">
        <v>152898473</v>
      </c>
      <c r="J514" s="126">
        <v>71.3</v>
      </c>
      <c r="K514" s="110" t="s">
        <v>844</v>
      </c>
      <c r="L514" s="111" t="s">
        <v>892</v>
      </c>
      <c r="M514" s="1"/>
    </row>
    <row r="515" spans="1:25" ht="14.25" customHeight="1" x14ac:dyDescent="0.25">
      <c r="A515" s="107">
        <v>2012</v>
      </c>
      <c r="B515" s="108" t="s">
        <v>363</v>
      </c>
      <c r="C515" s="108" t="s">
        <v>1394</v>
      </c>
      <c r="D515" s="108" t="s">
        <v>363</v>
      </c>
      <c r="E515" s="107" t="s">
        <v>0</v>
      </c>
      <c r="F515" s="15" t="s">
        <v>845</v>
      </c>
      <c r="G515" s="108" t="s">
        <v>350</v>
      </c>
      <c r="H515" s="109">
        <v>92362781</v>
      </c>
      <c r="I515" s="109">
        <v>57341522</v>
      </c>
      <c r="J515" s="126">
        <v>62.1</v>
      </c>
      <c r="K515" s="110" t="s">
        <v>844</v>
      </c>
      <c r="L515" s="111" t="s">
        <v>893</v>
      </c>
      <c r="M515" s="1"/>
    </row>
    <row r="516" spans="1:25" ht="15" x14ac:dyDescent="0.25">
      <c r="A516" s="107">
        <v>2012</v>
      </c>
      <c r="B516" s="108" t="s">
        <v>187</v>
      </c>
      <c r="C516" s="108" t="s">
        <v>1382</v>
      </c>
      <c r="D516" s="108" t="s">
        <v>1475</v>
      </c>
      <c r="E516" s="107" t="s">
        <v>0</v>
      </c>
      <c r="F516" s="15" t="s">
        <v>845</v>
      </c>
      <c r="G516" s="108" t="s">
        <v>351</v>
      </c>
      <c r="H516" s="109">
        <v>489640803</v>
      </c>
      <c r="I516" s="109">
        <v>312729054</v>
      </c>
      <c r="J516" s="126">
        <v>63.9</v>
      </c>
      <c r="K516" s="110" t="s">
        <v>844</v>
      </c>
      <c r="L516" s="111" t="s">
        <v>894</v>
      </c>
      <c r="M516" s="1"/>
    </row>
    <row r="517" spans="1:25" ht="15" x14ac:dyDescent="0.25">
      <c r="A517" s="107">
        <v>2012</v>
      </c>
      <c r="B517" s="108" t="s">
        <v>159</v>
      </c>
      <c r="C517" s="108" t="s">
        <v>1378</v>
      </c>
      <c r="D517" s="108" t="s">
        <v>1466</v>
      </c>
      <c r="E517" s="107" t="s">
        <v>0</v>
      </c>
      <c r="F517" s="107" t="s">
        <v>621</v>
      </c>
      <c r="G517" s="108" t="s">
        <v>353</v>
      </c>
      <c r="H517" s="109">
        <v>51231830</v>
      </c>
      <c r="I517" s="109">
        <v>35260463</v>
      </c>
      <c r="J517" s="126">
        <v>68.8</v>
      </c>
      <c r="K517" s="115" t="s">
        <v>621</v>
      </c>
      <c r="L517" s="111" t="s">
        <v>898</v>
      </c>
      <c r="M517" s="1"/>
      <c r="N517" s="9"/>
      <c r="O517" s="9"/>
      <c r="P517" s="9"/>
      <c r="Q517" s="9"/>
      <c r="R517" s="9"/>
      <c r="S517" s="9"/>
      <c r="T517" s="9"/>
      <c r="U517" s="9"/>
      <c r="V517" s="9"/>
      <c r="W517" s="9"/>
      <c r="X517" s="9"/>
      <c r="Y517" s="9"/>
    </row>
    <row r="518" spans="1:25" ht="15" x14ac:dyDescent="0.25">
      <c r="A518" s="107">
        <v>2012</v>
      </c>
      <c r="B518" s="108" t="s">
        <v>121</v>
      </c>
      <c r="C518" s="108" t="s">
        <v>1444</v>
      </c>
      <c r="D518" s="108" t="s">
        <v>1465</v>
      </c>
      <c r="E518" s="107" t="s">
        <v>0</v>
      </c>
      <c r="F518" s="15" t="s">
        <v>845</v>
      </c>
      <c r="G518" s="108" t="s">
        <v>352</v>
      </c>
      <c r="H518" s="109">
        <v>419907202</v>
      </c>
      <c r="I518" s="109">
        <v>306466307</v>
      </c>
      <c r="J518" s="126">
        <v>73</v>
      </c>
      <c r="K518" s="110" t="s">
        <v>844</v>
      </c>
      <c r="L518" s="111" t="s">
        <v>897</v>
      </c>
      <c r="M518" s="1"/>
    </row>
    <row r="519" spans="1:25" ht="15" customHeight="1" x14ac:dyDescent="0.25">
      <c r="A519" s="14">
        <v>2012</v>
      </c>
      <c r="B519" s="112" t="s">
        <v>30</v>
      </c>
      <c r="C519" s="112" t="s">
        <v>1354</v>
      </c>
      <c r="D519" s="112" t="s">
        <v>1476</v>
      </c>
      <c r="E519" s="14" t="s">
        <v>0</v>
      </c>
      <c r="F519" s="13" t="s">
        <v>629</v>
      </c>
      <c r="G519" s="112" t="s">
        <v>356</v>
      </c>
      <c r="H519" s="113">
        <v>1051018271</v>
      </c>
      <c r="I519" s="113">
        <v>585279169</v>
      </c>
      <c r="J519" s="127">
        <v>55.7</v>
      </c>
      <c r="K519" s="14" t="s">
        <v>868</v>
      </c>
      <c r="L519" s="114" t="s">
        <v>904</v>
      </c>
      <c r="M519" s="12"/>
    </row>
    <row r="520" spans="1:25" ht="15" x14ac:dyDescent="0.25">
      <c r="A520" s="107">
        <v>2012</v>
      </c>
      <c r="B520" s="108" t="s">
        <v>28</v>
      </c>
      <c r="C520" s="108" t="s">
        <v>1353</v>
      </c>
      <c r="D520" s="108" t="s">
        <v>28</v>
      </c>
      <c r="E520" s="107" t="s">
        <v>0</v>
      </c>
      <c r="F520" s="15" t="s">
        <v>845</v>
      </c>
      <c r="G520" s="108" t="s">
        <v>355</v>
      </c>
      <c r="H520" s="109">
        <v>1167739803</v>
      </c>
      <c r="I520" s="109">
        <v>657301394</v>
      </c>
      <c r="J520" s="126">
        <v>56.3</v>
      </c>
      <c r="K520" s="110" t="s">
        <v>844</v>
      </c>
      <c r="L520" s="111" t="s">
        <v>900</v>
      </c>
      <c r="M520" s="1"/>
    </row>
    <row r="521" spans="1:25" ht="15" customHeight="1" x14ac:dyDescent="0.25">
      <c r="A521" s="107">
        <v>2012</v>
      </c>
      <c r="B521" s="108" t="s">
        <v>538</v>
      </c>
      <c r="C521" s="108" t="s">
        <v>1392</v>
      </c>
      <c r="D521" s="108" t="s">
        <v>538</v>
      </c>
      <c r="E521" s="107" t="s">
        <v>0</v>
      </c>
      <c r="F521" s="15" t="s">
        <v>845</v>
      </c>
      <c r="G521" s="108" t="s">
        <v>354</v>
      </c>
      <c r="H521" s="109">
        <v>1176892213</v>
      </c>
      <c r="I521" s="109">
        <v>787572734</v>
      </c>
      <c r="J521" s="126">
        <v>66.900000000000006</v>
      </c>
      <c r="K521" s="110" t="s">
        <v>844</v>
      </c>
      <c r="L521" s="111" t="s">
        <v>899</v>
      </c>
      <c r="M521" s="1"/>
    </row>
    <row r="522" spans="1:25" ht="15" x14ac:dyDescent="0.25">
      <c r="A522" s="14">
        <v>2012</v>
      </c>
      <c r="B522" s="112" t="s">
        <v>364</v>
      </c>
      <c r="C522" s="112" t="s">
        <v>1436</v>
      </c>
      <c r="D522" s="112" t="s">
        <v>1477</v>
      </c>
      <c r="E522" s="14" t="s">
        <v>0</v>
      </c>
      <c r="F522" s="13" t="s">
        <v>872</v>
      </c>
      <c r="G522" s="112" t="s">
        <v>357</v>
      </c>
      <c r="H522" s="113">
        <v>348340163</v>
      </c>
      <c r="I522" s="113">
        <v>215915475</v>
      </c>
      <c r="J522" s="127">
        <v>62</v>
      </c>
      <c r="K522" s="14" t="s">
        <v>871</v>
      </c>
      <c r="L522" s="114" t="s">
        <v>905</v>
      </c>
      <c r="M522" s="12"/>
    </row>
    <row r="523" spans="1:25" s="10" customFormat="1" ht="15" x14ac:dyDescent="0.25">
      <c r="A523" s="107">
        <v>2012</v>
      </c>
      <c r="B523" s="108" t="s">
        <v>154</v>
      </c>
      <c r="C523" s="108" t="s">
        <v>1374</v>
      </c>
      <c r="D523" s="108" t="s">
        <v>154</v>
      </c>
      <c r="E523" s="107" t="s">
        <v>0</v>
      </c>
      <c r="F523" s="15" t="s">
        <v>845</v>
      </c>
      <c r="G523" s="108" t="s">
        <v>343</v>
      </c>
      <c r="H523" s="109">
        <v>571946997</v>
      </c>
      <c r="I523" s="109">
        <v>356072026</v>
      </c>
      <c r="J523" s="126">
        <v>62.3</v>
      </c>
      <c r="K523" s="110" t="s">
        <v>844</v>
      </c>
      <c r="L523" s="111" t="s">
        <v>880</v>
      </c>
      <c r="M523" s="1"/>
    </row>
    <row r="524" spans="1:25" ht="15" customHeight="1" x14ac:dyDescent="0.25">
      <c r="A524" s="107">
        <v>2012</v>
      </c>
      <c r="B524" s="108" t="s">
        <v>316</v>
      </c>
      <c r="C524" s="108" t="s">
        <v>1388</v>
      </c>
      <c r="D524" s="108" t="s">
        <v>316</v>
      </c>
      <c r="E524" s="107" t="s">
        <v>0</v>
      </c>
      <c r="F524" s="107" t="s">
        <v>618</v>
      </c>
      <c r="G524" s="108" t="s">
        <v>358</v>
      </c>
      <c r="H524" s="109">
        <v>585602868</v>
      </c>
      <c r="I524" s="109">
        <v>326374446</v>
      </c>
      <c r="J524" s="126">
        <v>55.7</v>
      </c>
      <c r="K524" s="115" t="s">
        <v>618</v>
      </c>
      <c r="L524" s="111" t="s">
        <v>906</v>
      </c>
      <c r="M524" s="1"/>
    </row>
    <row r="525" spans="1:25" ht="15" x14ac:dyDescent="0.25">
      <c r="A525" s="107">
        <v>2012</v>
      </c>
      <c r="B525" s="108" t="s">
        <v>87</v>
      </c>
      <c r="C525" s="108" t="s">
        <v>1368</v>
      </c>
      <c r="D525" s="108" t="s">
        <v>87</v>
      </c>
      <c r="E525" s="107" t="s">
        <v>0</v>
      </c>
      <c r="F525" s="15" t="s">
        <v>845</v>
      </c>
      <c r="G525" s="108" t="s">
        <v>359</v>
      </c>
      <c r="H525" s="109">
        <v>238444169</v>
      </c>
      <c r="I525" s="109">
        <v>206902892</v>
      </c>
      <c r="J525" s="126">
        <v>86.8</v>
      </c>
      <c r="K525" s="110" t="s">
        <v>844</v>
      </c>
      <c r="L525" s="111" t="s">
        <v>907</v>
      </c>
      <c r="M525" s="1"/>
    </row>
    <row r="526" spans="1:25" ht="15" x14ac:dyDescent="0.25">
      <c r="A526" s="107">
        <v>2012</v>
      </c>
      <c r="B526" s="108" t="s">
        <v>1409</v>
      </c>
      <c r="C526" s="108" t="s">
        <v>1441</v>
      </c>
      <c r="D526" s="108" t="s">
        <v>1409</v>
      </c>
      <c r="E526" s="107" t="s">
        <v>543</v>
      </c>
      <c r="F526" s="107" t="s">
        <v>622</v>
      </c>
      <c r="G526" s="108" t="s">
        <v>593</v>
      </c>
      <c r="H526" s="109">
        <v>198066562</v>
      </c>
      <c r="I526" s="109">
        <v>103886477</v>
      </c>
      <c r="J526" s="126">
        <v>52.5</v>
      </c>
      <c r="K526" s="115" t="s">
        <v>622</v>
      </c>
      <c r="L526" s="111" t="s">
        <v>888</v>
      </c>
      <c r="M526" s="1"/>
    </row>
    <row r="527" spans="1:25" s="10" customFormat="1" ht="15" customHeight="1" x14ac:dyDescent="0.25">
      <c r="A527" s="107">
        <v>2012</v>
      </c>
      <c r="B527" s="108" t="s">
        <v>294</v>
      </c>
      <c r="C527" s="108" t="s">
        <v>1389</v>
      </c>
      <c r="D527" s="108" t="s">
        <v>294</v>
      </c>
      <c r="E527" s="107" t="s">
        <v>543</v>
      </c>
      <c r="F527" s="107" t="s">
        <v>626</v>
      </c>
      <c r="G527" s="108" t="s">
        <v>594</v>
      </c>
      <c r="H527" s="109">
        <v>440542688</v>
      </c>
      <c r="I527" s="109">
        <v>77349389</v>
      </c>
      <c r="J527" s="126">
        <v>17.600000000000001</v>
      </c>
      <c r="K527" s="115" t="s">
        <v>895</v>
      </c>
      <c r="L527" s="107" t="s">
        <v>896</v>
      </c>
      <c r="M527" s="1"/>
    </row>
    <row r="528" spans="1:25" x14ac:dyDescent="0.2">
      <c r="A528" s="115">
        <v>2012</v>
      </c>
      <c r="B528" s="115" t="s">
        <v>120</v>
      </c>
      <c r="C528" s="115" t="s">
        <v>1370</v>
      </c>
      <c r="D528" s="115" t="s">
        <v>120</v>
      </c>
      <c r="E528" s="115" t="s">
        <v>1550</v>
      </c>
      <c r="F528" s="115" t="s">
        <v>619</v>
      </c>
      <c r="G528" s="115" t="s">
        <v>1629</v>
      </c>
      <c r="H528" s="116">
        <v>47540340</v>
      </c>
      <c r="I528" s="116">
        <v>10295120</v>
      </c>
      <c r="J528" s="129">
        <v>0.21655545585075747</v>
      </c>
      <c r="K528" s="115"/>
      <c r="L528" s="115"/>
      <c r="M528" s="36"/>
    </row>
    <row r="529" spans="1:13" x14ac:dyDescent="0.2">
      <c r="A529" s="115">
        <v>2012</v>
      </c>
      <c r="B529" s="115" t="s">
        <v>1445</v>
      </c>
      <c r="C529" s="115" t="s">
        <v>1453</v>
      </c>
      <c r="D529" s="115" t="s">
        <v>1445</v>
      </c>
      <c r="E529" s="115" t="s">
        <v>1550</v>
      </c>
      <c r="F529" s="115" t="s">
        <v>619</v>
      </c>
      <c r="G529" s="115" t="s">
        <v>1629</v>
      </c>
      <c r="H529" s="116">
        <v>246532263</v>
      </c>
      <c r="I529" s="116">
        <v>159359356</v>
      </c>
      <c r="J529" s="129">
        <v>0.64640365549234424</v>
      </c>
      <c r="K529" s="115"/>
      <c r="L529" s="115"/>
      <c r="M529" s="36"/>
    </row>
    <row r="530" spans="1:13" ht="15" customHeight="1" x14ac:dyDescent="0.2">
      <c r="A530" s="115">
        <v>2012</v>
      </c>
      <c r="B530" s="115" t="s">
        <v>632</v>
      </c>
      <c r="C530" s="115" t="s">
        <v>1383</v>
      </c>
      <c r="D530" s="115" t="s">
        <v>632</v>
      </c>
      <c r="E530" s="115" t="s">
        <v>1550</v>
      </c>
      <c r="F530" s="115" t="s">
        <v>619</v>
      </c>
      <c r="G530" s="115" t="s">
        <v>1629</v>
      </c>
      <c r="H530" s="116">
        <v>105943585</v>
      </c>
      <c r="I530" s="116">
        <v>95427217</v>
      </c>
      <c r="J530" s="129">
        <v>0.90073615122614548</v>
      </c>
      <c r="K530" s="115"/>
      <c r="L530" s="115"/>
      <c r="M530" s="36"/>
    </row>
    <row r="531" spans="1:13" ht="15" customHeight="1" x14ac:dyDescent="0.2">
      <c r="A531" s="115">
        <v>2012</v>
      </c>
      <c r="B531" s="115" t="s">
        <v>1446</v>
      </c>
      <c r="C531" s="115" t="s">
        <v>1454</v>
      </c>
      <c r="D531" s="115" t="s">
        <v>1446</v>
      </c>
      <c r="E531" s="115" t="s">
        <v>1550</v>
      </c>
      <c r="F531" s="115" t="s">
        <v>619</v>
      </c>
      <c r="G531" s="115" t="s">
        <v>1629</v>
      </c>
      <c r="H531" s="116">
        <v>76133944</v>
      </c>
      <c r="I531" s="116">
        <v>29357054</v>
      </c>
      <c r="J531" s="129">
        <v>0.38559744126745882</v>
      </c>
      <c r="K531" s="115"/>
      <c r="L531" s="115"/>
      <c r="M531" s="36"/>
    </row>
    <row r="532" spans="1:13" ht="15" customHeight="1" x14ac:dyDescent="0.25">
      <c r="A532" s="14">
        <v>2013</v>
      </c>
      <c r="B532" s="112" t="s">
        <v>53</v>
      </c>
      <c r="C532" s="112" t="s">
        <v>1358</v>
      </c>
      <c r="D532" s="112" t="s">
        <v>53</v>
      </c>
      <c r="E532" s="14" t="s">
        <v>0</v>
      </c>
      <c r="F532" s="13" t="s">
        <v>621</v>
      </c>
      <c r="G532" s="112" t="s">
        <v>365</v>
      </c>
      <c r="H532" s="113">
        <v>474428380</v>
      </c>
      <c r="I532" s="113">
        <v>345246607</v>
      </c>
      <c r="J532" s="127">
        <v>72.8</v>
      </c>
      <c r="K532" s="14" t="s">
        <v>842</v>
      </c>
      <c r="L532" s="114" t="s">
        <v>841</v>
      </c>
      <c r="M532" s="12"/>
    </row>
    <row r="533" spans="1:13" ht="15" x14ac:dyDescent="0.25">
      <c r="A533" s="115">
        <v>2013</v>
      </c>
      <c r="B533" s="119" t="s">
        <v>360</v>
      </c>
      <c r="C533" s="108" t="s">
        <v>1390</v>
      </c>
      <c r="D533" s="108" t="s">
        <v>360</v>
      </c>
      <c r="E533" s="115" t="s">
        <v>0</v>
      </c>
      <c r="F533" s="15" t="s">
        <v>845</v>
      </c>
      <c r="G533" s="119" t="s">
        <v>366</v>
      </c>
      <c r="H533" s="120">
        <v>138977186</v>
      </c>
      <c r="I533" s="120">
        <v>76004187</v>
      </c>
      <c r="J533" s="130">
        <v>54.7</v>
      </c>
      <c r="K533" s="110" t="s">
        <v>844</v>
      </c>
      <c r="L533" s="121" t="s">
        <v>843</v>
      </c>
      <c r="M533" s="16"/>
    </row>
    <row r="534" spans="1:13" ht="15" customHeight="1" x14ac:dyDescent="0.25">
      <c r="A534" s="14">
        <v>2013</v>
      </c>
      <c r="B534" s="112" t="s">
        <v>24</v>
      </c>
      <c r="C534" s="112" t="s">
        <v>1350</v>
      </c>
      <c r="D534" s="112" t="s">
        <v>1468</v>
      </c>
      <c r="E534" s="14" t="s">
        <v>0</v>
      </c>
      <c r="F534" s="13" t="s">
        <v>621</v>
      </c>
      <c r="G534" s="112" t="s">
        <v>369</v>
      </c>
      <c r="H534" s="113">
        <v>892643970</v>
      </c>
      <c r="I534" s="113">
        <v>629381833</v>
      </c>
      <c r="J534" s="127">
        <v>70.5</v>
      </c>
      <c r="K534" s="14" t="s">
        <v>850</v>
      </c>
      <c r="L534" s="114" t="s">
        <v>851</v>
      </c>
      <c r="M534" s="12"/>
    </row>
    <row r="535" spans="1:13" s="10" customFormat="1" ht="15" customHeight="1" x14ac:dyDescent="0.25">
      <c r="A535" s="115">
        <v>2013</v>
      </c>
      <c r="B535" s="119" t="s">
        <v>116</v>
      </c>
      <c r="C535" s="108" t="s">
        <v>1369</v>
      </c>
      <c r="D535" s="108" t="s">
        <v>1469</v>
      </c>
      <c r="E535" s="115" t="s">
        <v>0</v>
      </c>
      <c r="F535" s="15" t="s">
        <v>845</v>
      </c>
      <c r="G535" s="119" t="s">
        <v>367</v>
      </c>
      <c r="H535" s="120">
        <v>195136527</v>
      </c>
      <c r="I535" s="120">
        <v>102801363</v>
      </c>
      <c r="J535" s="130">
        <v>52.7</v>
      </c>
      <c r="K535" s="110" t="s">
        <v>844</v>
      </c>
      <c r="L535" s="121" t="s">
        <v>846</v>
      </c>
      <c r="M535" s="16"/>
    </row>
    <row r="536" spans="1:13" ht="14.25" customHeight="1" x14ac:dyDescent="0.25">
      <c r="A536" s="115">
        <v>2013</v>
      </c>
      <c r="B536" s="119" t="s">
        <v>361</v>
      </c>
      <c r="C536" s="108" t="s">
        <v>1359</v>
      </c>
      <c r="D536" s="108" t="s">
        <v>361</v>
      </c>
      <c r="E536" s="115" t="s">
        <v>0</v>
      </c>
      <c r="F536" s="15" t="s">
        <v>845</v>
      </c>
      <c r="G536" s="119" t="s">
        <v>370</v>
      </c>
      <c r="H536" s="120">
        <v>69982984</v>
      </c>
      <c r="I536" s="120">
        <v>24753575</v>
      </c>
      <c r="J536" s="130">
        <v>35.4</v>
      </c>
      <c r="K536" s="110" t="s">
        <v>844</v>
      </c>
      <c r="L536" s="121" t="s">
        <v>852</v>
      </c>
      <c r="M536" s="16"/>
    </row>
    <row r="537" spans="1:13" ht="15" x14ac:dyDescent="0.25">
      <c r="A537" s="107">
        <v>2013</v>
      </c>
      <c r="B537" s="108" t="s">
        <v>156</v>
      </c>
      <c r="C537" s="108" t="s">
        <v>1376</v>
      </c>
      <c r="D537" s="108" t="s">
        <v>156</v>
      </c>
      <c r="E537" s="107" t="s">
        <v>0</v>
      </c>
      <c r="F537" s="107" t="s">
        <v>621</v>
      </c>
      <c r="G537" s="108" t="s">
        <v>371</v>
      </c>
      <c r="H537" s="109">
        <v>152343810</v>
      </c>
      <c r="I537" s="109">
        <v>72771635</v>
      </c>
      <c r="J537" s="126">
        <v>47.8</v>
      </c>
      <c r="K537" s="115" t="s">
        <v>621</v>
      </c>
      <c r="L537" s="111" t="s">
        <v>853</v>
      </c>
      <c r="M537" s="1"/>
    </row>
    <row r="538" spans="1:13" ht="15" x14ac:dyDescent="0.25">
      <c r="A538" s="14">
        <v>2013</v>
      </c>
      <c r="B538" s="112" t="s">
        <v>157</v>
      </c>
      <c r="C538" s="112" t="s">
        <v>1362</v>
      </c>
      <c r="D538" s="112" t="s">
        <v>157</v>
      </c>
      <c r="E538" s="14" t="s">
        <v>0</v>
      </c>
      <c r="F538" s="14" t="s">
        <v>856</v>
      </c>
      <c r="G538" s="112" t="s">
        <v>372</v>
      </c>
      <c r="H538" s="113">
        <v>663311782</v>
      </c>
      <c r="I538" s="113">
        <v>372462747</v>
      </c>
      <c r="J538" s="127">
        <v>56.2</v>
      </c>
      <c r="K538" s="14" t="s">
        <v>855</v>
      </c>
      <c r="L538" s="114" t="s">
        <v>854</v>
      </c>
      <c r="M538" s="12"/>
    </row>
    <row r="539" spans="1:13" ht="15" x14ac:dyDescent="0.25">
      <c r="A539" s="115">
        <v>2013</v>
      </c>
      <c r="B539" s="119" t="s">
        <v>362</v>
      </c>
      <c r="C539" s="108" t="s">
        <v>1393</v>
      </c>
      <c r="D539" s="108" t="s">
        <v>362</v>
      </c>
      <c r="E539" s="115" t="s">
        <v>0</v>
      </c>
      <c r="F539" s="15" t="s">
        <v>845</v>
      </c>
      <c r="G539" s="119" t="s">
        <v>373</v>
      </c>
      <c r="H539" s="120">
        <v>476926521</v>
      </c>
      <c r="I539" s="120">
        <v>264726309</v>
      </c>
      <c r="J539" s="130">
        <v>55.5</v>
      </c>
      <c r="K539" s="110" t="s">
        <v>858</v>
      </c>
      <c r="L539" s="121" t="s">
        <v>857</v>
      </c>
      <c r="M539" s="16"/>
    </row>
    <row r="540" spans="1:13" ht="15" x14ac:dyDescent="0.25">
      <c r="A540" s="107">
        <v>2013</v>
      </c>
      <c r="B540" s="108" t="s">
        <v>363</v>
      </c>
      <c r="C540" s="108" t="s">
        <v>1394</v>
      </c>
      <c r="D540" s="108" t="s">
        <v>363</v>
      </c>
      <c r="E540" s="107" t="s">
        <v>0</v>
      </c>
      <c r="F540" s="15" t="s">
        <v>845</v>
      </c>
      <c r="G540" s="108" t="s">
        <v>374</v>
      </c>
      <c r="H540" s="109">
        <v>106793308</v>
      </c>
      <c r="I540" s="109">
        <v>88512172</v>
      </c>
      <c r="J540" s="126">
        <v>82.9</v>
      </c>
      <c r="K540" s="110" t="s">
        <v>858</v>
      </c>
      <c r="L540" s="111" t="s">
        <v>859</v>
      </c>
      <c r="M540" s="1"/>
    </row>
    <row r="541" spans="1:13" ht="14.25" customHeight="1" x14ac:dyDescent="0.25">
      <c r="A541" s="107">
        <v>2013</v>
      </c>
      <c r="B541" s="108" t="s">
        <v>187</v>
      </c>
      <c r="C541" s="108" t="s">
        <v>1382</v>
      </c>
      <c r="D541" s="108" t="s">
        <v>1475</v>
      </c>
      <c r="E541" s="107" t="s">
        <v>0</v>
      </c>
      <c r="F541" s="15" t="s">
        <v>845</v>
      </c>
      <c r="G541" s="108" t="s">
        <v>375</v>
      </c>
      <c r="H541" s="109">
        <v>355277959</v>
      </c>
      <c r="I541" s="109">
        <v>288128878</v>
      </c>
      <c r="J541" s="126">
        <v>81.099999999999994</v>
      </c>
      <c r="K541" s="110" t="s">
        <v>858</v>
      </c>
      <c r="L541" s="111" t="s">
        <v>862</v>
      </c>
      <c r="M541" s="1"/>
    </row>
    <row r="542" spans="1:13" ht="15" x14ac:dyDescent="0.25">
      <c r="A542" s="107">
        <v>2013</v>
      </c>
      <c r="B542" s="108" t="s">
        <v>159</v>
      </c>
      <c r="C542" s="108" t="s">
        <v>1378</v>
      </c>
      <c r="D542" s="108" t="s">
        <v>1466</v>
      </c>
      <c r="E542" s="107" t="s">
        <v>0</v>
      </c>
      <c r="F542" s="107" t="s">
        <v>621</v>
      </c>
      <c r="G542" s="108" t="s">
        <v>377</v>
      </c>
      <c r="H542" s="109">
        <v>95508967</v>
      </c>
      <c r="I542" s="109">
        <v>53544941</v>
      </c>
      <c r="J542" s="126">
        <v>56.1</v>
      </c>
      <c r="K542" s="110" t="s">
        <v>621</v>
      </c>
      <c r="L542" s="111" t="s">
        <v>864</v>
      </c>
      <c r="M542" s="1"/>
    </row>
    <row r="543" spans="1:13" ht="14.25" customHeight="1" x14ac:dyDescent="0.25">
      <c r="A543" s="107">
        <v>2013</v>
      </c>
      <c r="B543" s="108" t="s">
        <v>121</v>
      </c>
      <c r="C543" s="108" t="s">
        <v>1444</v>
      </c>
      <c r="D543" s="108" t="s">
        <v>1465</v>
      </c>
      <c r="E543" s="107" t="s">
        <v>0</v>
      </c>
      <c r="F543" s="15" t="s">
        <v>845</v>
      </c>
      <c r="G543" s="108" t="s">
        <v>376</v>
      </c>
      <c r="H543" s="109">
        <v>400839740</v>
      </c>
      <c r="I543" s="109">
        <v>270048717</v>
      </c>
      <c r="J543" s="126">
        <v>67.400000000000006</v>
      </c>
      <c r="K543" s="110" t="s">
        <v>858</v>
      </c>
      <c r="L543" s="111" t="s">
        <v>863</v>
      </c>
      <c r="M543" s="1"/>
    </row>
    <row r="544" spans="1:13" ht="15" customHeight="1" x14ac:dyDescent="0.25">
      <c r="A544" s="107">
        <v>2013</v>
      </c>
      <c r="B544" s="108" t="s">
        <v>30</v>
      </c>
      <c r="C544" s="108" t="s">
        <v>1354</v>
      </c>
      <c r="D544" s="108" t="s">
        <v>1476</v>
      </c>
      <c r="E544" s="107" t="s">
        <v>0</v>
      </c>
      <c r="F544" s="15" t="s">
        <v>845</v>
      </c>
      <c r="G544" s="108" t="s">
        <v>380</v>
      </c>
      <c r="H544" s="109">
        <v>985120878</v>
      </c>
      <c r="I544" s="109">
        <v>550846869</v>
      </c>
      <c r="J544" s="126">
        <v>55.9</v>
      </c>
      <c r="K544" s="110" t="s">
        <v>869</v>
      </c>
      <c r="L544" s="111" t="s">
        <v>867</v>
      </c>
      <c r="M544" s="1"/>
    </row>
    <row r="545" spans="1:13" ht="15" x14ac:dyDescent="0.25">
      <c r="A545" s="107">
        <v>2013</v>
      </c>
      <c r="B545" s="108" t="s">
        <v>28</v>
      </c>
      <c r="C545" s="108" t="s">
        <v>1353</v>
      </c>
      <c r="D545" s="108" t="s">
        <v>28</v>
      </c>
      <c r="E545" s="107" t="s">
        <v>0</v>
      </c>
      <c r="F545" s="15" t="s">
        <v>845</v>
      </c>
      <c r="G545" s="108" t="s">
        <v>379</v>
      </c>
      <c r="H545" s="109">
        <v>1153087668</v>
      </c>
      <c r="I545" s="109">
        <v>586131426</v>
      </c>
      <c r="J545" s="126">
        <v>50.8</v>
      </c>
      <c r="K545" s="110" t="s">
        <v>844</v>
      </c>
      <c r="L545" s="111" t="s">
        <v>866</v>
      </c>
      <c r="M545" s="1"/>
    </row>
    <row r="546" spans="1:13" ht="15" x14ac:dyDescent="0.25">
      <c r="A546" s="107">
        <v>2013</v>
      </c>
      <c r="B546" s="108" t="s">
        <v>538</v>
      </c>
      <c r="C546" s="108" t="s">
        <v>1392</v>
      </c>
      <c r="D546" s="108" t="s">
        <v>538</v>
      </c>
      <c r="E546" s="107" t="s">
        <v>0</v>
      </c>
      <c r="F546" s="15" t="s">
        <v>845</v>
      </c>
      <c r="G546" s="108" t="s">
        <v>378</v>
      </c>
      <c r="H546" s="109">
        <v>1072037430</v>
      </c>
      <c r="I546" s="109">
        <v>771920359</v>
      </c>
      <c r="J546" s="126">
        <v>72</v>
      </c>
      <c r="K546" s="110" t="s">
        <v>844</v>
      </c>
      <c r="L546" s="111" t="s">
        <v>865</v>
      </c>
      <c r="M546" s="1"/>
    </row>
    <row r="547" spans="1:13" ht="15" x14ac:dyDescent="0.25">
      <c r="A547" s="14">
        <v>2013</v>
      </c>
      <c r="B547" s="112" t="s">
        <v>364</v>
      </c>
      <c r="C547" s="112" t="s">
        <v>1436</v>
      </c>
      <c r="D547" s="112" t="s">
        <v>1477</v>
      </c>
      <c r="E547" s="14" t="s">
        <v>0</v>
      </c>
      <c r="F547" s="13" t="s">
        <v>872</v>
      </c>
      <c r="G547" s="112" t="s">
        <v>381</v>
      </c>
      <c r="H547" s="113">
        <v>1409812466</v>
      </c>
      <c r="I547" s="113">
        <v>959284768</v>
      </c>
      <c r="J547" s="127">
        <v>68</v>
      </c>
      <c r="K547" s="14" t="s">
        <v>871</v>
      </c>
      <c r="L547" s="114" t="s">
        <v>870</v>
      </c>
      <c r="M547" s="12"/>
    </row>
    <row r="548" spans="1:13" ht="15" customHeight="1" x14ac:dyDescent="0.25">
      <c r="A548" s="115">
        <v>2013</v>
      </c>
      <c r="B548" s="119" t="s">
        <v>154</v>
      </c>
      <c r="C548" s="108" t="s">
        <v>1374</v>
      </c>
      <c r="D548" s="108" t="s">
        <v>154</v>
      </c>
      <c r="E548" s="115" t="s">
        <v>0</v>
      </c>
      <c r="F548" s="15" t="s">
        <v>845</v>
      </c>
      <c r="G548" s="119" t="s">
        <v>368</v>
      </c>
      <c r="H548" s="120">
        <v>509937289</v>
      </c>
      <c r="I548" s="120">
        <v>297860990</v>
      </c>
      <c r="J548" s="130">
        <v>58.4</v>
      </c>
      <c r="K548" s="110" t="s">
        <v>844</v>
      </c>
      <c r="L548" s="121" t="s">
        <v>847</v>
      </c>
      <c r="M548" s="16"/>
    </row>
    <row r="549" spans="1:13" ht="15" x14ac:dyDescent="0.25">
      <c r="A549" s="107">
        <v>2013</v>
      </c>
      <c r="B549" s="108" t="s">
        <v>316</v>
      </c>
      <c r="C549" s="108" t="s">
        <v>1388</v>
      </c>
      <c r="D549" s="108" t="s">
        <v>316</v>
      </c>
      <c r="E549" s="107" t="s">
        <v>0</v>
      </c>
      <c r="F549" s="107" t="s">
        <v>618</v>
      </c>
      <c r="G549" s="108" t="s">
        <v>382</v>
      </c>
      <c r="H549" s="109">
        <v>705769562</v>
      </c>
      <c r="I549" s="109">
        <v>395844880</v>
      </c>
      <c r="J549" s="126">
        <v>56.1</v>
      </c>
      <c r="K549" s="115" t="s">
        <v>618</v>
      </c>
      <c r="L549" s="111" t="s">
        <v>873</v>
      </c>
      <c r="M549" s="1"/>
    </row>
    <row r="550" spans="1:13" ht="15" customHeight="1" x14ac:dyDescent="0.25">
      <c r="A550" s="107">
        <v>2013</v>
      </c>
      <c r="B550" s="108" t="s">
        <v>1406</v>
      </c>
      <c r="C550" s="108" t="s">
        <v>1434</v>
      </c>
      <c r="D550" s="108" t="s">
        <v>1406</v>
      </c>
      <c r="E550" s="107" t="s">
        <v>543</v>
      </c>
      <c r="F550" s="107" t="s">
        <v>621</v>
      </c>
      <c r="G550" s="108" t="s">
        <v>596</v>
      </c>
      <c r="H550" s="109">
        <v>30392419</v>
      </c>
      <c r="I550" s="109">
        <v>12250508</v>
      </c>
      <c r="J550" s="126">
        <v>40.299999999999997</v>
      </c>
      <c r="K550" s="115" t="s">
        <v>849</v>
      </c>
      <c r="L550" s="111" t="s">
        <v>848</v>
      </c>
      <c r="M550" s="1"/>
    </row>
    <row r="551" spans="1:13" ht="14.25" customHeight="1" x14ac:dyDescent="0.25">
      <c r="A551" s="14">
        <v>2013</v>
      </c>
      <c r="B551" s="112" t="s">
        <v>295</v>
      </c>
      <c r="C551" s="112" t="s">
        <v>1385</v>
      </c>
      <c r="D551" s="112" t="s">
        <v>295</v>
      </c>
      <c r="E551" s="14" t="s">
        <v>543</v>
      </c>
      <c r="F551" s="13" t="s">
        <v>903</v>
      </c>
      <c r="G551" s="112" t="s">
        <v>595</v>
      </c>
      <c r="H551" s="113">
        <v>147118508</v>
      </c>
      <c r="I551" s="113">
        <v>40172849</v>
      </c>
      <c r="J551" s="127">
        <v>27.3</v>
      </c>
      <c r="K551" s="14" t="s">
        <v>902</v>
      </c>
      <c r="L551" s="114" t="s">
        <v>901</v>
      </c>
      <c r="M551" s="12"/>
    </row>
    <row r="552" spans="1:13" ht="15" customHeight="1" x14ac:dyDescent="0.25">
      <c r="A552" s="107">
        <v>2013</v>
      </c>
      <c r="B552" s="108" t="s">
        <v>413</v>
      </c>
      <c r="C552" s="108" t="s">
        <v>1395</v>
      </c>
      <c r="D552" s="108" t="s">
        <v>413</v>
      </c>
      <c r="E552" s="107" t="s">
        <v>543</v>
      </c>
      <c r="F552" s="107" t="s">
        <v>618</v>
      </c>
      <c r="G552" s="108" t="s">
        <v>597</v>
      </c>
      <c r="H552" s="109">
        <v>51297000</v>
      </c>
      <c r="I552" s="109">
        <v>26977971</v>
      </c>
      <c r="J552" s="126">
        <v>52.6</v>
      </c>
      <c r="K552" s="115" t="s">
        <v>618</v>
      </c>
      <c r="L552" s="111" t="s">
        <v>860</v>
      </c>
      <c r="M552" s="1"/>
    </row>
    <row r="553" spans="1:13" ht="14.25" customHeight="1" x14ac:dyDescent="0.25">
      <c r="A553" s="107">
        <v>2013</v>
      </c>
      <c r="B553" s="108" t="s">
        <v>413</v>
      </c>
      <c r="C553" s="108" t="s">
        <v>1395</v>
      </c>
      <c r="D553" s="108" t="s">
        <v>413</v>
      </c>
      <c r="E553" s="107" t="s">
        <v>543</v>
      </c>
      <c r="F553" s="107" t="s">
        <v>618</v>
      </c>
      <c r="G553" s="108" t="s">
        <v>598</v>
      </c>
      <c r="H553" s="109">
        <v>109309173</v>
      </c>
      <c r="I553" s="109">
        <v>89055457</v>
      </c>
      <c r="J553" s="126">
        <v>81.5</v>
      </c>
      <c r="K553" s="107" t="s">
        <v>618</v>
      </c>
      <c r="L553" s="111" t="s">
        <v>861</v>
      </c>
      <c r="M553" s="1"/>
    </row>
    <row r="554" spans="1:13" s="9" customFormat="1" ht="14.25" customHeight="1" x14ac:dyDescent="0.25">
      <c r="A554" s="14">
        <v>2013</v>
      </c>
      <c r="B554" s="112" t="s">
        <v>87</v>
      </c>
      <c r="C554" s="112" t="s">
        <v>1368</v>
      </c>
      <c r="D554" s="112" t="s">
        <v>87</v>
      </c>
      <c r="E554" s="14" t="s">
        <v>543</v>
      </c>
      <c r="F554" s="13" t="s">
        <v>876</v>
      </c>
      <c r="G554" s="112" t="s">
        <v>599</v>
      </c>
      <c r="H554" s="113">
        <v>146971839</v>
      </c>
      <c r="I554" s="113">
        <v>76494116</v>
      </c>
      <c r="J554" s="127">
        <v>52.1</v>
      </c>
      <c r="K554" s="14" t="s">
        <v>875</v>
      </c>
      <c r="L554" s="114" t="s">
        <v>874</v>
      </c>
      <c r="M554" s="12"/>
    </row>
    <row r="555" spans="1:13" s="9" customFormat="1" ht="15" customHeight="1" x14ac:dyDescent="0.2">
      <c r="A555" s="115">
        <v>2013</v>
      </c>
      <c r="B555" s="115" t="s">
        <v>1447</v>
      </c>
      <c r="C555" s="115" t="s">
        <v>1455</v>
      </c>
      <c r="D555" s="115" t="s">
        <v>1447</v>
      </c>
      <c r="E555" s="115" t="s">
        <v>1550</v>
      </c>
      <c r="F555" s="115" t="s">
        <v>619</v>
      </c>
      <c r="G555" s="115" t="s">
        <v>1630</v>
      </c>
      <c r="H555" s="116">
        <v>66705984</v>
      </c>
      <c r="I555" s="116">
        <v>36373552</v>
      </c>
      <c r="J555" s="129">
        <v>0.54528169466775278</v>
      </c>
      <c r="K555" s="115"/>
      <c r="L555" s="115"/>
      <c r="M555" s="36"/>
    </row>
    <row r="556" spans="1:13" s="9" customFormat="1" ht="15" customHeight="1" x14ac:dyDescent="0.2">
      <c r="A556" s="115">
        <v>2013</v>
      </c>
      <c r="B556" s="115" t="s">
        <v>120</v>
      </c>
      <c r="C556" s="115" t="s">
        <v>1370</v>
      </c>
      <c r="D556" s="115" t="s">
        <v>120</v>
      </c>
      <c r="E556" s="115" t="s">
        <v>1550</v>
      </c>
      <c r="F556" s="115" t="s">
        <v>619</v>
      </c>
      <c r="G556" s="115" t="s">
        <v>1630</v>
      </c>
      <c r="H556" s="116">
        <v>310858973</v>
      </c>
      <c r="I556" s="116">
        <v>184621508</v>
      </c>
      <c r="J556" s="129">
        <v>0.59390760452650659</v>
      </c>
      <c r="K556" s="115"/>
      <c r="L556" s="115"/>
      <c r="M556" s="36"/>
    </row>
    <row r="557" spans="1:13" s="9" customFormat="1" x14ac:dyDescent="0.2">
      <c r="A557" s="115">
        <v>2013</v>
      </c>
      <c r="B557" s="115" t="s">
        <v>1445</v>
      </c>
      <c r="C557" s="115" t="s">
        <v>1453</v>
      </c>
      <c r="D557" s="115" t="s">
        <v>1445</v>
      </c>
      <c r="E557" s="115" t="s">
        <v>1550</v>
      </c>
      <c r="F557" s="115" t="s">
        <v>619</v>
      </c>
      <c r="G557" s="115" t="s">
        <v>1630</v>
      </c>
      <c r="H557" s="116">
        <v>976576971</v>
      </c>
      <c r="I557" s="116">
        <v>773308888</v>
      </c>
      <c r="J557" s="129">
        <v>0.79185656734066079</v>
      </c>
      <c r="K557" s="115"/>
      <c r="L557" s="115"/>
      <c r="M557" s="36"/>
    </row>
    <row r="558" spans="1:13" s="9" customFormat="1" ht="15" customHeight="1" x14ac:dyDescent="0.2">
      <c r="A558" s="115">
        <v>2013</v>
      </c>
      <c r="B558" s="115" t="s">
        <v>632</v>
      </c>
      <c r="C558" s="115" t="s">
        <v>1383</v>
      </c>
      <c r="D558" s="115" t="s">
        <v>632</v>
      </c>
      <c r="E558" s="115" t="s">
        <v>1550</v>
      </c>
      <c r="F558" s="115" t="s">
        <v>619</v>
      </c>
      <c r="G558" s="115" t="s">
        <v>1630</v>
      </c>
      <c r="H558" s="116">
        <v>1216969393</v>
      </c>
      <c r="I558" s="116">
        <v>871598798</v>
      </c>
      <c r="J558" s="129">
        <v>0.716204370474254</v>
      </c>
      <c r="K558" s="115"/>
      <c r="L558" s="115"/>
      <c r="M558" s="36"/>
    </row>
    <row r="559" spans="1:13" s="9" customFormat="1" x14ac:dyDescent="0.2">
      <c r="A559" s="115">
        <v>2013</v>
      </c>
      <c r="B559" s="115" t="s">
        <v>1446</v>
      </c>
      <c r="C559" s="115" t="s">
        <v>1454</v>
      </c>
      <c r="D559" s="115" t="s">
        <v>1446</v>
      </c>
      <c r="E559" s="115" t="s">
        <v>1550</v>
      </c>
      <c r="F559" s="115" t="s">
        <v>619</v>
      </c>
      <c r="G559" s="115" t="s">
        <v>1630</v>
      </c>
      <c r="H559" s="116">
        <v>372390514</v>
      </c>
      <c r="I559" s="116">
        <v>151104748</v>
      </c>
      <c r="J559" s="129">
        <v>0.40576959487211856</v>
      </c>
      <c r="K559" s="115"/>
      <c r="L559" s="115"/>
      <c r="M559" s="36"/>
    </row>
    <row r="560" spans="1:13" s="9" customFormat="1" ht="15" x14ac:dyDescent="0.25">
      <c r="A560" s="107">
        <v>2014</v>
      </c>
      <c r="B560" s="108" t="s">
        <v>53</v>
      </c>
      <c r="C560" s="108" t="s">
        <v>1358</v>
      </c>
      <c r="D560" s="108" t="s">
        <v>53</v>
      </c>
      <c r="E560" s="107" t="s">
        <v>0</v>
      </c>
      <c r="F560" s="15" t="s">
        <v>631</v>
      </c>
      <c r="G560" s="108" t="s">
        <v>383</v>
      </c>
      <c r="H560" s="109">
        <v>406429895</v>
      </c>
      <c r="I560" s="109">
        <v>365623700</v>
      </c>
      <c r="J560" s="126">
        <v>90</v>
      </c>
      <c r="K560" s="110" t="s">
        <v>763</v>
      </c>
      <c r="L560" s="111" t="s">
        <v>803</v>
      </c>
      <c r="M560" s="1"/>
    </row>
    <row r="561" spans="1:13" s="9" customFormat="1" ht="14.25" customHeight="1" x14ac:dyDescent="0.25">
      <c r="A561" s="107">
        <v>2014</v>
      </c>
      <c r="B561" s="108" t="s">
        <v>360</v>
      </c>
      <c r="C561" s="108" t="s">
        <v>1390</v>
      </c>
      <c r="D561" s="108" t="s">
        <v>360</v>
      </c>
      <c r="E561" s="107" t="s">
        <v>0</v>
      </c>
      <c r="F561" s="15" t="s">
        <v>631</v>
      </c>
      <c r="G561" s="108" t="s">
        <v>384</v>
      </c>
      <c r="H561" s="109">
        <v>99333722</v>
      </c>
      <c r="I561" s="109">
        <v>49237766</v>
      </c>
      <c r="J561" s="126">
        <v>49.6</v>
      </c>
      <c r="K561" s="110" t="s">
        <v>763</v>
      </c>
      <c r="L561" s="111" t="s">
        <v>804</v>
      </c>
      <c r="M561" s="1"/>
    </row>
    <row r="562" spans="1:13" s="9" customFormat="1" x14ac:dyDescent="0.2">
      <c r="A562" s="107">
        <v>2014</v>
      </c>
      <c r="B562" s="107" t="s">
        <v>360</v>
      </c>
      <c r="C562" s="107" t="s">
        <v>1390</v>
      </c>
      <c r="D562" s="107" t="s">
        <v>360</v>
      </c>
      <c r="E562" s="107" t="s">
        <v>0</v>
      </c>
      <c r="F562" s="107" t="s">
        <v>619</v>
      </c>
      <c r="G562" s="107" t="s">
        <v>404</v>
      </c>
      <c r="H562" s="107"/>
      <c r="I562" s="107"/>
      <c r="J562" s="124"/>
      <c r="K562" s="107" t="s">
        <v>1668</v>
      </c>
      <c r="L562" s="107" t="s">
        <v>833</v>
      </c>
      <c r="M562"/>
    </row>
    <row r="563" spans="1:13" s="9" customFormat="1" ht="15" customHeight="1" x14ac:dyDescent="0.25">
      <c r="A563" s="107">
        <v>2014</v>
      </c>
      <c r="B563" s="108" t="s">
        <v>24</v>
      </c>
      <c r="C563" s="108" t="s">
        <v>1350</v>
      </c>
      <c r="D563" s="108" t="s">
        <v>1468</v>
      </c>
      <c r="E563" s="107" t="s">
        <v>0</v>
      </c>
      <c r="F563" s="15" t="s">
        <v>631</v>
      </c>
      <c r="G563" s="108" t="s">
        <v>388</v>
      </c>
      <c r="H563" s="109">
        <v>832097250</v>
      </c>
      <c r="I563" s="109">
        <v>394191520</v>
      </c>
      <c r="J563" s="126">
        <v>47.4</v>
      </c>
      <c r="K563" s="110" t="s">
        <v>763</v>
      </c>
      <c r="L563" s="111" t="s">
        <v>808</v>
      </c>
      <c r="M563" s="1"/>
    </row>
    <row r="564" spans="1:13" s="9" customFormat="1" ht="14.25" customHeight="1" x14ac:dyDescent="0.25">
      <c r="A564" s="107">
        <v>2014</v>
      </c>
      <c r="B564" s="108" t="s">
        <v>116</v>
      </c>
      <c r="C564" s="108" t="s">
        <v>1369</v>
      </c>
      <c r="D564" s="108" t="s">
        <v>1469</v>
      </c>
      <c r="E564" s="107" t="s">
        <v>0</v>
      </c>
      <c r="F564" s="15" t="s">
        <v>631</v>
      </c>
      <c r="G564" s="108" t="s">
        <v>386</v>
      </c>
      <c r="H564" s="109">
        <v>555425562</v>
      </c>
      <c r="I564" s="109">
        <v>378944505</v>
      </c>
      <c r="J564" s="126">
        <v>68.2</v>
      </c>
      <c r="K564" s="110" t="s">
        <v>763</v>
      </c>
      <c r="L564" s="111" t="s">
        <v>806</v>
      </c>
      <c r="M564" s="1"/>
    </row>
    <row r="565" spans="1:13" s="9" customFormat="1" ht="15" x14ac:dyDescent="0.25">
      <c r="A565" s="107">
        <v>2014</v>
      </c>
      <c r="B565" s="108" t="s">
        <v>26</v>
      </c>
      <c r="C565" s="108" t="s">
        <v>1424</v>
      </c>
      <c r="D565" s="108" t="s">
        <v>1470</v>
      </c>
      <c r="E565" s="107" t="s">
        <v>0</v>
      </c>
      <c r="F565" s="107" t="s">
        <v>618</v>
      </c>
      <c r="G565" s="108" t="s">
        <v>402</v>
      </c>
      <c r="H565" s="109">
        <v>14269108</v>
      </c>
      <c r="I565" s="109">
        <v>5163880</v>
      </c>
      <c r="J565" s="126">
        <v>36.200000000000003</v>
      </c>
      <c r="K565" s="107"/>
      <c r="L565" s="107"/>
      <c r="M565" s="1"/>
    </row>
    <row r="566" spans="1:13" s="9" customFormat="1" ht="15" customHeight="1" x14ac:dyDescent="0.25">
      <c r="A566" s="107">
        <v>2014</v>
      </c>
      <c r="B566" s="108" t="s">
        <v>411</v>
      </c>
      <c r="C566" s="108" t="s">
        <v>1396</v>
      </c>
      <c r="D566" s="108" t="s">
        <v>411</v>
      </c>
      <c r="E566" s="107" t="s">
        <v>0</v>
      </c>
      <c r="F566" s="15" t="s">
        <v>631</v>
      </c>
      <c r="G566" s="108" t="s">
        <v>385</v>
      </c>
      <c r="H566" s="109">
        <v>125770226</v>
      </c>
      <c r="I566" s="109">
        <v>73230833</v>
      </c>
      <c r="J566" s="126">
        <v>58.2</v>
      </c>
      <c r="K566" s="110" t="s">
        <v>763</v>
      </c>
      <c r="L566" s="111" t="s">
        <v>805</v>
      </c>
      <c r="M566" s="1"/>
    </row>
    <row r="567" spans="1:13" s="9" customFormat="1" ht="15" customHeight="1" x14ac:dyDescent="0.2">
      <c r="A567" s="107">
        <v>2014</v>
      </c>
      <c r="B567" s="107" t="s">
        <v>411</v>
      </c>
      <c r="C567" s="107" t="s">
        <v>1396</v>
      </c>
      <c r="D567" s="107" t="s">
        <v>411</v>
      </c>
      <c r="E567" s="107" t="s">
        <v>0</v>
      </c>
      <c r="F567" s="107" t="s">
        <v>619</v>
      </c>
      <c r="G567" s="107" t="s">
        <v>404</v>
      </c>
      <c r="H567" s="107"/>
      <c r="I567" s="107"/>
      <c r="J567" s="124"/>
      <c r="K567" s="107" t="s">
        <v>1668</v>
      </c>
      <c r="L567" s="107" t="s">
        <v>833</v>
      </c>
      <c r="M567"/>
    </row>
    <row r="568" spans="1:13" s="9" customFormat="1" ht="14.25" customHeight="1" x14ac:dyDescent="0.25">
      <c r="A568" s="107">
        <v>2014</v>
      </c>
      <c r="B568" s="108" t="s">
        <v>361</v>
      </c>
      <c r="C568" s="108" t="s">
        <v>1359</v>
      </c>
      <c r="D568" s="108" t="s">
        <v>361</v>
      </c>
      <c r="E568" s="107" t="s">
        <v>0</v>
      </c>
      <c r="F568" s="15" t="s">
        <v>631</v>
      </c>
      <c r="G568" s="108" t="s">
        <v>389</v>
      </c>
      <c r="H568" s="109">
        <v>74085087</v>
      </c>
      <c r="I568" s="109">
        <v>20796110</v>
      </c>
      <c r="J568" s="126">
        <v>28.1</v>
      </c>
      <c r="K568" s="110" t="s">
        <v>763</v>
      </c>
      <c r="L568" s="111" t="s">
        <v>809</v>
      </c>
      <c r="M568" s="1"/>
    </row>
    <row r="569" spans="1:13" s="9" customFormat="1" ht="15" customHeight="1" x14ac:dyDescent="0.25">
      <c r="A569" s="107">
        <v>2014</v>
      </c>
      <c r="B569" s="108" t="s">
        <v>412</v>
      </c>
      <c r="C569" s="108" t="s">
        <v>1397</v>
      </c>
      <c r="D569" s="108" t="s">
        <v>1473</v>
      </c>
      <c r="E569" s="107" t="s">
        <v>0</v>
      </c>
      <c r="F569" s="15" t="s">
        <v>631</v>
      </c>
      <c r="G569" s="108" t="s">
        <v>390</v>
      </c>
      <c r="H569" s="109">
        <v>18318686</v>
      </c>
      <c r="I569" s="109">
        <v>4386229</v>
      </c>
      <c r="J569" s="126">
        <v>23.9</v>
      </c>
      <c r="K569" s="110" t="s">
        <v>763</v>
      </c>
      <c r="L569" s="111" t="s">
        <v>812</v>
      </c>
      <c r="M569" s="1"/>
    </row>
    <row r="570" spans="1:13" s="9" customFormat="1" ht="14.25" customHeight="1" x14ac:dyDescent="0.2">
      <c r="A570" s="107">
        <v>2014</v>
      </c>
      <c r="B570" s="107" t="s">
        <v>412</v>
      </c>
      <c r="C570" s="107" t="s">
        <v>1397</v>
      </c>
      <c r="D570" s="107" t="s">
        <v>1473</v>
      </c>
      <c r="E570" s="107" t="s">
        <v>0</v>
      </c>
      <c r="F570" s="107" t="s">
        <v>619</v>
      </c>
      <c r="G570" s="107" t="s">
        <v>404</v>
      </c>
      <c r="H570" s="107"/>
      <c r="I570" s="107"/>
      <c r="J570" s="124"/>
      <c r="K570" s="107" t="s">
        <v>1668</v>
      </c>
      <c r="L570" s="107" t="s">
        <v>833</v>
      </c>
      <c r="M570"/>
    </row>
    <row r="571" spans="1:13" s="9" customFormat="1" ht="15" x14ac:dyDescent="0.25">
      <c r="A571" s="107">
        <v>2014</v>
      </c>
      <c r="B571" s="108" t="s">
        <v>156</v>
      </c>
      <c r="C571" s="108" t="s">
        <v>1376</v>
      </c>
      <c r="D571" s="108" t="s">
        <v>156</v>
      </c>
      <c r="E571" s="107" t="s">
        <v>0</v>
      </c>
      <c r="F571" s="107" t="s">
        <v>621</v>
      </c>
      <c r="G571" s="108" t="s">
        <v>391</v>
      </c>
      <c r="H571" s="109">
        <v>157454953</v>
      </c>
      <c r="I571" s="109">
        <v>126466687</v>
      </c>
      <c r="J571" s="126">
        <v>80.3</v>
      </c>
      <c r="K571" s="115" t="s">
        <v>814</v>
      </c>
      <c r="L571" s="111" t="s">
        <v>813</v>
      </c>
      <c r="M571" s="1"/>
    </row>
    <row r="572" spans="1:13" s="9" customFormat="1" ht="15" customHeight="1" x14ac:dyDescent="0.25">
      <c r="A572" s="107">
        <v>2014</v>
      </c>
      <c r="B572" s="108" t="s">
        <v>120</v>
      </c>
      <c r="C572" s="108" t="s">
        <v>1370</v>
      </c>
      <c r="D572" s="108" t="s">
        <v>120</v>
      </c>
      <c r="E572" s="107" t="s">
        <v>0</v>
      </c>
      <c r="F572" s="15" t="s">
        <v>631</v>
      </c>
      <c r="G572" s="108" t="s">
        <v>392</v>
      </c>
      <c r="H572" s="109">
        <v>1113276782</v>
      </c>
      <c r="I572" s="109">
        <v>788873272</v>
      </c>
      <c r="J572" s="126">
        <v>70.900000000000006</v>
      </c>
      <c r="K572" s="110" t="s">
        <v>763</v>
      </c>
      <c r="L572" s="111" t="s">
        <v>815</v>
      </c>
      <c r="M572" s="1"/>
    </row>
    <row r="573" spans="1:13" s="9" customFormat="1" ht="15" x14ac:dyDescent="0.25">
      <c r="A573" s="107">
        <v>2014</v>
      </c>
      <c r="B573" s="108" t="s">
        <v>362</v>
      </c>
      <c r="C573" s="108" t="s">
        <v>1393</v>
      </c>
      <c r="D573" s="108" t="s">
        <v>362</v>
      </c>
      <c r="E573" s="107" t="s">
        <v>0</v>
      </c>
      <c r="F573" s="15" t="s">
        <v>631</v>
      </c>
      <c r="G573" s="108" t="s">
        <v>393</v>
      </c>
      <c r="H573" s="109">
        <v>481021163</v>
      </c>
      <c r="I573" s="109">
        <v>238670069</v>
      </c>
      <c r="J573" s="126">
        <v>49.6</v>
      </c>
      <c r="K573" s="110" t="s">
        <v>763</v>
      </c>
      <c r="L573" s="111" t="s">
        <v>816</v>
      </c>
      <c r="M573" s="1"/>
    </row>
    <row r="574" spans="1:13" s="9" customFormat="1" ht="14.25" customHeight="1" x14ac:dyDescent="0.2">
      <c r="A574" s="107">
        <v>2014</v>
      </c>
      <c r="B574" s="107" t="s">
        <v>362</v>
      </c>
      <c r="C574" s="107" t="s">
        <v>1393</v>
      </c>
      <c r="D574" s="107" t="s">
        <v>362</v>
      </c>
      <c r="E574" s="107" t="s">
        <v>0</v>
      </c>
      <c r="F574" s="107" t="s">
        <v>619</v>
      </c>
      <c r="G574" s="107" t="s">
        <v>404</v>
      </c>
      <c r="H574" s="107"/>
      <c r="I574" s="107"/>
      <c r="J574" s="124"/>
      <c r="K574" s="107" t="s">
        <v>1668</v>
      </c>
      <c r="L574" s="107" t="s">
        <v>833</v>
      </c>
      <c r="M574"/>
    </row>
    <row r="575" spans="1:13" s="9" customFormat="1" ht="15" customHeight="1" x14ac:dyDescent="0.25">
      <c r="A575" s="107">
        <v>2014</v>
      </c>
      <c r="B575" s="108" t="s">
        <v>413</v>
      </c>
      <c r="C575" s="108" t="s">
        <v>1395</v>
      </c>
      <c r="D575" s="108" t="s">
        <v>413</v>
      </c>
      <c r="E575" s="107" t="s">
        <v>0</v>
      </c>
      <c r="F575" s="15" t="s">
        <v>631</v>
      </c>
      <c r="G575" s="108" t="s">
        <v>395</v>
      </c>
      <c r="H575" s="109">
        <v>192023000</v>
      </c>
      <c r="I575" s="109">
        <v>128975461</v>
      </c>
      <c r="J575" s="126">
        <v>67.2</v>
      </c>
      <c r="K575" s="110" t="s">
        <v>763</v>
      </c>
      <c r="L575" s="111" t="s">
        <v>818</v>
      </c>
      <c r="M575" s="1"/>
    </row>
    <row r="576" spans="1:13" s="9" customFormat="1" ht="15" customHeight="1" x14ac:dyDescent="0.25">
      <c r="A576" s="107">
        <v>2014</v>
      </c>
      <c r="B576" s="108" t="s">
        <v>363</v>
      </c>
      <c r="C576" s="108" t="s">
        <v>1394</v>
      </c>
      <c r="D576" s="108" t="s">
        <v>363</v>
      </c>
      <c r="E576" s="107" t="s">
        <v>0</v>
      </c>
      <c r="F576" s="15" t="s">
        <v>631</v>
      </c>
      <c r="G576" s="108" t="s">
        <v>394</v>
      </c>
      <c r="H576" s="109">
        <v>90922853</v>
      </c>
      <c r="I576" s="109">
        <v>63051283</v>
      </c>
      <c r="J576" s="126">
        <v>69.400000000000006</v>
      </c>
      <c r="K576" s="110" t="s">
        <v>763</v>
      </c>
      <c r="L576" s="111" t="s">
        <v>817</v>
      </c>
      <c r="M576" s="1"/>
    </row>
    <row r="577" spans="1:13" s="9" customFormat="1" ht="15" customHeight="1" x14ac:dyDescent="0.2">
      <c r="A577" s="107">
        <v>2014</v>
      </c>
      <c r="B577" s="107" t="s">
        <v>363</v>
      </c>
      <c r="C577" s="107" t="s">
        <v>1394</v>
      </c>
      <c r="D577" s="107" t="s">
        <v>363</v>
      </c>
      <c r="E577" s="107" t="s">
        <v>0</v>
      </c>
      <c r="F577" s="107" t="s">
        <v>619</v>
      </c>
      <c r="G577" s="107" t="s">
        <v>404</v>
      </c>
      <c r="H577" s="107"/>
      <c r="I577" s="107"/>
      <c r="J577" s="124"/>
      <c r="K577" s="107" t="s">
        <v>1668</v>
      </c>
      <c r="L577" s="107" t="s">
        <v>833</v>
      </c>
      <c r="M577"/>
    </row>
    <row r="578" spans="1:13" s="9" customFormat="1" ht="15" x14ac:dyDescent="0.25">
      <c r="A578" s="107">
        <v>2014</v>
      </c>
      <c r="B578" s="108" t="s">
        <v>187</v>
      </c>
      <c r="C578" s="108" t="s">
        <v>1382</v>
      </c>
      <c r="D578" s="108" t="s">
        <v>1475</v>
      </c>
      <c r="E578" s="107" t="s">
        <v>0</v>
      </c>
      <c r="F578" s="15" t="s">
        <v>631</v>
      </c>
      <c r="G578" s="108" t="s">
        <v>396</v>
      </c>
      <c r="H578" s="109">
        <v>305236428</v>
      </c>
      <c r="I578" s="109">
        <v>207453689</v>
      </c>
      <c r="J578" s="126">
        <v>68</v>
      </c>
      <c r="K578" s="110" t="s">
        <v>763</v>
      </c>
      <c r="L578" s="111" t="s">
        <v>819</v>
      </c>
      <c r="M578" s="1"/>
    </row>
    <row r="579" spans="1:13" s="9" customFormat="1" ht="14.25" customHeight="1" x14ac:dyDescent="0.2">
      <c r="A579" s="107">
        <v>2014</v>
      </c>
      <c r="B579" s="107" t="s">
        <v>187</v>
      </c>
      <c r="C579" s="107" t="s">
        <v>1382</v>
      </c>
      <c r="D579" s="107" t="s">
        <v>1475</v>
      </c>
      <c r="E579" s="107" t="s">
        <v>0</v>
      </c>
      <c r="F579" s="107" t="s">
        <v>619</v>
      </c>
      <c r="G579" s="107" t="s">
        <v>404</v>
      </c>
      <c r="H579" s="107">
        <v>1000009</v>
      </c>
      <c r="I579" s="107"/>
      <c r="J579" s="124"/>
      <c r="K579" s="107" t="s">
        <v>1680</v>
      </c>
      <c r="L579" s="107" t="s">
        <v>833</v>
      </c>
      <c r="M579"/>
    </row>
    <row r="580" spans="1:13" s="9" customFormat="1" ht="14.25" customHeight="1" x14ac:dyDescent="0.25">
      <c r="A580" s="107">
        <v>2014</v>
      </c>
      <c r="B580" s="108" t="s">
        <v>414</v>
      </c>
      <c r="C580" s="108" t="s">
        <v>1398</v>
      </c>
      <c r="D580" s="108" t="s">
        <v>414</v>
      </c>
      <c r="E580" s="107" t="s">
        <v>0</v>
      </c>
      <c r="F580" s="15" t="s">
        <v>631</v>
      </c>
      <c r="G580" s="108" t="s">
        <v>397</v>
      </c>
      <c r="H580" s="109">
        <v>93397393</v>
      </c>
      <c r="I580" s="109">
        <v>17794549</v>
      </c>
      <c r="J580" s="126">
        <v>19.100000000000001</v>
      </c>
      <c r="K580" s="110" t="s">
        <v>763</v>
      </c>
      <c r="L580" s="111" t="s">
        <v>820</v>
      </c>
      <c r="M580" s="1"/>
    </row>
    <row r="581" spans="1:13" s="9" customFormat="1" ht="14.25" customHeight="1" x14ac:dyDescent="0.2">
      <c r="A581" s="107">
        <v>2014</v>
      </c>
      <c r="B581" s="107" t="s">
        <v>414</v>
      </c>
      <c r="C581" s="107" t="s">
        <v>1398</v>
      </c>
      <c r="D581" s="107" t="s">
        <v>414</v>
      </c>
      <c r="E581" s="107" t="s">
        <v>0</v>
      </c>
      <c r="F581" s="107" t="s">
        <v>619</v>
      </c>
      <c r="G581" s="107" t="s">
        <v>404</v>
      </c>
      <c r="H581" s="107"/>
      <c r="I581" s="107"/>
      <c r="J581" s="124"/>
      <c r="K581" s="107" t="s">
        <v>1668</v>
      </c>
      <c r="L581" s="107" t="s">
        <v>833</v>
      </c>
      <c r="M581"/>
    </row>
    <row r="582" spans="1:13" s="9" customFormat="1" ht="15" customHeight="1" x14ac:dyDescent="0.25">
      <c r="A582" s="107">
        <v>2014</v>
      </c>
      <c r="B582" s="108" t="s">
        <v>159</v>
      </c>
      <c r="C582" s="108" t="s">
        <v>1378</v>
      </c>
      <c r="D582" s="108" t="s">
        <v>1466</v>
      </c>
      <c r="E582" s="107" t="s">
        <v>0</v>
      </c>
      <c r="F582" s="107" t="s">
        <v>621</v>
      </c>
      <c r="G582" s="108" t="s">
        <v>399</v>
      </c>
      <c r="H582" s="109">
        <v>33828939</v>
      </c>
      <c r="I582" s="109">
        <v>16568850</v>
      </c>
      <c r="J582" s="126">
        <v>49</v>
      </c>
      <c r="K582" s="115" t="s">
        <v>825</v>
      </c>
      <c r="L582" s="111" t="s">
        <v>824</v>
      </c>
      <c r="M582" s="1"/>
    </row>
    <row r="583" spans="1:13" s="9" customFormat="1" ht="15" customHeight="1" x14ac:dyDescent="0.25">
      <c r="A583" s="14">
        <v>2014</v>
      </c>
      <c r="B583" s="112" t="s">
        <v>159</v>
      </c>
      <c r="C583" s="112" t="s">
        <v>1378</v>
      </c>
      <c r="D583" s="112" t="s">
        <v>1466</v>
      </c>
      <c r="E583" s="14" t="s">
        <v>0</v>
      </c>
      <c r="F583" s="13" t="s">
        <v>621</v>
      </c>
      <c r="G583" s="112" t="s">
        <v>400</v>
      </c>
      <c r="H583" s="113">
        <v>775748656</v>
      </c>
      <c r="I583" s="113">
        <v>469145039</v>
      </c>
      <c r="J583" s="127">
        <v>60.5</v>
      </c>
      <c r="K583" s="14" t="s">
        <v>827</v>
      </c>
      <c r="L583" s="114" t="s">
        <v>826</v>
      </c>
      <c r="M583" s="12"/>
    </row>
    <row r="584" spans="1:13" s="9" customFormat="1" ht="15" customHeight="1" x14ac:dyDescent="0.25">
      <c r="A584" s="14">
        <v>2014</v>
      </c>
      <c r="B584" s="112" t="s">
        <v>159</v>
      </c>
      <c r="C584" s="112" t="s">
        <v>1378</v>
      </c>
      <c r="D584" s="112" t="s">
        <v>1466</v>
      </c>
      <c r="E584" s="14" t="s">
        <v>0</v>
      </c>
      <c r="F584" s="13" t="s">
        <v>621</v>
      </c>
      <c r="G584" s="112" t="s">
        <v>401</v>
      </c>
      <c r="H584" s="113">
        <v>12795882</v>
      </c>
      <c r="I584" s="113">
        <v>5977854</v>
      </c>
      <c r="J584" s="127">
        <v>46.7</v>
      </c>
      <c r="K584" s="14" t="s">
        <v>823</v>
      </c>
      <c r="L584" s="114" t="s">
        <v>822</v>
      </c>
      <c r="M584" s="12"/>
    </row>
    <row r="585" spans="1:13" s="9" customFormat="1" ht="15" customHeight="1" x14ac:dyDescent="0.25">
      <c r="A585" s="107">
        <v>2014</v>
      </c>
      <c r="B585" s="108" t="s">
        <v>121</v>
      </c>
      <c r="C585" s="108" t="s">
        <v>1444</v>
      </c>
      <c r="D585" s="108" t="s">
        <v>1465</v>
      </c>
      <c r="E585" s="107" t="s">
        <v>0</v>
      </c>
      <c r="F585" s="15" t="s">
        <v>631</v>
      </c>
      <c r="G585" s="108" t="s">
        <v>398</v>
      </c>
      <c r="H585" s="109">
        <v>931086454</v>
      </c>
      <c r="I585" s="109">
        <v>506437015</v>
      </c>
      <c r="J585" s="126">
        <v>54.4</v>
      </c>
      <c r="K585" s="110" t="s">
        <v>763</v>
      </c>
      <c r="L585" s="111" t="s">
        <v>821</v>
      </c>
      <c r="M585" s="1"/>
    </row>
    <row r="586" spans="1:13" s="9" customFormat="1" ht="15" x14ac:dyDescent="0.25">
      <c r="A586" s="107">
        <v>2014</v>
      </c>
      <c r="B586" s="108" t="s">
        <v>30</v>
      </c>
      <c r="C586" s="108" t="s">
        <v>1354</v>
      </c>
      <c r="D586" s="108" t="s">
        <v>1476</v>
      </c>
      <c r="E586" s="107" t="s">
        <v>0</v>
      </c>
      <c r="F586" s="15" t="s">
        <v>631</v>
      </c>
      <c r="G586" s="108" t="s">
        <v>407</v>
      </c>
      <c r="H586" s="109">
        <v>985696822</v>
      </c>
      <c r="I586" s="109">
        <v>551070132</v>
      </c>
      <c r="J586" s="126">
        <v>55.9</v>
      </c>
      <c r="K586" s="110" t="s">
        <v>763</v>
      </c>
      <c r="L586" s="111" t="s">
        <v>837</v>
      </c>
      <c r="M586" s="1"/>
    </row>
    <row r="587" spans="1:13" s="9" customFormat="1" ht="15" x14ac:dyDescent="0.25">
      <c r="A587" s="107">
        <v>2014</v>
      </c>
      <c r="B587" s="108" t="s">
        <v>415</v>
      </c>
      <c r="C587" s="108" t="s">
        <v>1399</v>
      </c>
      <c r="D587" s="108" t="s">
        <v>415</v>
      </c>
      <c r="E587" s="107" t="s">
        <v>0</v>
      </c>
      <c r="F587" s="15" t="s">
        <v>631</v>
      </c>
      <c r="G587" s="108" t="s">
        <v>405</v>
      </c>
      <c r="H587" s="109">
        <v>64133225</v>
      </c>
      <c r="I587" s="109">
        <v>20902145</v>
      </c>
      <c r="J587" s="126">
        <v>32.6</v>
      </c>
      <c r="K587" s="110" t="s">
        <v>763</v>
      </c>
      <c r="L587" s="111" t="s">
        <v>835</v>
      </c>
      <c r="M587" s="1"/>
    </row>
    <row r="588" spans="1:13" s="9" customFormat="1" ht="15" customHeight="1" x14ac:dyDescent="0.2">
      <c r="A588" s="107">
        <v>2014</v>
      </c>
      <c r="B588" s="107" t="s">
        <v>415</v>
      </c>
      <c r="C588" s="107" t="s">
        <v>1399</v>
      </c>
      <c r="D588" s="107" t="s">
        <v>415</v>
      </c>
      <c r="E588" s="107" t="s">
        <v>0</v>
      </c>
      <c r="F588" s="107" t="s">
        <v>619</v>
      </c>
      <c r="G588" s="107" t="s">
        <v>404</v>
      </c>
      <c r="H588" s="107"/>
      <c r="I588" s="107"/>
      <c r="J588" s="124"/>
      <c r="K588" s="107" t="s">
        <v>1668</v>
      </c>
      <c r="L588" s="107" t="s">
        <v>833</v>
      </c>
      <c r="M588"/>
    </row>
    <row r="589" spans="1:13" s="9" customFormat="1" ht="14.25" customHeight="1" x14ac:dyDescent="0.25">
      <c r="A589" s="107">
        <v>2014</v>
      </c>
      <c r="B589" s="108" t="s">
        <v>28</v>
      </c>
      <c r="C589" s="108" t="s">
        <v>1353</v>
      </c>
      <c r="D589" s="108" t="s">
        <v>28</v>
      </c>
      <c r="E589" s="107" t="s">
        <v>0</v>
      </c>
      <c r="F589" s="15" t="s">
        <v>631</v>
      </c>
      <c r="G589" s="108" t="s">
        <v>406</v>
      </c>
      <c r="H589" s="109">
        <v>933070303</v>
      </c>
      <c r="I589" s="109">
        <v>457905960</v>
      </c>
      <c r="J589" s="126">
        <v>49.1</v>
      </c>
      <c r="K589" s="110" t="s">
        <v>763</v>
      </c>
      <c r="L589" s="111" t="s">
        <v>836</v>
      </c>
      <c r="M589" s="1"/>
    </row>
    <row r="590" spans="1:13" s="9" customFormat="1" ht="15" customHeight="1" x14ac:dyDescent="0.25">
      <c r="A590" s="14">
        <v>2014</v>
      </c>
      <c r="B590" s="112" t="s">
        <v>538</v>
      </c>
      <c r="C590" s="112" t="s">
        <v>1392</v>
      </c>
      <c r="D590" s="112" t="s">
        <v>538</v>
      </c>
      <c r="E590" s="14" t="s">
        <v>0</v>
      </c>
      <c r="F590" s="13" t="s">
        <v>832</v>
      </c>
      <c r="G590" s="112" t="s">
        <v>403</v>
      </c>
      <c r="H590" s="113">
        <v>1801753424</v>
      </c>
      <c r="I590" s="113">
        <v>1594424513</v>
      </c>
      <c r="J590" s="127">
        <v>88.5</v>
      </c>
      <c r="K590" s="14" t="s">
        <v>831</v>
      </c>
      <c r="L590" s="114" t="s">
        <v>830</v>
      </c>
      <c r="M590" s="12"/>
    </row>
    <row r="591" spans="1:13" s="9" customFormat="1" ht="15" customHeight="1" x14ac:dyDescent="0.25">
      <c r="A591" s="107">
        <v>2014</v>
      </c>
      <c r="B591" s="108" t="s">
        <v>364</v>
      </c>
      <c r="C591" s="108" t="s">
        <v>1436</v>
      </c>
      <c r="D591" s="108" t="s">
        <v>1477</v>
      </c>
      <c r="E591" s="107" t="s">
        <v>0</v>
      </c>
      <c r="F591" s="107" t="s">
        <v>618</v>
      </c>
      <c r="G591" s="108" t="s">
        <v>408</v>
      </c>
      <c r="H591" s="109">
        <v>2256199013</v>
      </c>
      <c r="I591" s="109">
        <v>1142347933</v>
      </c>
      <c r="J591" s="126">
        <v>50.6</v>
      </c>
      <c r="K591" s="115" t="s">
        <v>839</v>
      </c>
      <c r="L591" s="111" t="s">
        <v>838</v>
      </c>
      <c r="M591" s="1"/>
    </row>
    <row r="592" spans="1:13" s="9" customFormat="1" ht="14.25" customHeight="1" x14ac:dyDescent="0.25">
      <c r="A592" s="107">
        <v>2014</v>
      </c>
      <c r="B592" s="108" t="s">
        <v>154</v>
      </c>
      <c r="C592" s="108" t="s">
        <v>1374</v>
      </c>
      <c r="D592" s="108" t="s">
        <v>154</v>
      </c>
      <c r="E592" s="107" t="s">
        <v>0</v>
      </c>
      <c r="F592" s="15" t="s">
        <v>631</v>
      </c>
      <c r="G592" s="108" t="s">
        <v>387</v>
      </c>
      <c r="H592" s="109">
        <v>618458074</v>
      </c>
      <c r="I592" s="109">
        <v>226544292</v>
      </c>
      <c r="J592" s="126">
        <v>36.6</v>
      </c>
      <c r="K592" s="110" t="s">
        <v>763</v>
      </c>
      <c r="L592" s="111" t="s">
        <v>807</v>
      </c>
      <c r="M592" s="1"/>
    </row>
    <row r="593" spans="1:13" s="9" customFormat="1" ht="14.25" customHeight="1" x14ac:dyDescent="0.2">
      <c r="A593" s="107">
        <v>2014</v>
      </c>
      <c r="B593" s="107" t="s">
        <v>154</v>
      </c>
      <c r="C593" s="107" t="s">
        <v>1374</v>
      </c>
      <c r="D593" s="107" t="s">
        <v>154</v>
      </c>
      <c r="E593" s="107" t="s">
        <v>0</v>
      </c>
      <c r="F593" s="107" t="s">
        <v>619</v>
      </c>
      <c r="G593" s="107" t="s">
        <v>404</v>
      </c>
      <c r="H593" s="107"/>
      <c r="I593" s="107"/>
      <c r="J593" s="124"/>
      <c r="K593" s="107" t="s">
        <v>1668</v>
      </c>
      <c r="L593" s="107" t="s">
        <v>833</v>
      </c>
      <c r="M593"/>
    </row>
    <row r="594" spans="1:13" s="9" customFormat="1" ht="15" customHeight="1" x14ac:dyDescent="0.25">
      <c r="A594" s="107">
        <v>2014</v>
      </c>
      <c r="B594" s="108" t="s">
        <v>416</v>
      </c>
      <c r="C594" s="108" t="s">
        <v>1400</v>
      </c>
      <c r="D594" s="108" t="s">
        <v>416</v>
      </c>
      <c r="E594" s="107" t="s">
        <v>0</v>
      </c>
      <c r="F594" s="107" t="s">
        <v>620</v>
      </c>
      <c r="G594" s="108" t="s">
        <v>409</v>
      </c>
      <c r="H594" s="109">
        <v>33201996</v>
      </c>
      <c r="I594" s="109">
        <v>32665901</v>
      </c>
      <c r="J594" s="126">
        <v>98.4</v>
      </c>
      <c r="K594" s="107"/>
      <c r="L594" s="107"/>
      <c r="M594" s="1"/>
    </row>
    <row r="595" spans="1:13" s="9" customFormat="1" ht="15" x14ac:dyDescent="0.25">
      <c r="A595" s="107">
        <v>2014</v>
      </c>
      <c r="B595" s="108" t="s">
        <v>316</v>
      </c>
      <c r="C595" s="108" t="s">
        <v>1388</v>
      </c>
      <c r="D595" s="108" t="s">
        <v>316</v>
      </c>
      <c r="E595" s="107" t="s">
        <v>0</v>
      </c>
      <c r="F595" s="107" t="s">
        <v>618</v>
      </c>
      <c r="G595" s="108" t="s">
        <v>410</v>
      </c>
      <c r="H595" s="109">
        <v>595983384</v>
      </c>
      <c r="I595" s="109">
        <v>357937349</v>
      </c>
      <c r="J595" s="126">
        <v>60.1</v>
      </c>
      <c r="K595" s="107" t="s">
        <v>618</v>
      </c>
      <c r="L595" s="111" t="s">
        <v>840</v>
      </c>
      <c r="M595" s="1"/>
    </row>
    <row r="596" spans="1:13" s="9" customFormat="1" ht="15" customHeight="1" x14ac:dyDescent="0.2">
      <c r="A596" s="115">
        <v>2014</v>
      </c>
      <c r="B596" s="115" t="s">
        <v>24</v>
      </c>
      <c r="C596" s="115" t="s">
        <v>1350</v>
      </c>
      <c r="D596" s="115" t="s">
        <v>1468</v>
      </c>
      <c r="E596" s="115" t="s">
        <v>1551</v>
      </c>
      <c r="F596" s="115" t="s">
        <v>1552</v>
      </c>
      <c r="G596" s="115" t="s">
        <v>1610</v>
      </c>
      <c r="H596" s="116">
        <v>196120069</v>
      </c>
      <c r="I596" s="116">
        <v>82897935</v>
      </c>
      <c r="J596" s="129">
        <v>0.42268970953706936</v>
      </c>
      <c r="K596" s="117" t="s">
        <v>1611</v>
      </c>
      <c r="L596" s="118" t="s">
        <v>1612</v>
      </c>
      <c r="M596" s="36"/>
    </row>
    <row r="597" spans="1:13" s="9" customFormat="1" x14ac:dyDescent="0.2">
      <c r="A597" s="115">
        <v>2014</v>
      </c>
      <c r="B597" s="115" t="s">
        <v>32</v>
      </c>
      <c r="C597" s="115" t="s">
        <v>1356</v>
      </c>
      <c r="D597" s="115" t="s">
        <v>1479</v>
      </c>
      <c r="E597" s="115" t="s">
        <v>1551</v>
      </c>
      <c r="F597" s="115" t="s">
        <v>1552</v>
      </c>
      <c r="G597" s="115" t="s">
        <v>1663</v>
      </c>
      <c r="H597" s="116">
        <v>38214914</v>
      </c>
      <c r="I597" s="116">
        <v>24681194</v>
      </c>
      <c r="J597" s="129">
        <v>0.64585240202293792</v>
      </c>
      <c r="K597" s="115"/>
      <c r="L597" s="115"/>
    </row>
    <row r="598" spans="1:13" s="9" customFormat="1" x14ac:dyDescent="0.2">
      <c r="A598" s="107">
        <v>2014</v>
      </c>
      <c r="B598" s="107" t="s">
        <v>81</v>
      </c>
      <c r="C598" s="107" t="s">
        <v>1363</v>
      </c>
      <c r="D598" s="107" t="s">
        <v>81</v>
      </c>
      <c r="E598" s="107" t="s">
        <v>543</v>
      </c>
      <c r="F598" s="107" t="s">
        <v>619</v>
      </c>
      <c r="G598" s="107" t="s">
        <v>600</v>
      </c>
      <c r="H598" s="107"/>
      <c r="I598" s="107">
        <v>226509411</v>
      </c>
      <c r="J598" s="124"/>
      <c r="K598" s="107" t="s">
        <v>1667</v>
      </c>
      <c r="L598" s="107" t="s">
        <v>810</v>
      </c>
      <c r="M598"/>
    </row>
    <row r="599" spans="1:13" s="9" customFormat="1" ht="14.25" customHeight="1" x14ac:dyDescent="0.2">
      <c r="A599" s="107">
        <v>2014</v>
      </c>
      <c r="B599" s="107" t="s">
        <v>89</v>
      </c>
      <c r="C599" s="107" t="s">
        <v>1365</v>
      </c>
      <c r="D599" s="107" t="s">
        <v>89</v>
      </c>
      <c r="E599" s="107" t="s">
        <v>543</v>
      </c>
      <c r="F599" s="107" t="s">
        <v>619</v>
      </c>
      <c r="G599" s="107" t="s">
        <v>600</v>
      </c>
      <c r="H599" s="107"/>
      <c r="I599" s="107">
        <v>382197728</v>
      </c>
      <c r="J599" s="124"/>
      <c r="K599" s="107" t="s">
        <v>1667</v>
      </c>
      <c r="L599" s="107" t="s">
        <v>810</v>
      </c>
      <c r="M599"/>
    </row>
    <row r="600" spans="1:13" s="9" customFormat="1" ht="14.25" customHeight="1" x14ac:dyDescent="0.2">
      <c r="A600" s="107">
        <v>2014</v>
      </c>
      <c r="B600" s="107" t="s">
        <v>27</v>
      </c>
      <c r="C600" s="107" t="s">
        <v>1352</v>
      </c>
      <c r="D600" s="107" t="s">
        <v>27</v>
      </c>
      <c r="E600" s="107" t="s">
        <v>543</v>
      </c>
      <c r="F600" s="107" t="s">
        <v>619</v>
      </c>
      <c r="G600" s="107" t="s">
        <v>600</v>
      </c>
      <c r="H600" s="107"/>
      <c r="I600" s="107">
        <v>313993440</v>
      </c>
      <c r="J600" s="124"/>
      <c r="K600" s="107" t="s">
        <v>1667</v>
      </c>
      <c r="L600" s="107" t="s">
        <v>810</v>
      </c>
      <c r="M600"/>
    </row>
    <row r="601" spans="1:13" s="9" customFormat="1" ht="14.25" customHeight="1" x14ac:dyDescent="0.2">
      <c r="A601" s="115">
        <v>2014</v>
      </c>
      <c r="B601" s="115" t="s">
        <v>53</v>
      </c>
      <c r="C601" s="115" t="s">
        <v>1358</v>
      </c>
      <c r="D601" s="115" t="s">
        <v>53</v>
      </c>
      <c r="E601" s="115" t="s">
        <v>1550</v>
      </c>
      <c r="F601" s="115" t="s">
        <v>619</v>
      </c>
      <c r="G601" s="115" t="s">
        <v>1657</v>
      </c>
      <c r="H601" s="116">
        <v>25345030</v>
      </c>
      <c r="I601" s="116"/>
      <c r="J601" s="129"/>
      <c r="K601" s="117" t="s">
        <v>1658</v>
      </c>
      <c r="L601" s="118" t="s">
        <v>1659</v>
      </c>
      <c r="M601" s="36"/>
    </row>
    <row r="602" spans="1:13" s="9" customFormat="1" x14ac:dyDescent="0.2">
      <c r="A602" s="115">
        <v>2014</v>
      </c>
      <c r="B602" s="115" t="s">
        <v>24</v>
      </c>
      <c r="C602" s="115" t="s">
        <v>1350</v>
      </c>
      <c r="D602" s="115" t="s">
        <v>1468</v>
      </c>
      <c r="E602" s="115" t="s">
        <v>1550</v>
      </c>
      <c r="F602" s="115" t="s">
        <v>619</v>
      </c>
      <c r="G602" s="115" t="s">
        <v>1637</v>
      </c>
      <c r="H602" s="116">
        <v>40931785</v>
      </c>
      <c r="I602" s="116">
        <v>16348007</v>
      </c>
      <c r="J602" s="129">
        <v>0.39939638596264493</v>
      </c>
      <c r="K602" s="115"/>
      <c r="L602" s="115"/>
      <c r="M602" s="36"/>
    </row>
    <row r="603" spans="1:13" s="9" customFormat="1" ht="15" customHeight="1" x14ac:dyDescent="0.2">
      <c r="A603" s="115">
        <v>2014</v>
      </c>
      <c r="B603" s="115" t="s">
        <v>1516</v>
      </c>
      <c r="C603" s="115" t="s">
        <v>1424</v>
      </c>
      <c r="D603" s="115" t="s">
        <v>1470</v>
      </c>
      <c r="E603" s="115" t="s">
        <v>1550</v>
      </c>
      <c r="F603" s="115" t="s">
        <v>619</v>
      </c>
      <c r="G603" s="115" t="s">
        <v>1637</v>
      </c>
      <c r="H603" s="116">
        <v>20255442</v>
      </c>
      <c r="I603" s="116">
        <v>5902123</v>
      </c>
      <c r="J603" s="129">
        <v>0.29138455729576279</v>
      </c>
      <c r="K603" s="115"/>
      <c r="L603" s="115"/>
      <c r="M603" s="36"/>
    </row>
    <row r="604" spans="1:13" s="9" customFormat="1" ht="14.25" customHeight="1" x14ac:dyDescent="0.2">
      <c r="A604" s="115">
        <v>2014</v>
      </c>
      <c r="B604" s="115" t="s">
        <v>411</v>
      </c>
      <c r="C604" s="115" t="s">
        <v>1396</v>
      </c>
      <c r="D604" s="115" t="s">
        <v>411</v>
      </c>
      <c r="E604" s="115" t="s">
        <v>1550</v>
      </c>
      <c r="F604" s="115" t="s">
        <v>619</v>
      </c>
      <c r="G604" s="115" t="s">
        <v>1617</v>
      </c>
      <c r="H604" s="116">
        <v>15849601</v>
      </c>
      <c r="I604" s="116">
        <v>2200000</v>
      </c>
      <c r="J604" s="129">
        <v>0.13880475603139789</v>
      </c>
      <c r="K604" s="115"/>
      <c r="L604" s="115"/>
      <c r="M604" s="36"/>
    </row>
    <row r="605" spans="1:13" s="9" customFormat="1" ht="15" customHeight="1" x14ac:dyDescent="0.2">
      <c r="A605" s="115">
        <v>2014</v>
      </c>
      <c r="B605" s="115" t="s">
        <v>411</v>
      </c>
      <c r="C605" s="115" t="s">
        <v>1396</v>
      </c>
      <c r="D605" s="115" t="s">
        <v>411</v>
      </c>
      <c r="E605" s="115" t="s">
        <v>1550</v>
      </c>
      <c r="F605" s="115" t="s">
        <v>619</v>
      </c>
      <c r="G605" s="115" t="s">
        <v>1637</v>
      </c>
      <c r="H605" s="116">
        <v>111134636</v>
      </c>
      <c r="I605" s="116">
        <v>50731697</v>
      </c>
      <c r="J605" s="129">
        <v>0.45648862340269869</v>
      </c>
      <c r="K605" s="115"/>
      <c r="L605" s="115"/>
      <c r="M605" s="36"/>
    </row>
    <row r="606" spans="1:13" s="9" customFormat="1" ht="14.25" customHeight="1" x14ac:dyDescent="0.2">
      <c r="A606" s="115">
        <v>2014</v>
      </c>
      <c r="B606" s="115" t="s">
        <v>1447</v>
      </c>
      <c r="C606" s="115" t="s">
        <v>1455</v>
      </c>
      <c r="D606" s="115" t="s">
        <v>1447</v>
      </c>
      <c r="E606" s="115" t="s">
        <v>1550</v>
      </c>
      <c r="F606" s="115" t="s">
        <v>619</v>
      </c>
      <c r="G606" s="115" t="s">
        <v>1631</v>
      </c>
      <c r="H606" s="116">
        <v>144977106</v>
      </c>
      <c r="I606" s="116">
        <v>73719594</v>
      </c>
      <c r="J606" s="129">
        <v>0.50849127861608712</v>
      </c>
      <c r="K606" s="115"/>
      <c r="L606" s="115"/>
      <c r="M606" s="36"/>
    </row>
    <row r="607" spans="1:13" s="9" customFormat="1" ht="14.25" customHeight="1" x14ac:dyDescent="0.2">
      <c r="A607" s="115">
        <v>2014</v>
      </c>
      <c r="B607" s="115" t="s">
        <v>55</v>
      </c>
      <c r="C607" s="115" t="s">
        <v>1361</v>
      </c>
      <c r="D607" s="115" t="s">
        <v>55</v>
      </c>
      <c r="E607" s="115" t="s">
        <v>1550</v>
      </c>
      <c r="F607" s="115" t="s">
        <v>619</v>
      </c>
      <c r="G607" s="115" t="s">
        <v>1622</v>
      </c>
      <c r="H607" s="116">
        <v>210975801</v>
      </c>
      <c r="I607" s="116">
        <v>120544064</v>
      </c>
      <c r="J607" s="129">
        <v>0.57136440970308244</v>
      </c>
      <c r="K607" s="115"/>
      <c r="L607" s="115"/>
      <c r="M607" s="36"/>
    </row>
    <row r="608" spans="1:13" s="9" customFormat="1" ht="14.25" customHeight="1" x14ac:dyDescent="0.2">
      <c r="A608" s="115">
        <v>2014</v>
      </c>
      <c r="B608" s="115" t="s">
        <v>120</v>
      </c>
      <c r="C608" s="115" t="s">
        <v>1370</v>
      </c>
      <c r="D608" s="115" t="s">
        <v>120</v>
      </c>
      <c r="E608" s="115" t="s">
        <v>1550</v>
      </c>
      <c r="F608" s="115" t="s">
        <v>619</v>
      </c>
      <c r="G608" s="115" t="s">
        <v>1631</v>
      </c>
      <c r="H608" s="116">
        <v>474040412</v>
      </c>
      <c r="I608" s="116">
        <v>196633716</v>
      </c>
      <c r="J608" s="129">
        <v>0.41480369821297008</v>
      </c>
      <c r="K608" s="115"/>
      <c r="L608" s="115"/>
      <c r="M608" s="36"/>
    </row>
    <row r="609" spans="1:13" s="9" customFormat="1" ht="14.25" customHeight="1" x14ac:dyDescent="0.2">
      <c r="A609" s="115">
        <v>2014</v>
      </c>
      <c r="B609" s="115" t="s">
        <v>1445</v>
      </c>
      <c r="C609" s="115" t="s">
        <v>1453</v>
      </c>
      <c r="D609" s="115" t="s">
        <v>1445</v>
      </c>
      <c r="E609" s="115" t="s">
        <v>1550</v>
      </c>
      <c r="F609" s="115" t="s">
        <v>619</v>
      </c>
      <c r="G609" s="115" t="s">
        <v>1631</v>
      </c>
      <c r="H609" s="116">
        <v>1014530914</v>
      </c>
      <c r="I609" s="116">
        <v>658636640</v>
      </c>
      <c r="J609" s="129">
        <v>0.64920312521891277</v>
      </c>
      <c r="K609" s="115"/>
      <c r="L609" s="115"/>
      <c r="M609" s="36"/>
    </row>
    <row r="610" spans="1:13" s="9" customFormat="1" x14ac:dyDescent="0.2">
      <c r="A610" s="115">
        <v>2014</v>
      </c>
      <c r="B610" s="115" t="s">
        <v>157</v>
      </c>
      <c r="C610" s="115" t="s">
        <v>1362</v>
      </c>
      <c r="D610" s="115" t="s">
        <v>157</v>
      </c>
      <c r="E610" s="115" t="s">
        <v>1550</v>
      </c>
      <c r="F610" s="115" t="s">
        <v>619</v>
      </c>
      <c r="G610" s="115" t="s">
        <v>1622</v>
      </c>
      <c r="H610" s="116">
        <v>108824008</v>
      </c>
      <c r="I610" s="116">
        <v>55731089</v>
      </c>
      <c r="J610" s="129">
        <v>0.5121212683142492</v>
      </c>
      <c r="K610" s="115"/>
      <c r="L610" s="115"/>
      <c r="M610" s="36"/>
    </row>
    <row r="611" spans="1:13" s="9" customFormat="1" x14ac:dyDescent="0.2">
      <c r="A611" s="115">
        <v>2014</v>
      </c>
      <c r="B611" s="115" t="s">
        <v>632</v>
      </c>
      <c r="C611" s="115" t="s">
        <v>1383</v>
      </c>
      <c r="D611" s="115" t="s">
        <v>632</v>
      </c>
      <c r="E611" s="115" t="s">
        <v>1550</v>
      </c>
      <c r="F611" s="115" t="s">
        <v>619</v>
      </c>
      <c r="G611" s="115" t="s">
        <v>1631</v>
      </c>
      <c r="H611" s="116">
        <v>1515491900</v>
      </c>
      <c r="I611" s="116">
        <v>794515583</v>
      </c>
      <c r="J611" s="129">
        <v>0.52426250711072753</v>
      </c>
      <c r="K611" s="115"/>
      <c r="L611" s="115"/>
      <c r="M611" s="36"/>
    </row>
    <row r="612" spans="1:13" s="9" customFormat="1" x14ac:dyDescent="0.2">
      <c r="A612" s="115">
        <v>2014</v>
      </c>
      <c r="B612" s="115" t="s">
        <v>187</v>
      </c>
      <c r="C612" s="115" t="s">
        <v>1382</v>
      </c>
      <c r="D612" s="115" t="s">
        <v>1475</v>
      </c>
      <c r="E612" s="115" t="s">
        <v>1550</v>
      </c>
      <c r="F612" s="115" t="s">
        <v>619</v>
      </c>
      <c r="G612" s="115" t="s">
        <v>1617</v>
      </c>
      <c r="H612" s="116">
        <v>12947093</v>
      </c>
      <c r="I612" s="116">
        <v>6355628</v>
      </c>
      <c r="J612" s="129">
        <v>0.49089227983455436</v>
      </c>
      <c r="K612" s="115"/>
      <c r="L612" s="115"/>
      <c r="M612" s="36"/>
    </row>
    <row r="613" spans="1:13" s="9" customFormat="1" x14ac:dyDescent="0.2">
      <c r="A613" s="115">
        <v>2014</v>
      </c>
      <c r="B613" s="115" t="s">
        <v>30</v>
      </c>
      <c r="C613" s="115" t="s">
        <v>1354</v>
      </c>
      <c r="D613" s="115" t="s">
        <v>1476</v>
      </c>
      <c r="E613" s="115" t="s">
        <v>1550</v>
      </c>
      <c r="F613" s="115" t="s">
        <v>619</v>
      </c>
      <c r="G613" s="115" t="s">
        <v>1622</v>
      </c>
      <c r="H613" s="116">
        <v>113565811</v>
      </c>
      <c r="I613" s="116">
        <v>34283087</v>
      </c>
      <c r="J613" s="129">
        <v>0.3018785909079626</v>
      </c>
      <c r="K613" s="115"/>
      <c r="L613" s="115"/>
      <c r="M613" s="36"/>
    </row>
    <row r="614" spans="1:13" s="9" customFormat="1" ht="14.25" customHeight="1" x14ac:dyDescent="0.2">
      <c r="A614" s="115">
        <v>2014</v>
      </c>
      <c r="B614" s="115" t="s">
        <v>154</v>
      </c>
      <c r="C614" s="115" t="s">
        <v>1374</v>
      </c>
      <c r="D614" s="115" t="s">
        <v>154</v>
      </c>
      <c r="E614" s="115" t="s">
        <v>1550</v>
      </c>
      <c r="F614" s="115" t="s">
        <v>619</v>
      </c>
      <c r="G614" s="115" t="s">
        <v>1617</v>
      </c>
      <c r="H614" s="116">
        <v>5575700</v>
      </c>
      <c r="I614" s="116">
        <v>900000</v>
      </c>
      <c r="J614" s="129">
        <v>0.16141471026059509</v>
      </c>
      <c r="K614" s="115"/>
      <c r="L614" s="115"/>
      <c r="M614" s="36"/>
    </row>
    <row r="615" spans="1:13" s="9" customFormat="1" ht="14.25" customHeight="1" x14ac:dyDescent="0.2">
      <c r="A615" s="115">
        <v>2014</v>
      </c>
      <c r="B615" s="115" t="s">
        <v>154</v>
      </c>
      <c r="C615" s="115" t="s">
        <v>1374</v>
      </c>
      <c r="D615" s="115" t="s">
        <v>154</v>
      </c>
      <c r="E615" s="115" t="s">
        <v>1550</v>
      </c>
      <c r="F615" s="115" t="s">
        <v>619</v>
      </c>
      <c r="G615" s="115" t="s">
        <v>1637</v>
      </c>
      <c r="H615" s="116">
        <v>37385547</v>
      </c>
      <c r="I615" s="116">
        <v>29646643</v>
      </c>
      <c r="J615" s="129">
        <v>0.79299743828811708</v>
      </c>
      <c r="K615" s="115"/>
      <c r="L615" s="115"/>
      <c r="M615" s="36"/>
    </row>
    <row r="616" spans="1:13" s="9" customFormat="1" ht="14.25" customHeight="1" x14ac:dyDescent="0.2">
      <c r="A616" s="115">
        <v>2014</v>
      </c>
      <c r="B616" s="115" t="s">
        <v>1446</v>
      </c>
      <c r="C616" s="115" t="s">
        <v>1454</v>
      </c>
      <c r="D616" s="115" t="s">
        <v>1446</v>
      </c>
      <c r="E616" s="115" t="s">
        <v>1550</v>
      </c>
      <c r="F616" s="115" t="s">
        <v>619</v>
      </c>
      <c r="G616" s="115" t="s">
        <v>1631</v>
      </c>
      <c r="H616" s="116">
        <v>497290517</v>
      </c>
      <c r="I616" s="116">
        <v>177852548</v>
      </c>
      <c r="J616" s="129">
        <v>0.35764315208126118</v>
      </c>
      <c r="K616" s="115"/>
      <c r="L616" s="115"/>
      <c r="M616" s="36"/>
    </row>
    <row r="617" spans="1:13" s="9" customFormat="1" ht="14.25" customHeight="1" x14ac:dyDescent="0.2">
      <c r="A617" s="115">
        <v>2014</v>
      </c>
      <c r="B617" s="115" t="s">
        <v>33</v>
      </c>
      <c r="C617" s="115" t="s">
        <v>1357</v>
      </c>
      <c r="D617" s="115" t="s">
        <v>33</v>
      </c>
      <c r="E617" s="115" t="s">
        <v>1550</v>
      </c>
      <c r="F617" s="115" t="s">
        <v>619</v>
      </c>
      <c r="G617" s="115" t="s">
        <v>1622</v>
      </c>
      <c r="H617" s="116">
        <v>224303986</v>
      </c>
      <c r="I617" s="116">
        <v>106961549</v>
      </c>
      <c r="J617" s="129">
        <v>0.47685977814054542</v>
      </c>
      <c r="K617" s="115"/>
      <c r="L617" s="115"/>
      <c r="M617" s="36"/>
    </row>
    <row r="618" spans="1:13" s="9" customFormat="1" ht="15" x14ac:dyDescent="0.25">
      <c r="A618" s="107">
        <v>2015</v>
      </c>
      <c r="B618" s="108" t="s">
        <v>53</v>
      </c>
      <c r="C618" s="108" t="s">
        <v>1358</v>
      </c>
      <c r="D618" s="108" t="s">
        <v>53</v>
      </c>
      <c r="E618" s="107" t="s">
        <v>0</v>
      </c>
      <c r="F618" s="15" t="s">
        <v>631</v>
      </c>
      <c r="G618" s="108" t="s">
        <v>417</v>
      </c>
      <c r="H618" s="109">
        <v>416666132</v>
      </c>
      <c r="I618" s="109">
        <v>332520058</v>
      </c>
      <c r="J618" s="126">
        <v>79.8</v>
      </c>
      <c r="K618" s="110" t="s">
        <v>763</v>
      </c>
      <c r="L618" s="111" t="s">
        <v>762</v>
      </c>
      <c r="M618" s="1"/>
    </row>
    <row r="619" spans="1:13" s="9" customFormat="1" ht="15" customHeight="1" x14ac:dyDescent="0.25">
      <c r="A619" s="107">
        <v>2015</v>
      </c>
      <c r="B619" s="108" t="s">
        <v>360</v>
      </c>
      <c r="C619" s="108" t="s">
        <v>1390</v>
      </c>
      <c r="D619" s="108" t="s">
        <v>360</v>
      </c>
      <c r="E619" s="107" t="s">
        <v>0</v>
      </c>
      <c r="F619" s="15" t="s">
        <v>631</v>
      </c>
      <c r="G619" s="108" t="s">
        <v>418</v>
      </c>
      <c r="H619" s="109">
        <v>98761764</v>
      </c>
      <c r="I619" s="109">
        <v>30631658</v>
      </c>
      <c r="J619" s="126">
        <v>31</v>
      </c>
      <c r="K619" s="110" t="s">
        <v>763</v>
      </c>
      <c r="L619" s="111" t="s">
        <v>764</v>
      </c>
      <c r="M619" s="1"/>
    </row>
    <row r="620" spans="1:13" s="9" customFormat="1" ht="15" customHeight="1" x14ac:dyDescent="0.2">
      <c r="A620" s="107">
        <v>2015</v>
      </c>
      <c r="B620" s="107" t="s">
        <v>360</v>
      </c>
      <c r="C620" s="107" t="s">
        <v>1390</v>
      </c>
      <c r="D620" s="107" t="s">
        <v>360</v>
      </c>
      <c r="E620" s="107" t="s">
        <v>0</v>
      </c>
      <c r="F620" s="107" t="s">
        <v>619</v>
      </c>
      <c r="G620" s="107" t="s">
        <v>439</v>
      </c>
      <c r="H620" s="107"/>
      <c r="I620" s="107"/>
      <c r="J620" s="124"/>
      <c r="K620" s="107" t="s">
        <v>1668</v>
      </c>
      <c r="L620" s="107" t="s">
        <v>794</v>
      </c>
      <c r="M620"/>
    </row>
    <row r="621" spans="1:13" s="9" customFormat="1" ht="14.25" customHeight="1" x14ac:dyDescent="0.25">
      <c r="A621" s="107">
        <v>2015</v>
      </c>
      <c r="B621" s="108" t="s">
        <v>24</v>
      </c>
      <c r="C621" s="108" t="s">
        <v>1350</v>
      </c>
      <c r="D621" s="108" t="s">
        <v>1468</v>
      </c>
      <c r="E621" s="107" t="s">
        <v>0</v>
      </c>
      <c r="F621" s="107" t="s">
        <v>618</v>
      </c>
      <c r="G621" s="108" t="s">
        <v>422</v>
      </c>
      <c r="H621" s="109">
        <v>692000000</v>
      </c>
      <c r="I621" s="109">
        <v>439703579</v>
      </c>
      <c r="J621" s="126">
        <v>63.5</v>
      </c>
      <c r="K621" s="107" t="s">
        <v>618</v>
      </c>
      <c r="L621" s="111" t="s">
        <v>726</v>
      </c>
      <c r="M621" s="1"/>
    </row>
    <row r="622" spans="1:13" s="9" customFormat="1" ht="14.25" customHeight="1" x14ac:dyDescent="0.25">
      <c r="A622" s="107">
        <v>2015</v>
      </c>
      <c r="B622" s="108" t="s">
        <v>116</v>
      </c>
      <c r="C622" s="108" t="s">
        <v>1369</v>
      </c>
      <c r="D622" s="108" t="s">
        <v>1469</v>
      </c>
      <c r="E622" s="107" t="s">
        <v>0</v>
      </c>
      <c r="F622" s="107" t="s">
        <v>618</v>
      </c>
      <c r="G622" s="108" t="s">
        <v>420</v>
      </c>
      <c r="H622" s="109">
        <v>612958926</v>
      </c>
      <c r="I622" s="109">
        <v>326100313</v>
      </c>
      <c r="J622" s="126">
        <v>53.2</v>
      </c>
      <c r="K622" s="107" t="s">
        <v>618</v>
      </c>
      <c r="L622" s="111" t="s">
        <v>766</v>
      </c>
      <c r="M622" s="1"/>
    </row>
    <row r="623" spans="1:13" s="9" customFormat="1" ht="14.25" customHeight="1" x14ac:dyDescent="0.25">
      <c r="A623" s="107">
        <v>2015</v>
      </c>
      <c r="B623" s="108" t="s">
        <v>411</v>
      </c>
      <c r="C623" s="108" t="s">
        <v>1396</v>
      </c>
      <c r="D623" s="108" t="s">
        <v>411</v>
      </c>
      <c r="E623" s="107" t="s">
        <v>0</v>
      </c>
      <c r="F623" s="15" t="s">
        <v>631</v>
      </c>
      <c r="G623" s="108" t="s">
        <v>419</v>
      </c>
      <c r="H623" s="109">
        <v>264023457</v>
      </c>
      <c r="I623" s="109">
        <v>129246961</v>
      </c>
      <c r="J623" s="126">
        <v>49</v>
      </c>
      <c r="K623" s="110" t="s">
        <v>763</v>
      </c>
      <c r="L623" s="111" t="s">
        <v>765</v>
      </c>
      <c r="M623" s="1"/>
    </row>
    <row r="624" spans="1:13" s="9" customFormat="1" ht="15" customHeight="1" x14ac:dyDescent="0.2">
      <c r="A624" s="107">
        <v>2015</v>
      </c>
      <c r="B624" s="107" t="s">
        <v>411</v>
      </c>
      <c r="C624" s="107" t="s">
        <v>1396</v>
      </c>
      <c r="D624" s="107" t="s">
        <v>411</v>
      </c>
      <c r="E624" s="107" t="s">
        <v>0</v>
      </c>
      <c r="F624" s="107" t="s">
        <v>619</v>
      </c>
      <c r="G624" s="107" t="s">
        <v>439</v>
      </c>
      <c r="H624" s="107"/>
      <c r="I624" s="107"/>
      <c r="J624" s="124"/>
      <c r="K624" s="107" t="s">
        <v>1668</v>
      </c>
      <c r="L624" s="107" t="s">
        <v>794</v>
      </c>
      <c r="M624"/>
    </row>
    <row r="625" spans="1:13" s="9" customFormat="1" ht="14.25" customHeight="1" x14ac:dyDescent="0.25">
      <c r="A625" s="107">
        <v>2015</v>
      </c>
      <c r="B625" s="108" t="s">
        <v>361</v>
      </c>
      <c r="C625" s="108" t="s">
        <v>1359</v>
      </c>
      <c r="D625" s="108" t="s">
        <v>361</v>
      </c>
      <c r="E625" s="107" t="s">
        <v>0</v>
      </c>
      <c r="F625" s="15" t="s">
        <v>631</v>
      </c>
      <c r="G625" s="108" t="s">
        <v>423</v>
      </c>
      <c r="H625" s="109">
        <v>82001876</v>
      </c>
      <c r="I625" s="109">
        <v>17367590</v>
      </c>
      <c r="J625" s="126">
        <v>21.2</v>
      </c>
      <c r="K625" s="110" t="s">
        <v>763</v>
      </c>
      <c r="L625" s="111" t="s">
        <v>768</v>
      </c>
      <c r="M625" s="1"/>
    </row>
    <row r="626" spans="1:13" s="9" customFormat="1" ht="15" customHeight="1" x14ac:dyDescent="0.25">
      <c r="A626" s="107">
        <v>2015</v>
      </c>
      <c r="B626" s="108" t="s">
        <v>412</v>
      </c>
      <c r="C626" s="108" t="s">
        <v>1397</v>
      </c>
      <c r="D626" s="108" t="s">
        <v>1473</v>
      </c>
      <c r="E626" s="107" t="s">
        <v>0</v>
      </c>
      <c r="F626" s="15" t="s">
        <v>631</v>
      </c>
      <c r="G626" s="108" t="s">
        <v>424</v>
      </c>
      <c r="H626" s="109">
        <v>23687972</v>
      </c>
      <c r="I626" s="109">
        <v>1070709</v>
      </c>
      <c r="J626" s="126">
        <v>4.5</v>
      </c>
      <c r="K626" s="110" t="s">
        <v>763</v>
      </c>
      <c r="L626" s="111" t="s">
        <v>771</v>
      </c>
      <c r="M626" s="1"/>
    </row>
    <row r="627" spans="1:13" s="9" customFormat="1" ht="14.25" customHeight="1" x14ac:dyDescent="0.2">
      <c r="A627" s="107">
        <v>2015</v>
      </c>
      <c r="B627" s="107" t="s">
        <v>412</v>
      </c>
      <c r="C627" s="107" t="s">
        <v>1397</v>
      </c>
      <c r="D627" s="107" t="s">
        <v>1473</v>
      </c>
      <c r="E627" s="107" t="s">
        <v>0</v>
      </c>
      <c r="F627" s="107" t="s">
        <v>619</v>
      </c>
      <c r="G627" s="107" t="s">
        <v>439</v>
      </c>
      <c r="H627" s="107"/>
      <c r="I627" s="107"/>
      <c r="J627" s="124"/>
      <c r="K627" s="107" t="s">
        <v>1668</v>
      </c>
      <c r="L627" s="107" t="s">
        <v>794</v>
      </c>
      <c r="M627"/>
    </row>
    <row r="628" spans="1:13" s="9" customFormat="1" ht="14.25" customHeight="1" x14ac:dyDescent="0.25">
      <c r="A628" s="14">
        <v>2015</v>
      </c>
      <c r="B628" s="112" t="s">
        <v>185</v>
      </c>
      <c r="C628" s="112" t="s">
        <v>1380</v>
      </c>
      <c r="D628" s="112" t="s">
        <v>185</v>
      </c>
      <c r="E628" s="14" t="s">
        <v>0</v>
      </c>
      <c r="F628" s="13" t="s">
        <v>772</v>
      </c>
      <c r="G628" s="112" t="s">
        <v>425</v>
      </c>
      <c r="H628" s="113">
        <v>23806581</v>
      </c>
      <c r="I628" s="113">
        <v>398896</v>
      </c>
      <c r="J628" s="127">
        <v>1.7</v>
      </c>
      <c r="K628" s="14" t="s">
        <v>773</v>
      </c>
      <c r="L628" s="114" t="s">
        <v>774</v>
      </c>
      <c r="M628" s="12"/>
    </row>
    <row r="629" spans="1:13" s="9" customFormat="1" ht="15" customHeight="1" x14ac:dyDescent="0.25">
      <c r="A629" s="14">
        <v>2015</v>
      </c>
      <c r="B629" s="112" t="s">
        <v>447</v>
      </c>
      <c r="C629" s="112" t="s">
        <v>1401</v>
      </c>
      <c r="D629" s="112" t="s">
        <v>447</v>
      </c>
      <c r="E629" s="14" t="s">
        <v>0</v>
      </c>
      <c r="F629" s="13" t="s">
        <v>799</v>
      </c>
      <c r="G629" s="112" t="s">
        <v>427</v>
      </c>
      <c r="H629" s="113">
        <v>13200000</v>
      </c>
      <c r="I629" s="113">
        <v>0</v>
      </c>
      <c r="J629" s="127">
        <v>0</v>
      </c>
      <c r="K629" s="14" t="s">
        <v>777</v>
      </c>
      <c r="L629" s="114" t="s">
        <v>778</v>
      </c>
      <c r="M629" s="12"/>
    </row>
    <row r="630" spans="1:13" s="9" customFormat="1" ht="14.25" customHeight="1" x14ac:dyDescent="0.25">
      <c r="A630" s="107">
        <v>2015</v>
      </c>
      <c r="B630" s="108" t="s">
        <v>156</v>
      </c>
      <c r="C630" s="108" t="s">
        <v>1376</v>
      </c>
      <c r="D630" s="108" t="s">
        <v>156</v>
      </c>
      <c r="E630" s="107" t="s">
        <v>0</v>
      </c>
      <c r="F630" s="107" t="s">
        <v>620</v>
      </c>
      <c r="G630" s="108" t="s">
        <v>426</v>
      </c>
      <c r="H630" s="109">
        <v>25520762</v>
      </c>
      <c r="I630" s="109">
        <v>13300781</v>
      </c>
      <c r="J630" s="126">
        <v>52.1</v>
      </c>
      <c r="K630" s="107" t="s">
        <v>775</v>
      </c>
      <c r="L630" s="111" t="s">
        <v>776</v>
      </c>
      <c r="M630" s="1"/>
    </row>
    <row r="631" spans="1:13" s="9" customFormat="1" ht="14.25" customHeight="1" x14ac:dyDescent="0.25">
      <c r="A631" s="107">
        <v>2015</v>
      </c>
      <c r="B631" s="108" t="s">
        <v>120</v>
      </c>
      <c r="C631" s="108" t="s">
        <v>1370</v>
      </c>
      <c r="D631" s="108" t="s">
        <v>120</v>
      </c>
      <c r="E631" s="107" t="s">
        <v>0</v>
      </c>
      <c r="F631" s="107" t="s">
        <v>618</v>
      </c>
      <c r="G631" s="108" t="s">
        <v>429</v>
      </c>
      <c r="H631" s="109">
        <v>704285754</v>
      </c>
      <c r="I631" s="109">
        <v>517982586</v>
      </c>
      <c r="J631" s="126">
        <v>73.599999999999994</v>
      </c>
      <c r="K631" s="107" t="s">
        <v>618</v>
      </c>
      <c r="L631" s="111" t="s">
        <v>781</v>
      </c>
      <c r="M631" s="1"/>
    </row>
    <row r="632" spans="1:13" s="9" customFormat="1" ht="15" x14ac:dyDescent="0.25">
      <c r="A632" s="107">
        <v>2015</v>
      </c>
      <c r="B632" s="108" t="s">
        <v>448</v>
      </c>
      <c r="C632" s="108" t="s">
        <v>1402</v>
      </c>
      <c r="D632" s="108" t="s">
        <v>448</v>
      </c>
      <c r="E632" s="107" t="s">
        <v>0</v>
      </c>
      <c r="F632" s="15" t="s">
        <v>618</v>
      </c>
      <c r="G632" s="108" t="s">
        <v>430</v>
      </c>
      <c r="H632" s="109">
        <v>35738580</v>
      </c>
      <c r="I632" s="109">
        <v>12158640</v>
      </c>
      <c r="J632" s="126">
        <v>34</v>
      </c>
      <c r="K632" s="110" t="s">
        <v>782</v>
      </c>
      <c r="L632" s="111" t="s">
        <v>783</v>
      </c>
      <c r="M632" s="1"/>
    </row>
    <row r="633" spans="1:13" s="9" customFormat="1" ht="15" x14ac:dyDescent="0.25">
      <c r="A633" s="107">
        <v>2015</v>
      </c>
      <c r="B633" s="108" t="s">
        <v>362</v>
      </c>
      <c r="C633" s="108" t="s">
        <v>1393</v>
      </c>
      <c r="D633" s="108" t="s">
        <v>362</v>
      </c>
      <c r="E633" s="107" t="s">
        <v>0</v>
      </c>
      <c r="F633" s="107" t="s">
        <v>618</v>
      </c>
      <c r="G633" s="108" t="s">
        <v>431</v>
      </c>
      <c r="H633" s="109">
        <v>377381530</v>
      </c>
      <c r="I633" s="109">
        <v>132019390</v>
      </c>
      <c r="J633" s="126">
        <v>35</v>
      </c>
      <c r="K633" s="107" t="s">
        <v>618</v>
      </c>
      <c r="L633" s="111" t="s">
        <v>784</v>
      </c>
      <c r="M633" s="1"/>
    </row>
    <row r="634" spans="1:13" s="9" customFormat="1" ht="15" customHeight="1" x14ac:dyDescent="0.2">
      <c r="A634" s="107">
        <v>2015</v>
      </c>
      <c r="B634" s="107" t="s">
        <v>362</v>
      </c>
      <c r="C634" s="107" t="s">
        <v>1393</v>
      </c>
      <c r="D634" s="107" t="s">
        <v>362</v>
      </c>
      <c r="E634" s="107" t="s">
        <v>0</v>
      </c>
      <c r="F634" s="107" t="s">
        <v>619</v>
      </c>
      <c r="G634" s="107" t="s">
        <v>439</v>
      </c>
      <c r="H634" s="107"/>
      <c r="I634" s="107"/>
      <c r="J634" s="124"/>
      <c r="K634" s="107" t="s">
        <v>1668</v>
      </c>
      <c r="L634" s="107" t="s">
        <v>794</v>
      </c>
      <c r="M634"/>
    </row>
    <row r="635" spans="1:13" s="9" customFormat="1" ht="15" x14ac:dyDescent="0.25">
      <c r="A635" s="107">
        <v>2015</v>
      </c>
      <c r="B635" s="108" t="s">
        <v>413</v>
      </c>
      <c r="C635" s="108" t="s">
        <v>1395</v>
      </c>
      <c r="D635" s="108" t="s">
        <v>413</v>
      </c>
      <c r="E635" s="107" t="s">
        <v>0</v>
      </c>
      <c r="F635" s="107" t="s">
        <v>618</v>
      </c>
      <c r="G635" s="108" t="s">
        <v>433</v>
      </c>
      <c r="H635" s="109">
        <v>265044894</v>
      </c>
      <c r="I635" s="109">
        <v>137765496</v>
      </c>
      <c r="J635" s="126">
        <v>52</v>
      </c>
      <c r="K635" s="107" t="s">
        <v>618</v>
      </c>
      <c r="L635" s="111" t="s">
        <v>787</v>
      </c>
      <c r="M635" s="1"/>
    </row>
    <row r="636" spans="1:13" s="9" customFormat="1" ht="15" customHeight="1" x14ac:dyDescent="0.25">
      <c r="A636" s="107">
        <v>2015</v>
      </c>
      <c r="B636" s="108" t="s">
        <v>363</v>
      </c>
      <c r="C636" s="108" t="s">
        <v>1394</v>
      </c>
      <c r="D636" s="108" t="s">
        <v>363</v>
      </c>
      <c r="E636" s="107" t="s">
        <v>0</v>
      </c>
      <c r="F636" s="15" t="s">
        <v>631</v>
      </c>
      <c r="G636" s="108" t="s">
        <v>432</v>
      </c>
      <c r="H636" s="109">
        <v>94565988</v>
      </c>
      <c r="I636" s="109">
        <v>52157185</v>
      </c>
      <c r="J636" s="126">
        <v>55.2</v>
      </c>
      <c r="K636" s="110" t="s">
        <v>763</v>
      </c>
      <c r="L636" s="111" t="s">
        <v>785</v>
      </c>
      <c r="M636" s="1"/>
    </row>
    <row r="637" spans="1:13" s="9" customFormat="1" ht="15" customHeight="1" x14ac:dyDescent="0.2">
      <c r="A637" s="107">
        <v>2015</v>
      </c>
      <c r="B637" s="107" t="s">
        <v>363</v>
      </c>
      <c r="C637" s="107" t="s">
        <v>1394</v>
      </c>
      <c r="D637" s="107" t="s">
        <v>363</v>
      </c>
      <c r="E637" s="107" t="s">
        <v>0</v>
      </c>
      <c r="F637" s="107" t="s">
        <v>619</v>
      </c>
      <c r="G637" s="107" t="s">
        <v>439</v>
      </c>
      <c r="H637" s="107"/>
      <c r="I637" s="107"/>
      <c r="J637" s="124"/>
      <c r="K637" s="107" t="s">
        <v>1668</v>
      </c>
      <c r="L637" s="107" t="s">
        <v>794</v>
      </c>
      <c r="M637"/>
    </row>
    <row r="638" spans="1:13" s="9" customFormat="1" ht="15" customHeight="1" x14ac:dyDescent="0.25">
      <c r="A638" s="107">
        <v>2015</v>
      </c>
      <c r="B638" s="108" t="s">
        <v>187</v>
      </c>
      <c r="C638" s="108" t="s">
        <v>1382</v>
      </c>
      <c r="D638" s="108" t="s">
        <v>1475</v>
      </c>
      <c r="E638" s="107" t="s">
        <v>0</v>
      </c>
      <c r="F638" s="15" t="s">
        <v>631</v>
      </c>
      <c r="G638" s="108" t="s">
        <v>435</v>
      </c>
      <c r="H638" s="109">
        <v>375720263</v>
      </c>
      <c r="I638" s="109">
        <v>209557014</v>
      </c>
      <c r="J638" s="126">
        <v>55.8</v>
      </c>
      <c r="K638" s="110" t="s">
        <v>763</v>
      </c>
      <c r="L638" s="111" t="s">
        <v>790</v>
      </c>
      <c r="M638" s="1"/>
    </row>
    <row r="639" spans="1:13" s="9" customFormat="1" ht="15" customHeight="1" x14ac:dyDescent="0.2">
      <c r="A639" s="107">
        <v>2015</v>
      </c>
      <c r="B639" s="107" t="s">
        <v>187</v>
      </c>
      <c r="C639" s="107" t="s">
        <v>1382</v>
      </c>
      <c r="D639" s="107" t="s">
        <v>1475</v>
      </c>
      <c r="E639" s="107" t="s">
        <v>0</v>
      </c>
      <c r="F639" s="107" t="s">
        <v>619</v>
      </c>
      <c r="G639" s="107" t="s">
        <v>439</v>
      </c>
      <c r="H639" s="107"/>
      <c r="I639" s="107"/>
      <c r="J639" s="124"/>
      <c r="K639" s="107" t="s">
        <v>1668</v>
      </c>
      <c r="L639" s="107" t="s">
        <v>794</v>
      </c>
      <c r="M639"/>
    </row>
    <row r="640" spans="1:13" s="9" customFormat="1" ht="14.25" customHeight="1" x14ac:dyDescent="0.25">
      <c r="A640" s="107">
        <v>2015</v>
      </c>
      <c r="B640" s="108" t="s">
        <v>414</v>
      </c>
      <c r="C640" s="108" t="s">
        <v>1398</v>
      </c>
      <c r="D640" s="108" t="s">
        <v>414</v>
      </c>
      <c r="E640" s="107" t="s">
        <v>0</v>
      </c>
      <c r="F640" s="15" t="s">
        <v>631</v>
      </c>
      <c r="G640" s="108" t="s">
        <v>436</v>
      </c>
      <c r="H640" s="109">
        <v>100263495</v>
      </c>
      <c r="I640" s="109">
        <v>57989983</v>
      </c>
      <c r="J640" s="126">
        <v>57.8</v>
      </c>
      <c r="K640" s="110" t="s">
        <v>763</v>
      </c>
      <c r="L640" s="111" t="s">
        <v>791</v>
      </c>
      <c r="M640" s="1"/>
    </row>
    <row r="641" spans="1:13" s="9" customFormat="1" ht="14.25" customHeight="1" x14ac:dyDescent="0.2">
      <c r="A641" s="107">
        <v>2015</v>
      </c>
      <c r="B641" s="107" t="s">
        <v>414</v>
      </c>
      <c r="C641" s="107" t="s">
        <v>1398</v>
      </c>
      <c r="D641" s="107" t="s">
        <v>414</v>
      </c>
      <c r="E641" s="107" t="s">
        <v>0</v>
      </c>
      <c r="F641" s="107" t="s">
        <v>619</v>
      </c>
      <c r="G641" s="107" t="s">
        <v>439</v>
      </c>
      <c r="H641" s="107"/>
      <c r="I641" s="107"/>
      <c r="J641" s="124"/>
      <c r="K641" s="107" t="s">
        <v>1668</v>
      </c>
      <c r="L641" s="107" t="s">
        <v>794</v>
      </c>
      <c r="M641"/>
    </row>
    <row r="642" spans="1:13" s="9" customFormat="1" ht="14.25" customHeight="1" x14ac:dyDescent="0.25">
      <c r="A642" s="107">
        <v>2015</v>
      </c>
      <c r="B642" s="108" t="s">
        <v>215</v>
      </c>
      <c r="C642" s="108" t="s">
        <v>1384</v>
      </c>
      <c r="D642" s="108" t="s">
        <v>215</v>
      </c>
      <c r="E642" s="107" t="s">
        <v>0</v>
      </c>
      <c r="F642" s="107" t="s">
        <v>620</v>
      </c>
      <c r="G642" s="108" t="s">
        <v>434</v>
      </c>
      <c r="H642" s="109">
        <v>421862342</v>
      </c>
      <c r="I642" s="109">
        <v>282243624</v>
      </c>
      <c r="J642" s="126">
        <v>66.900000000000006</v>
      </c>
      <c r="K642" s="107" t="s">
        <v>788</v>
      </c>
      <c r="L642" s="111" t="s">
        <v>789</v>
      </c>
      <c r="M642" s="1"/>
    </row>
    <row r="643" spans="1:13" s="9" customFormat="1" ht="15" customHeight="1" x14ac:dyDescent="0.25">
      <c r="A643" s="107">
        <v>2015</v>
      </c>
      <c r="B643" s="108" t="s">
        <v>121</v>
      </c>
      <c r="C643" s="108" t="s">
        <v>1444</v>
      </c>
      <c r="D643" s="108" t="s">
        <v>1465</v>
      </c>
      <c r="E643" s="107" t="s">
        <v>0</v>
      </c>
      <c r="F643" s="15" t="s">
        <v>631</v>
      </c>
      <c r="G643" s="108" t="s">
        <v>437</v>
      </c>
      <c r="H643" s="109">
        <v>706051110</v>
      </c>
      <c r="I643" s="109">
        <v>399478883</v>
      </c>
      <c r="J643" s="126">
        <v>56.6</v>
      </c>
      <c r="K643" s="110" t="s">
        <v>763</v>
      </c>
      <c r="L643" s="111" t="s">
        <v>792</v>
      </c>
      <c r="M643" s="1"/>
    </row>
    <row r="644" spans="1:13" s="9" customFormat="1" ht="14.25" customHeight="1" x14ac:dyDescent="0.25">
      <c r="A644" s="107">
        <v>2015</v>
      </c>
      <c r="B644" s="108" t="s">
        <v>30</v>
      </c>
      <c r="C644" s="108" t="s">
        <v>1354</v>
      </c>
      <c r="D644" s="108" t="s">
        <v>1476</v>
      </c>
      <c r="E644" s="107" t="s">
        <v>0</v>
      </c>
      <c r="F644" s="107" t="s">
        <v>618</v>
      </c>
      <c r="G644" s="108" t="s">
        <v>442</v>
      </c>
      <c r="H644" s="109">
        <v>1035894093</v>
      </c>
      <c r="I644" s="109">
        <v>582623359</v>
      </c>
      <c r="J644" s="126">
        <v>56.2</v>
      </c>
      <c r="K644" s="115" t="s">
        <v>618</v>
      </c>
      <c r="L644" s="111" t="s">
        <v>798</v>
      </c>
      <c r="M644" s="1"/>
    </row>
    <row r="645" spans="1:13" s="9" customFormat="1" ht="14.25" customHeight="1" x14ac:dyDescent="0.25">
      <c r="A645" s="107">
        <v>2015</v>
      </c>
      <c r="B645" s="108" t="s">
        <v>415</v>
      </c>
      <c r="C645" s="108" t="s">
        <v>1399</v>
      </c>
      <c r="D645" s="108" t="s">
        <v>415</v>
      </c>
      <c r="E645" s="107" t="s">
        <v>0</v>
      </c>
      <c r="F645" s="15" t="s">
        <v>631</v>
      </c>
      <c r="G645" s="108" t="s">
        <v>440</v>
      </c>
      <c r="H645" s="109">
        <v>59427358</v>
      </c>
      <c r="I645" s="109">
        <v>12701130</v>
      </c>
      <c r="J645" s="126">
        <v>21.4</v>
      </c>
      <c r="K645" s="110" t="s">
        <v>763</v>
      </c>
      <c r="L645" s="111" t="s">
        <v>796</v>
      </c>
      <c r="M645" s="1"/>
    </row>
    <row r="646" spans="1:13" s="9" customFormat="1" x14ac:dyDescent="0.2">
      <c r="A646" s="107">
        <v>2015</v>
      </c>
      <c r="B646" s="107" t="s">
        <v>415</v>
      </c>
      <c r="C646" s="107" t="s">
        <v>1399</v>
      </c>
      <c r="D646" s="107" t="s">
        <v>415</v>
      </c>
      <c r="E646" s="107" t="s">
        <v>0</v>
      </c>
      <c r="F646" s="107" t="s">
        <v>619</v>
      </c>
      <c r="G646" s="107" t="s">
        <v>439</v>
      </c>
      <c r="H646" s="107"/>
      <c r="I646" s="107"/>
      <c r="J646" s="124"/>
      <c r="K646" s="107" t="s">
        <v>1668</v>
      </c>
      <c r="L646" s="107" t="s">
        <v>794</v>
      </c>
      <c r="M646"/>
    </row>
    <row r="647" spans="1:13" s="9" customFormat="1" ht="15" customHeight="1" x14ac:dyDescent="0.25">
      <c r="A647" s="107">
        <v>2015</v>
      </c>
      <c r="B647" s="108" t="s">
        <v>28</v>
      </c>
      <c r="C647" s="108" t="s">
        <v>1353</v>
      </c>
      <c r="D647" s="108" t="s">
        <v>28</v>
      </c>
      <c r="E647" s="107" t="s">
        <v>0</v>
      </c>
      <c r="F647" s="107" t="s">
        <v>618</v>
      </c>
      <c r="G647" s="108" t="s">
        <v>441</v>
      </c>
      <c r="H647" s="109">
        <v>862579628</v>
      </c>
      <c r="I647" s="109">
        <v>385987217</v>
      </c>
      <c r="J647" s="126">
        <v>44.8</v>
      </c>
      <c r="K647" s="115" t="s">
        <v>618</v>
      </c>
      <c r="L647" s="111" t="s">
        <v>797</v>
      </c>
      <c r="M647" s="1"/>
    </row>
    <row r="648" spans="1:13" s="9" customFormat="1" ht="15" customHeight="1" x14ac:dyDescent="0.25">
      <c r="A648" s="107">
        <v>2015</v>
      </c>
      <c r="B648" s="108" t="s">
        <v>538</v>
      </c>
      <c r="C648" s="108" t="s">
        <v>1392</v>
      </c>
      <c r="D648" s="108" t="s">
        <v>538</v>
      </c>
      <c r="E648" s="107" t="s">
        <v>0</v>
      </c>
      <c r="F648" s="107" t="s">
        <v>618</v>
      </c>
      <c r="G648" s="108" t="s">
        <v>438</v>
      </c>
      <c r="H648" s="109">
        <v>1635521095</v>
      </c>
      <c r="I648" s="109">
        <v>1076870136</v>
      </c>
      <c r="J648" s="126">
        <v>65.8</v>
      </c>
      <c r="K648" s="115" t="s">
        <v>618</v>
      </c>
      <c r="L648" s="111" t="s">
        <v>793</v>
      </c>
      <c r="M648" s="1"/>
    </row>
    <row r="649" spans="1:13" s="9" customFormat="1" ht="15" customHeight="1" x14ac:dyDescent="0.25">
      <c r="A649" s="107">
        <v>2015</v>
      </c>
      <c r="B649" s="108" t="s">
        <v>364</v>
      </c>
      <c r="C649" s="108" t="s">
        <v>1436</v>
      </c>
      <c r="D649" s="108" t="s">
        <v>1477</v>
      </c>
      <c r="E649" s="107" t="s">
        <v>0</v>
      </c>
      <c r="F649" s="107" t="s">
        <v>618</v>
      </c>
      <c r="G649" s="108" t="s">
        <v>443</v>
      </c>
      <c r="H649" s="109">
        <v>2893444593</v>
      </c>
      <c r="I649" s="109">
        <v>1241759355</v>
      </c>
      <c r="J649" s="126">
        <v>42.9</v>
      </c>
      <c r="K649" s="115" t="s">
        <v>618</v>
      </c>
      <c r="L649" s="111" t="s">
        <v>800</v>
      </c>
      <c r="M649" s="1"/>
    </row>
    <row r="650" spans="1:13" s="9" customFormat="1" ht="15" customHeight="1" x14ac:dyDescent="0.25">
      <c r="A650" s="107">
        <v>2015</v>
      </c>
      <c r="B650" s="108" t="s">
        <v>154</v>
      </c>
      <c r="C650" s="108" t="s">
        <v>1374</v>
      </c>
      <c r="D650" s="108" t="s">
        <v>154</v>
      </c>
      <c r="E650" s="107" t="s">
        <v>0</v>
      </c>
      <c r="F650" s="107" t="s">
        <v>618</v>
      </c>
      <c r="G650" s="108" t="s">
        <v>421</v>
      </c>
      <c r="H650" s="109">
        <v>571597807</v>
      </c>
      <c r="I650" s="109">
        <v>273912299</v>
      </c>
      <c r="J650" s="126">
        <v>47.9</v>
      </c>
      <c r="K650" s="107" t="s">
        <v>618</v>
      </c>
      <c r="L650" s="111" t="s">
        <v>767</v>
      </c>
      <c r="M650" s="1"/>
    </row>
    <row r="651" spans="1:13" s="9" customFormat="1" x14ac:dyDescent="0.2">
      <c r="A651" s="107">
        <v>2015</v>
      </c>
      <c r="B651" s="107" t="s">
        <v>154</v>
      </c>
      <c r="C651" s="107" t="s">
        <v>1374</v>
      </c>
      <c r="D651" s="107" t="s">
        <v>154</v>
      </c>
      <c r="E651" s="107" t="s">
        <v>0</v>
      </c>
      <c r="F651" s="107" t="s">
        <v>619</v>
      </c>
      <c r="G651" s="107" t="s">
        <v>439</v>
      </c>
      <c r="H651" s="107"/>
      <c r="I651" s="107"/>
      <c r="J651" s="124"/>
      <c r="K651" s="107" t="s">
        <v>1668</v>
      </c>
      <c r="L651" s="107" t="s">
        <v>794</v>
      </c>
      <c r="M651"/>
    </row>
    <row r="652" spans="1:13" s="9" customFormat="1" ht="15" customHeight="1" x14ac:dyDescent="0.25">
      <c r="A652" s="107">
        <v>2015</v>
      </c>
      <c r="B652" s="108" t="s">
        <v>416</v>
      </c>
      <c r="C652" s="108" t="s">
        <v>1400</v>
      </c>
      <c r="D652" s="108" t="s">
        <v>416</v>
      </c>
      <c r="E652" s="107" t="s">
        <v>0</v>
      </c>
      <c r="F652" s="15" t="s">
        <v>631</v>
      </c>
      <c r="G652" s="108" t="s">
        <v>444</v>
      </c>
      <c r="H652" s="109">
        <v>316000000</v>
      </c>
      <c r="I652" s="109">
        <v>173400221</v>
      </c>
      <c r="J652" s="126">
        <v>54.9</v>
      </c>
      <c r="K652" s="110" t="s">
        <v>763</v>
      </c>
      <c r="L652" s="111" t="s">
        <v>801</v>
      </c>
      <c r="M652" s="1"/>
    </row>
    <row r="653" spans="1:13" s="9" customFormat="1" ht="15" customHeight="1" x14ac:dyDescent="0.25">
      <c r="A653" s="107">
        <v>2015</v>
      </c>
      <c r="B653" s="108" t="s">
        <v>1415</v>
      </c>
      <c r="C653" s="108" t="s">
        <v>1438</v>
      </c>
      <c r="D653" s="108" t="s">
        <v>1415</v>
      </c>
      <c r="E653" s="107" t="s">
        <v>0</v>
      </c>
      <c r="F653" s="107" t="s">
        <v>621</v>
      </c>
      <c r="G653" s="108" t="s">
        <v>428</v>
      </c>
      <c r="H653" s="109">
        <v>37717721</v>
      </c>
      <c r="I653" s="109">
        <v>21875957</v>
      </c>
      <c r="J653" s="126">
        <v>58</v>
      </c>
      <c r="K653" s="107" t="s">
        <v>780</v>
      </c>
      <c r="L653" s="111" t="s">
        <v>779</v>
      </c>
      <c r="M653" s="1"/>
    </row>
    <row r="654" spans="1:13" s="9" customFormat="1" ht="15" customHeight="1" x14ac:dyDescent="0.25">
      <c r="A654" s="107">
        <v>2015</v>
      </c>
      <c r="B654" s="108" t="s">
        <v>316</v>
      </c>
      <c r="C654" s="108" t="s">
        <v>1388</v>
      </c>
      <c r="D654" s="108" t="s">
        <v>316</v>
      </c>
      <c r="E654" s="107" t="s">
        <v>0</v>
      </c>
      <c r="F654" s="107" t="s">
        <v>618</v>
      </c>
      <c r="G654" s="108" t="s">
        <v>445</v>
      </c>
      <c r="H654" s="109">
        <v>1600821448</v>
      </c>
      <c r="I654" s="109">
        <v>885349685</v>
      </c>
      <c r="J654" s="126">
        <v>55.3</v>
      </c>
      <c r="K654" s="115" t="s">
        <v>618</v>
      </c>
      <c r="L654" s="111" t="s">
        <v>802</v>
      </c>
      <c r="M654" s="1"/>
    </row>
    <row r="655" spans="1:13" s="9" customFormat="1" ht="14.25" customHeight="1" x14ac:dyDescent="0.2">
      <c r="A655" s="115">
        <v>2015</v>
      </c>
      <c r="B655" s="115" t="s">
        <v>24</v>
      </c>
      <c r="C655" s="115" t="s">
        <v>1350</v>
      </c>
      <c r="D655" s="115" t="s">
        <v>1468</v>
      </c>
      <c r="E655" s="115" t="s">
        <v>1551</v>
      </c>
      <c r="F655" s="115" t="s">
        <v>1552</v>
      </c>
      <c r="G655" s="115" t="s">
        <v>1610</v>
      </c>
      <c r="H655" s="116">
        <v>207828999</v>
      </c>
      <c r="I655" s="116">
        <v>81000000</v>
      </c>
      <c r="J655" s="129">
        <v>0.38974349291842569</v>
      </c>
      <c r="K655" s="117" t="s">
        <v>1611</v>
      </c>
      <c r="L655" s="118" t="s">
        <v>1612</v>
      </c>
      <c r="M655" s="36"/>
    </row>
    <row r="656" spans="1:13" s="9" customFormat="1" ht="15" customHeight="1" x14ac:dyDescent="0.25">
      <c r="A656" s="107">
        <v>2015</v>
      </c>
      <c r="B656" s="108" t="s">
        <v>1409</v>
      </c>
      <c r="C656" s="108" t="s">
        <v>1441</v>
      </c>
      <c r="D656" s="108" t="s">
        <v>1409</v>
      </c>
      <c r="E656" s="107" t="s">
        <v>543</v>
      </c>
      <c r="F656" s="107" t="s">
        <v>622</v>
      </c>
      <c r="G656" s="108" t="s">
        <v>602</v>
      </c>
      <c r="H656" s="109">
        <v>110895000</v>
      </c>
      <c r="I656" s="109">
        <v>23415905</v>
      </c>
      <c r="J656" s="126">
        <v>21.1</v>
      </c>
      <c r="K656" s="115" t="s">
        <v>770</v>
      </c>
      <c r="L656" s="111" t="s">
        <v>769</v>
      </c>
      <c r="M656" s="1"/>
    </row>
    <row r="657" spans="1:13" s="9" customFormat="1" ht="14.25" customHeight="1" x14ac:dyDescent="0.2">
      <c r="A657" s="115">
        <v>2015</v>
      </c>
      <c r="B657" s="115" t="s">
        <v>24</v>
      </c>
      <c r="C657" s="115" t="s">
        <v>1350</v>
      </c>
      <c r="D657" s="115" t="s">
        <v>1468</v>
      </c>
      <c r="E657" s="115" t="s">
        <v>1550</v>
      </c>
      <c r="F657" s="115" t="s">
        <v>619</v>
      </c>
      <c r="G657" s="115" t="s">
        <v>1613</v>
      </c>
      <c r="H657" s="116">
        <v>19713080</v>
      </c>
      <c r="I657" s="116">
        <v>14271115</v>
      </c>
      <c r="J657" s="129">
        <v>0.72394141351833396</v>
      </c>
      <c r="K657" s="115"/>
      <c r="L657" s="115"/>
      <c r="M657" s="36"/>
    </row>
    <row r="658" spans="1:13" s="9" customFormat="1" ht="14.25" customHeight="1" x14ac:dyDescent="0.2">
      <c r="A658" s="115">
        <v>2015</v>
      </c>
      <c r="B658" s="115" t="s">
        <v>24</v>
      </c>
      <c r="C658" s="115" t="s">
        <v>1350</v>
      </c>
      <c r="D658" s="115" t="s">
        <v>1468</v>
      </c>
      <c r="E658" s="115" t="s">
        <v>1550</v>
      </c>
      <c r="F658" s="115" t="s">
        <v>619</v>
      </c>
      <c r="G658" s="115" t="s">
        <v>1638</v>
      </c>
      <c r="H658" s="116">
        <v>87036389</v>
      </c>
      <c r="I658" s="116">
        <v>7335593</v>
      </c>
      <c r="J658" s="129">
        <v>8.4281908800237559E-2</v>
      </c>
      <c r="K658" s="115"/>
      <c r="L658" s="115"/>
      <c r="M658" s="36"/>
    </row>
    <row r="659" spans="1:13" s="9" customFormat="1" x14ac:dyDescent="0.2">
      <c r="A659" s="115">
        <v>2015</v>
      </c>
      <c r="B659" s="115" t="s">
        <v>1516</v>
      </c>
      <c r="C659" s="115" t="s">
        <v>1424</v>
      </c>
      <c r="D659" s="115" t="s">
        <v>1470</v>
      </c>
      <c r="E659" s="115" t="s">
        <v>1550</v>
      </c>
      <c r="F659" s="115" t="s">
        <v>619</v>
      </c>
      <c r="G659" s="115" t="s">
        <v>1638</v>
      </c>
      <c r="H659" s="116">
        <v>26000000</v>
      </c>
      <c r="I659" s="116">
        <v>943755</v>
      </c>
      <c r="J659" s="129">
        <v>3.6298269230769231E-2</v>
      </c>
      <c r="K659" s="115"/>
      <c r="L659" s="115"/>
      <c r="M659" s="36"/>
    </row>
    <row r="660" spans="1:13" s="9" customFormat="1" ht="15" customHeight="1" x14ac:dyDescent="0.2">
      <c r="A660" s="115">
        <v>2015</v>
      </c>
      <c r="B660" s="115" t="s">
        <v>411</v>
      </c>
      <c r="C660" s="115" t="s">
        <v>1396</v>
      </c>
      <c r="D660" s="115" t="s">
        <v>411</v>
      </c>
      <c r="E660" s="115" t="s">
        <v>1550</v>
      </c>
      <c r="F660" s="115" t="s">
        <v>619</v>
      </c>
      <c r="G660" s="115" t="s">
        <v>1618</v>
      </c>
      <c r="H660" s="116">
        <v>65949052</v>
      </c>
      <c r="I660" s="116">
        <v>25524504</v>
      </c>
      <c r="J660" s="129">
        <v>0.38703367563191055</v>
      </c>
      <c r="K660" s="115"/>
      <c r="L660" s="115"/>
      <c r="M660" s="36"/>
    </row>
    <row r="661" spans="1:13" s="9" customFormat="1" x14ac:dyDescent="0.2">
      <c r="A661" s="115">
        <v>2015</v>
      </c>
      <c r="B661" s="115" t="s">
        <v>411</v>
      </c>
      <c r="C661" s="115" t="s">
        <v>1396</v>
      </c>
      <c r="D661" s="115" t="s">
        <v>411</v>
      </c>
      <c r="E661" s="115" t="s">
        <v>1550</v>
      </c>
      <c r="F661" s="115" t="s">
        <v>619</v>
      </c>
      <c r="G661" s="115" t="s">
        <v>1638</v>
      </c>
      <c r="H661" s="116">
        <v>148004541</v>
      </c>
      <c r="I661" s="116">
        <v>58529274</v>
      </c>
      <c r="J661" s="129">
        <v>0.39545593401759205</v>
      </c>
      <c r="K661" s="115"/>
      <c r="L661" s="115"/>
      <c r="M661" s="36"/>
    </row>
    <row r="662" spans="1:13" s="9" customFormat="1" x14ac:dyDescent="0.2">
      <c r="A662" s="115">
        <v>2015</v>
      </c>
      <c r="B662" s="115" t="s">
        <v>361</v>
      </c>
      <c r="C662" s="115" t="s">
        <v>1359</v>
      </c>
      <c r="D662" s="115" t="s">
        <v>361</v>
      </c>
      <c r="E662" s="115" t="s">
        <v>1550</v>
      </c>
      <c r="F662" s="115" t="s">
        <v>619</v>
      </c>
      <c r="G662" s="115" t="s">
        <v>1642</v>
      </c>
      <c r="H662" s="116">
        <v>8336690</v>
      </c>
      <c r="I662" s="116"/>
      <c r="J662" s="129"/>
      <c r="K662" s="35"/>
      <c r="L662" s="35"/>
      <c r="M662" s="36"/>
    </row>
    <row r="663" spans="1:13" s="9" customFormat="1" ht="15" customHeight="1" x14ac:dyDescent="0.2">
      <c r="A663" s="115">
        <v>2015</v>
      </c>
      <c r="B663" s="115" t="s">
        <v>1447</v>
      </c>
      <c r="C663" s="115" t="s">
        <v>1455</v>
      </c>
      <c r="D663" s="115" t="s">
        <v>1447</v>
      </c>
      <c r="E663" s="115" t="s">
        <v>1550</v>
      </c>
      <c r="F663" s="115" t="s">
        <v>619</v>
      </c>
      <c r="G663" s="115" t="s">
        <v>1632</v>
      </c>
      <c r="H663" s="116">
        <v>186581596</v>
      </c>
      <c r="I663" s="116">
        <v>57894546</v>
      </c>
      <c r="J663" s="129">
        <v>0.31029076415446677</v>
      </c>
      <c r="K663" s="115"/>
      <c r="L663" s="115"/>
      <c r="M663" s="36"/>
    </row>
    <row r="664" spans="1:13" s="9" customFormat="1" ht="15" customHeight="1" x14ac:dyDescent="0.2">
      <c r="A664" s="115">
        <v>2015</v>
      </c>
      <c r="B664" s="115" t="s">
        <v>55</v>
      </c>
      <c r="C664" s="115" t="s">
        <v>1361</v>
      </c>
      <c r="D664" s="115" t="s">
        <v>55</v>
      </c>
      <c r="E664" s="115" t="s">
        <v>1550</v>
      </c>
      <c r="F664" s="115" t="s">
        <v>619</v>
      </c>
      <c r="G664" s="115" t="s">
        <v>1623</v>
      </c>
      <c r="H664" s="116">
        <v>344980121</v>
      </c>
      <c r="I664" s="116">
        <v>84602742</v>
      </c>
      <c r="J664" s="129">
        <v>0.2452394698997743</v>
      </c>
      <c r="K664" s="115"/>
      <c r="L664" s="115"/>
      <c r="M664" s="36"/>
    </row>
    <row r="665" spans="1:13" s="9" customFormat="1" ht="15" customHeight="1" x14ac:dyDescent="0.2">
      <c r="A665" s="115">
        <v>2015</v>
      </c>
      <c r="B665" s="115" t="s">
        <v>55</v>
      </c>
      <c r="C665" s="115" t="s">
        <v>1361</v>
      </c>
      <c r="D665" s="115" t="s">
        <v>55</v>
      </c>
      <c r="E665" s="115" t="s">
        <v>1550</v>
      </c>
      <c r="F665" s="115" t="s">
        <v>619</v>
      </c>
      <c r="G665" s="115" t="s">
        <v>1642</v>
      </c>
      <c r="H665" s="116">
        <v>6111790</v>
      </c>
      <c r="I665" s="116"/>
      <c r="J665" s="129"/>
      <c r="K665" s="35"/>
      <c r="L665" s="35"/>
      <c r="M665" s="36"/>
    </row>
    <row r="666" spans="1:13" s="9" customFormat="1" x14ac:dyDescent="0.2">
      <c r="A666" s="115">
        <v>2015</v>
      </c>
      <c r="B666" s="115" t="s">
        <v>120</v>
      </c>
      <c r="C666" s="115" t="s">
        <v>1370</v>
      </c>
      <c r="D666" s="115" t="s">
        <v>120</v>
      </c>
      <c r="E666" s="115" t="s">
        <v>1550</v>
      </c>
      <c r="F666" s="115" t="s">
        <v>619</v>
      </c>
      <c r="G666" s="115" t="s">
        <v>1632</v>
      </c>
      <c r="H666" s="116">
        <v>426041332</v>
      </c>
      <c r="I666" s="116">
        <v>177699691</v>
      </c>
      <c r="J666" s="129">
        <v>0.41709495688085024</v>
      </c>
      <c r="K666" s="115"/>
      <c r="L666" s="115"/>
      <c r="M666" s="36"/>
    </row>
    <row r="667" spans="1:13" s="9" customFormat="1" ht="14.25" customHeight="1" x14ac:dyDescent="0.2">
      <c r="A667" s="115">
        <v>2015</v>
      </c>
      <c r="B667" s="115" t="s">
        <v>1445</v>
      </c>
      <c r="C667" s="115" t="s">
        <v>1453</v>
      </c>
      <c r="D667" s="115" t="s">
        <v>1445</v>
      </c>
      <c r="E667" s="115" t="s">
        <v>1550</v>
      </c>
      <c r="F667" s="115" t="s">
        <v>619</v>
      </c>
      <c r="G667" s="115" t="s">
        <v>1632</v>
      </c>
      <c r="H667" s="116">
        <v>1195977175</v>
      </c>
      <c r="I667" s="116">
        <v>748142004</v>
      </c>
      <c r="J667" s="129">
        <v>0.62554873089446716</v>
      </c>
      <c r="K667" s="115"/>
      <c r="L667" s="115"/>
      <c r="M667" s="36"/>
    </row>
    <row r="668" spans="1:13" s="9" customFormat="1" ht="14.25" customHeight="1" x14ac:dyDescent="0.2">
      <c r="A668" s="115">
        <v>2015</v>
      </c>
      <c r="B668" s="115" t="s">
        <v>157</v>
      </c>
      <c r="C668" s="115" t="s">
        <v>1362</v>
      </c>
      <c r="D668" s="115" t="s">
        <v>157</v>
      </c>
      <c r="E668" s="115" t="s">
        <v>1550</v>
      </c>
      <c r="F668" s="115" t="s">
        <v>619</v>
      </c>
      <c r="G668" s="115" t="s">
        <v>1623</v>
      </c>
      <c r="H668" s="116">
        <v>92206190</v>
      </c>
      <c r="I668" s="116">
        <v>26848392</v>
      </c>
      <c r="J668" s="129">
        <v>0.29117776149301905</v>
      </c>
      <c r="K668" s="115"/>
      <c r="L668" s="115"/>
      <c r="M668" s="36"/>
    </row>
    <row r="669" spans="1:13" s="9" customFormat="1" ht="14.25" customHeight="1" x14ac:dyDescent="0.2">
      <c r="A669" s="115">
        <v>2015</v>
      </c>
      <c r="B669" s="115" t="s">
        <v>632</v>
      </c>
      <c r="C669" s="115" t="s">
        <v>1383</v>
      </c>
      <c r="D669" s="115" t="s">
        <v>632</v>
      </c>
      <c r="E669" s="115" t="s">
        <v>1550</v>
      </c>
      <c r="F669" s="115" t="s">
        <v>619</v>
      </c>
      <c r="G669" s="115" t="s">
        <v>1632</v>
      </c>
      <c r="H669" s="116">
        <v>1760611314</v>
      </c>
      <c r="I669" s="116">
        <v>1106334584</v>
      </c>
      <c r="J669" s="129">
        <v>0.62838093519146843</v>
      </c>
      <c r="K669" s="115"/>
      <c r="L669" s="115"/>
      <c r="M669" s="36"/>
    </row>
    <row r="670" spans="1:13" s="9" customFormat="1" ht="15" customHeight="1" x14ac:dyDescent="0.2">
      <c r="A670" s="115">
        <v>2015</v>
      </c>
      <c r="B670" s="115" t="s">
        <v>187</v>
      </c>
      <c r="C670" s="115" t="s">
        <v>1382</v>
      </c>
      <c r="D670" s="115" t="s">
        <v>1475</v>
      </c>
      <c r="E670" s="115" t="s">
        <v>1550</v>
      </c>
      <c r="F670" s="115" t="s">
        <v>619</v>
      </c>
      <c r="G670" s="115" t="s">
        <v>1618</v>
      </c>
      <c r="H670" s="116">
        <v>81430664</v>
      </c>
      <c r="I670" s="116">
        <v>59375163</v>
      </c>
      <c r="J670" s="129">
        <v>0.72914993054704802</v>
      </c>
      <c r="K670" s="115"/>
      <c r="L670" s="115"/>
      <c r="M670" s="36"/>
    </row>
    <row r="671" spans="1:13" s="9" customFormat="1" ht="14.25" customHeight="1" x14ac:dyDescent="0.2">
      <c r="A671" s="115">
        <v>2015</v>
      </c>
      <c r="B671" s="115" t="s">
        <v>1448</v>
      </c>
      <c r="C671" s="115" t="s">
        <v>1456</v>
      </c>
      <c r="D671" s="115" t="s">
        <v>1448</v>
      </c>
      <c r="E671" s="115" t="s">
        <v>1550</v>
      </c>
      <c r="F671" s="115" t="s">
        <v>619</v>
      </c>
      <c r="G671" s="115" t="s">
        <v>1613</v>
      </c>
      <c r="H671" s="116">
        <v>111428334</v>
      </c>
      <c r="I671" s="116">
        <v>43362437</v>
      </c>
      <c r="J671" s="129">
        <v>0.38915090483179976</v>
      </c>
      <c r="K671" s="115"/>
      <c r="L671" s="115"/>
      <c r="M671" s="36"/>
    </row>
    <row r="672" spans="1:13" s="9" customFormat="1" ht="14.25" customHeight="1" x14ac:dyDescent="0.2">
      <c r="A672" s="115">
        <v>2015</v>
      </c>
      <c r="B672" s="115" t="s">
        <v>30</v>
      </c>
      <c r="C672" s="115" t="s">
        <v>1354</v>
      </c>
      <c r="D672" s="115" t="s">
        <v>1476</v>
      </c>
      <c r="E672" s="115" t="s">
        <v>1550</v>
      </c>
      <c r="F672" s="115" t="s">
        <v>619</v>
      </c>
      <c r="G672" s="115" t="s">
        <v>1623</v>
      </c>
      <c r="H672" s="116">
        <v>152119709</v>
      </c>
      <c r="I672" s="116">
        <v>52101741</v>
      </c>
      <c r="J672" s="129">
        <v>0.34250486897789162</v>
      </c>
      <c r="K672" s="115"/>
      <c r="L672" s="115"/>
      <c r="M672" s="36"/>
    </row>
    <row r="673" spans="1:13" s="9" customFormat="1" ht="14.25" customHeight="1" x14ac:dyDescent="0.2">
      <c r="A673" s="115">
        <v>2015</v>
      </c>
      <c r="B673" s="115" t="s">
        <v>30</v>
      </c>
      <c r="C673" s="115" t="s">
        <v>1354</v>
      </c>
      <c r="D673" s="115" t="s">
        <v>1476</v>
      </c>
      <c r="E673" s="115" t="s">
        <v>1550</v>
      </c>
      <c r="F673" s="115" t="s">
        <v>619</v>
      </c>
      <c r="G673" s="115" t="s">
        <v>1642</v>
      </c>
      <c r="H673" s="116">
        <v>1201190</v>
      </c>
      <c r="I673" s="116"/>
      <c r="J673" s="129"/>
      <c r="K673" s="35"/>
      <c r="L673" s="35"/>
      <c r="M673" s="36"/>
    </row>
    <row r="674" spans="1:13" s="9" customFormat="1" ht="15" customHeight="1" x14ac:dyDescent="0.2">
      <c r="A674" s="115">
        <v>2015</v>
      </c>
      <c r="B674" s="115" t="s">
        <v>28</v>
      </c>
      <c r="C674" s="115" t="s">
        <v>1353</v>
      </c>
      <c r="D674" s="115" t="s">
        <v>28</v>
      </c>
      <c r="E674" s="115" t="s">
        <v>1550</v>
      </c>
      <c r="F674" s="115" t="s">
        <v>619</v>
      </c>
      <c r="G674" s="115" t="s">
        <v>1642</v>
      </c>
      <c r="H674" s="116">
        <v>20061055</v>
      </c>
      <c r="I674" s="116"/>
      <c r="J674" s="129"/>
      <c r="K674" s="35"/>
      <c r="L674" s="35"/>
      <c r="M674" s="36"/>
    </row>
    <row r="675" spans="1:13" s="9" customFormat="1" ht="14.25" customHeight="1" x14ac:dyDescent="0.2">
      <c r="A675" s="115">
        <v>2015</v>
      </c>
      <c r="B675" s="115" t="s">
        <v>154</v>
      </c>
      <c r="C675" s="115" t="s">
        <v>1374</v>
      </c>
      <c r="D675" s="115" t="s">
        <v>154</v>
      </c>
      <c r="E675" s="115" t="s">
        <v>1550</v>
      </c>
      <c r="F675" s="115" t="s">
        <v>619</v>
      </c>
      <c r="G675" s="115" t="s">
        <v>1618</v>
      </c>
      <c r="H675" s="116">
        <v>30180208</v>
      </c>
      <c r="I675" s="116">
        <v>12602179</v>
      </c>
      <c r="J675" s="129">
        <v>0.41756435210784498</v>
      </c>
      <c r="K675" s="115"/>
      <c r="L675" s="115"/>
      <c r="M675" s="36"/>
    </row>
    <row r="676" spans="1:13" s="9" customFormat="1" ht="14.25" customHeight="1" x14ac:dyDescent="0.2">
      <c r="A676" s="115">
        <v>2015</v>
      </c>
      <c r="B676" s="115" t="s">
        <v>154</v>
      </c>
      <c r="C676" s="115" t="s">
        <v>1374</v>
      </c>
      <c r="D676" s="115" t="s">
        <v>154</v>
      </c>
      <c r="E676" s="115" t="s">
        <v>1550</v>
      </c>
      <c r="F676" s="115" t="s">
        <v>619</v>
      </c>
      <c r="G676" s="115" t="s">
        <v>1638</v>
      </c>
      <c r="H676" s="116">
        <v>72852958</v>
      </c>
      <c r="I676" s="116">
        <v>9494990</v>
      </c>
      <c r="J676" s="129">
        <v>0.13033087826028972</v>
      </c>
      <c r="K676" s="115"/>
      <c r="L676" s="115"/>
      <c r="M676" s="36"/>
    </row>
    <row r="677" spans="1:13" s="9" customFormat="1" x14ac:dyDescent="0.2">
      <c r="A677" s="115">
        <v>2015</v>
      </c>
      <c r="B677" s="115" t="s">
        <v>1446</v>
      </c>
      <c r="C677" s="115" t="s">
        <v>1454</v>
      </c>
      <c r="D677" s="115" t="s">
        <v>1446</v>
      </c>
      <c r="E677" s="115" t="s">
        <v>1550</v>
      </c>
      <c r="F677" s="115" t="s">
        <v>619</v>
      </c>
      <c r="G677" s="115" t="s">
        <v>1632</v>
      </c>
      <c r="H677" s="116">
        <v>624089475</v>
      </c>
      <c r="I677" s="116">
        <v>286031454</v>
      </c>
      <c r="J677" s="129">
        <v>0.45831802242779368</v>
      </c>
      <c r="K677" s="115"/>
      <c r="L677" s="115"/>
      <c r="M677" s="36"/>
    </row>
    <row r="678" spans="1:13" s="9" customFormat="1" x14ac:dyDescent="0.2">
      <c r="A678" s="115">
        <v>2015</v>
      </c>
      <c r="B678" s="115" t="s">
        <v>32</v>
      </c>
      <c r="C678" s="115" t="s">
        <v>1356</v>
      </c>
      <c r="D678" s="115" t="s">
        <v>1479</v>
      </c>
      <c r="E678" s="115" t="s">
        <v>1550</v>
      </c>
      <c r="F678" s="115" t="s">
        <v>619</v>
      </c>
      <c r="G678" s="115" t="s">
        <v>1613</v>
      </c>
      <c r="H678" s="116">
        <v>154029586</v>
      </c>
      <c r="I678" s="116">
        <v>56185815</v>
      </c>
      <c r="J678" s="129">
        <v>0.36477287551756454</v>
      </c>
      <c r="K678" s="115"/>
      <c r="L678" s="115"/>
      <c r="M678" s="36"/>
    </row>
    <row r="679" spans="1:13" s="9" customFormat="1" ht="14.25" customHeight="1" x14ac:dyDescent="0.2">
      <c r="A679" s="115">
        <v>2015</v>
      </c>
      <c r="B679" s="115" t="s">
        <v>33</v>
      </c>
      <c r="C679" s="115" t="s">
        <v>1357</v>
      </c>
      <c r="D679" s="115" t="s">
        <v>33</v>
      </c>
      <c r="E679" s="115" t="s">
        <v>1550</v>
      </c>
      <c r="F679" s="115" t="s">
        <v>619</v>
      </c>
      <c r="G679" s="115" t="s">
        <v>1613</v>
      </c>
      <c r="H679" s="116">
        <v>21382948</v>
      </c>
      <c r="I679" s="116">
        <v>6385546</v>
      </c>
      <c r="J679" s="129">
        <v>0.29862795345150722</v>
      </c>
      <c r="K679" s="115"/>
      <c r="L679" s="115"/>
      <c r="M679" s="36"/>
    </row>
    <row r="680" spans="1:13" s="9" customFormat="1" ht="14.25" customHeight="1" x14ac:dyDescent="0.2">
      <c r="A680" s="115">
        <v>2015</v>
      </c>
      <c r="B680" s="115" t="s">
        <v>33</v>
      </c>
      <c r="C680" s="115" t="s">
        <v>1357</v>
      </c>
      <c r="D680" s="115" t="s">
        <v>33</v>
      </c>
      <c r="E680" s="115" t="s">
        <v>1550</v>
      </c>
      <c r="F680" s="115" t="s">
        <v>619</v>
      </c>
      <c r="G680" s="115" t="s">
        <v>1623</v>
      </c>
      <c r="H680" s="116">
        <v>220607768</v>
      </c>
      <c r="I680" s="116">
        <v>56499842</v>
      </c>
      <c r="J680" s="129">
        <v>0.25610993897549428</v>
      </c>
      <c r="K680" s="115"/>
      <c r="L680" s="115"/>
      <c r="M680" s="36"/>
    </row>
    <row r="681" spans="1:13" s="9" customFormat="1" x14ac:dyDescent="0.2">
      <c r="A681" s="115">
        <v>2015</v>
      </c>
      <c r="B681" s="115" t="s">
        <v>81</v>
      </c>
      <c r="C681" s="115" t="s">
        <v>1363</v>
      </c>
      <c r="D681" s="115" t="s">
        <v>81</v>
      </c>
      <c r="E681" s="115" t="s">
        <v>1548</v>
      </c>
      <c r="F681" s="115" t="s">
        <v>1549</v>
      </c>
      <c r="G681" s="115" t="s">
        <v>1660</v>
      </c>
      <c r="H681" s="116">
        <v>1800000</v>
      </c>
      <c r="I681" s="116"/>
      <c r="J681" s="129"/>
      <c r="K681" s="115" t="s">
        <v>1661</v>
      </c>
      <c r="L681" s="115" t="s">
        <v>1662</v>
      </c>
      <c r="M681" s="36"/>
    </row>
    <row r="682" spans="1:13" s="9" customFormat="1" ht="14.25" customHeight="1" x14ac:dyDescent="0.2">
      <c r="A682" s="115">
        <v>2015</v>
      </c>
      <c r="B682" s="115" t="s">
        <v>89</v>
      </c>
      <c r="C682" s="115" t="s">
        <v>1365</v>
      </c>
      <c r="D682" s="115" t="s">
        <v>89</v>
      </c>
      <c r="E682" s="115" t="s">
        <v>1548</v>
      </c>
      <c r="F682" s="115" t="s">
        <v>1549</v>
      </c>
      <c r="G682" s="115" t="s">
        <v>1660</v>
      </c>
      <c r="H682" s="116">
        <v>8886615</v>
      </c>
      <c r="I682" s="116"/>
      <c r="J682" s="129"/>
      <c r="K682" s="115" t="s">
        <v>1661</v>
      </c>
      <c r="L682" s="115" t="s">
        <v>1662</v>
      </c>
      <c r="M682" s="36"/>
    </row>
    <row r="683" spans="1:13" s="9" customFormat="1" ht="14.25" customHeight="1" x14ac:dyDescent="0.2">
      <c r="A683" s="115">
        <v>2015</v>
      </c>
      <c r="B683" s="115" t="s">
        <v>27</v>
      </c>
      <c r="C683" s="115" t="s">
        <v>1352</v>
      </c>
      <c r="D683" s="115" t="s">
        <v>27</v>
      </c>
      <c r="E683" s="115" t="s">
        <v>1548</v>
      </c>
      <c r="F683" s="115" t="s">
        <v>1549</v>
      </c>
      <c r="G683" s="115" t="s">
        <v>1660</v>
      </c>
      <c r="H683" s="116">
        <v>200000</v>
      </c>
      <c r="I683" s="116"/>
      <c r="J683" s="129"/>
      <c r="K683" s="115" t="s">
        <v>1661</v>
      </c>
      <c r="L683" s="115" t="s">
        <v>1662</v>
      </c>
      <c r="M683" s="36"/>
    </row>
    <row r="684" spans="1:13" s="9" customFormat="1" ht="15" x14ac:dyDescent="0.25">
      <c r="A684" s="107">
        <v>2016</v>
      </c>
      <c r="B684" s="108" t="s">
        <v>53</v>
      </c>
      <c r="C684" s="108" t="s">
        <v>1358</v>
      </c>
      <c r="D684" s="108" t="s">
        <v>53</v>
      </c>
      <c r="E684" s="107" t="s">
        <v>0</v>
      </c>
      <c r="F684" s="107" t="s">
        <v>618</v>
      </c>
      <c r="G684" s="108" t="s">
        <v>450</v>
      </c>
      <c r="H684" s="109">
        <v>338833024</v>
      </c>
      <c r="I684" s="109">
        <v>296493544</v>
      </c>
      <c r="J684" s="126">
        <v>87.5</v>
      </c>
      <c r="K684" s="107" t="s">
        <v>618</v>
      </c>
      <c r="L684" s="111" t="s">
        <v>718</v>
      </c>
      <c r="M684" s="1"/>
    </row>
    <row r="685" spans="1:13" s="9" customFormat="1" ht="15" customHeight="1" x14ac:dyDescent="0.25">
      <c r="A685" s="107">
        <v>2016</v>
      </c>
      <c r="B685" s="108" t="s">
        <v>53</v>
      </c>
      <c r="C685" s="108" t="s">
        <v>1358</v>
      </c>
      <c r="D685" s="108" t="s">
        <v>53</v>
      </c>
      <c r="E685" s="107" t="s">
        <v>0</v>
      </c>
      <c r="F685" s="107" t="s">
        <v>620</v>
      </c>
      <c r="G685" s="108" t="s">
        <v>451</v>
      </c>
      <c r="H685" s="109">
        <v>152100000</v>
      </c>
      <c r="I685" s="109">
        <v>68494988</v>
      </c>
      <c r="J685" s="126">
        <v>45</v>
      </c>
      <c r="K685" s="107" t="s">
        <v>720</v>
      </c>
      <c r="L685" s="111" t="s">
        <v>719</v>
      </c>
      <c r="M685" s="1"/>
    </row>
    <row r="686" spans="1:13" s="9" customFormat="1" ht="15" x14ac:dyDescent="0.25">
      <c r="A686" s="107">
        <v>2016</v>
      </c>
      <c r="B686" s="108" t="s">
        <v>360</v>
      </c>
      <c r="C686" s="108" t="s">
        <v>1390</v>
      </c>
      <c r="D686" s="108" t="s">
        <v>360</v>
      </c>
      <c r="E686" s="107" t="s">
        <v>0</v>
      </c>
      <c r="F686" s="107" t="s">
        <v>618</v>
      </c>
      <c r="G686" s="108" t="s">
        <v>452</v>
      </c>
      <c r="H686" s="109">
        <v>90524923</v>
      </c>
      <c r="I686" s="109">
        <v>54818928</v>
      </c>
      <c r="J686" s="126">
        <v>60.6</v>
      </c>
      <c r="K686" s="107" t="s">
        <v>618</v>
      </c>
      <c r="L686" s="111" t="s">
        <v>721</v>
      </c>
      <c r="M686" s="1"/>
    </row>
    <row r="687" spans="1:13" s="9" customFormat="1" ht="14.25" customHeight="1" x14ac:dyDescent="0.2">
      <c r="A687" s="107">
        <v>2016</v>
      </c>
      <c r="B687" s="107" t="s">
        <v>360</v>
      </c>
      <c r="C687" s="107" t="s">
        <v>1390</v>
      </c>
      <c r="D687" s="107" t="s">
        <v>360</v>
      </c>
      <c r="E687" s="107" t="s">
        <v>0</v>
      </c>
      <c r="F687" s="107" t="s">
        <v>619</v>
      </c>
      <c r="G687" s="107" t="s">
        <v>477</v>
      </c>
      <c r="H687" s="107"/>
      <c r="I687" s="107"/>
      <c r="J687" s="124"/>
      <c r="K687" s="107" t="s">
        <v>1668</v>
      </c>
      <c r="L687" s="107" t="s">
        <v>754</v>
      </c>
      <c r="M687"/>
    </row>
    <row r="688" spans="1:13" s="9" customFormat="1" ht="15" customHeight="1" x14ac:dyDescent="0.25">
      <c r="A688" s="107">
        <v>2016</v>
      </c>
      <c r="B688" s="108" t="s">
        <v>23</v>
      </c>
      <c r="C688" s="108" t="s">
        <v>1349</v>
      </c>
      <c r="D688" s="108" t="s">
        <v>23</v>
      </c>
      <c r="E688" s="107" t="s">
        <v>0</v>
      </c>
      <c r="F688" s="107" t="s">
        <v>618</v>
      </c>
      <c r="G688" s="108" t="s">
        <v>453</v>
      </c>
      <c r="H688" s="109">
        <v>62300000</v>
      </c>
      <c r="I688" s="109">
        <v>61573090</v>
      </c>
      <c r="J688" s="126">
        <v>98.8</v>
      </c>
      <c r="K688" s="107" t="s">
        <v>618</v>
      </c>
      <c r="L688" s="111" t="s">
        <v>722</v>
      </c>
      <c r="M688" s="1"/>
    </row>
    <row r="689" spans="1:13" s="9" customFormat="1" ht="15" customHeight="1" x14ac:dyDescent="0.25">
      <c r="A689" s="107">
        <v>2016</v>
      </c>
      <c r="B689" s="108" t="s">
        <v>24</v>
      </c>
      <c r="C689" s="108" t="s">
        <v>1350</v>
      </c>
      <c r="D689" s="108" t="s">
        <v>1468</v>
      </c>
      <c r="E689" s="107" t="s">
        <v>0</v>
      </c>
      <c r="F689" s="107" t="s">
        <v>618</v>
      </c>
      <c r="G689" s="108" t="s">
        <v>457</v>
      </c>
      <c r="H689" s="109">
        <v>690000000</v>
      </c>
      <c r="I689" s="109">
        <v>413702461</v>
      </c>
      <c r="J689" s="126">
        <v>60</v>
      </c>
      <c r="K689" s="107" t="s">
        <v>618</v>
      </c>
      <c r="L689" s="111" t="s">
        <v>726</v>
      </c>
      <c r="M689" s="1"/>
    </row>
    <row r="690" spans="1:13" s="9" customFormat="1" ht="14.25" customHeight="1" x14ac:dyDescent="0.25">
      <c r="A690" s="107">
        <v>2016</v>
      </c>
      <c r="B690" s="108" t="s">
        <v>116</v>
      </c>
      <c r="C690" s="108" t="s">
        <v>1369</v>
      </c>
      <c r="D690" s="108" t="s">
        <v>1469</v>
      </c>
      <c r="E690" s="107" t="s">
        <v>0</v>
      </c>
      <c r="F690" s="107" t="s">
        <v>618</v>
      </c>
      <c r="G690" s="108" t="s">
        <v>455</v>
      </c>
      <c r="H690" s="109">
        <v>531500000</v>
      </c>
      <c r="I690" s="109">
        <v>200866829</v>
      </c>
      <c r="J690" s="126">
        <v>37.799999999999997</v>
      </c>
      <c r="K690" s="107" t="s">
        <v>618</v>
      </c>
      <c r="L690" s="111" t="s">
        <v>724</v>
      </c>
      <c r="M690" s="1"/>
    </row>
    <row r="691" spans="1:13" s="9" customFormat="1" ht="14.25" customHeight="1" x14ac:dyDescent="0.25">
      <c r="A691" s="107">
        <v>2016</v>
      </c>
      <c r="B691" s="108" t="s">
        <v>411</v>
      </c>
      <c r="C691" s="108" t="s">
        <v>1396</v>
      </c>
      <c r="D691" s="108" t="s">
        <v>411</v>
      </c>
      <c r="E691" s="107" t="s">
        <v>0</v>
      </c>
      <c r="F691" s="107" t="s">
        <v>618</v>
      </c>
      <c r="G691" s="108" t="s">
        <v>454</v>
      </c>
      <c r="H691" s="109">
        <v>232209685</v>
      </c>
      <c r="I691" s="109">
        <v>159411253</v>
      </c>
      <c r="J691" s="126">
        <v>68.7</v>
      </c>
      <c r="K691" s="107" t="s">
        <v>618</v>
      </c>
      <c r="L691" s="111" t="s">
        <v>723</v>
      </c>
      <c r="M691" s="1"/>
    </row>
    <row r="692" spans="1:13" s="9" customFormat="1" ht="15" customHeight="1" x14ac:dyDescent="0.2">
      <c r="A692" s="107">
        <v>2016</v>
      </c>
      <c r="B692" s="107" t="s">
        <v>411</v>
      </c>
      <c r="C692" s="107" t="s">
        <v>1396</v>
      </c>
      <c r="D692" s="107" t="s">
        <v>411</v>
      </c>
      <c r="E692" s="107" t="s">
        <v>0</v>
      </c>
      <c r="F692" s="107" t="s">
        <v>619</v>
      </c>
      <c r="G692" s="107" t="s">
        <v>477</v>
      </c>
      <c r="H692" s="107"/>
      <c r="I692" s="107"/>
      <c r="J692" s="124"/>
      <c r="K692" s="107" t="s">
        <v>1668</v>
      </c>
      <c r="L692" s="107" t="s">
        <v>754</v>
      </c>
      <c r="M692"/>
    </row>
    <row r="693" spans="1:13" s="9" customFormat="1" ht="14.25" customHeight="1" x14ac:dyDescent="0.25">
      <c r="A693" s="107">
        <v>2016</v>
      </c>
      <c r="B693" s="108" t="s">
        <v>361</v>
      </c>
      <c r="C693" s="108" t="s">
        <v>1359</v>
      </c>
      <c r="D693" s="108" t="s">
        <v>361</v>
      </c>
      <c r="E693" s="107" t="s">
        <v>0</v>
      </c>
      <c r="F693" s="107" t="s">
        <v>618</v>
      </c>
      <c r="G693" s="108" t="s">
        <v>458</v>
      </c>
      <c r="H693" s="109">
        <v>74802183</v>
      </c>
      <c r="I693" s="109">
        <v>26233730</v>
      </c>
      <c r="J693" s="126">
        <v>35.1</v>
      </c>
      <c r="K693" s="107" t="s">
        <v>618</v>
      </c>
      <c r="L693" s="111" t="s">
        <v>727</v>
      </c>
      <c r="M693" s="1"/>
    </row>
    <row r="694" spans="1:13" s="9" customFormat="1" ht="15" customHeight="1" x14ac:dyDescent="0.25">
      <c r="A694" s="107">
        <v>2016</v>
      </c>
      <c r="B694" s="108" t="s">
        <v>1410</v>
      </c>
      <c r="C694" s="108" t="s">
        <v>1439</v>
      </c>
      <c r="D694" s="108" t="s">
        <v>1410</v>
      </c>
      <c r="E694" s="107" t="s">
        <v>0</v>
      </c>
      <c r="F694" s="107" t="s">
        <v>620</v>
      </c>
      <c r="G694" s="108" t="s">
        <v>459</v>
      </c>
      <c r="H694" s="109">
        <v>72812862</v>
      </c>
      <c r="I694" s="109">
        <v>27553006</v>
      </c>
      <c r="J694" s="126">
        <v>37.799999999999997</v>
      </c>
      <c r="K694" s="115" t="s">
        <v>730</v>
      </c>
      <c r="L694" s="111" t="s">
        <v>731</v>
      </c>
      <c r="M694" s="1"/>
    </row>
    <row r="695" spans="1:13" s="9" customFormat="1" ht="14.25" customHeight="1" x14ac:dyDescent="0.25">
      <c r="A695" s="107">
        <v>2016</v>
      </c>
      <c r="B695" s="108" t="s">
        <v>1412</v>
      </c>
      <c r="C695" s="108" t="s">
        <v>1463</v>
      </c>
      <c r="D695" s="108" t="s">
        <v>1412</v>
      </c>
      <c r="E695" s="107" t="s">
        <v>0</v>
      </c>
      <c r="F695" s="107" t="s">
        <v>620</v>
      </c>
      <c r="G695" s="108" t="s">
        <v>460</v>
      </c>
      <c r="H695" s="109">
        <v>38630049</v>
      </c>
      <c r="I695" s="109">
        <v>21804002</v>
      </c>
      <c r="J695" s="126">
        <v>56.4</v>
      </c>
      <c r="K695" s="107" t="s">
        <v>733</v>
      </c>
      <c r="L695" s="111" t="s">
        <v>732</v>
      </c>
      <c r="M695" s="1"/>
    </row>
    <row r="696" spans="1:13" s="9" customFormat="1" ht="14.25" customHeight="1" x14ac:dyDescent="0.25">
      <c r="A696" s="107">
        <v>2016</v>
      </c>
      <c r="B696" s="108" t="s">
        <v>412</v>
      </c>
      <c r="C696" s="108" t="s">
        <v>1397</v>
      </c>
      <c r="D696" s="108" t="s">
        <v>1473</v>
      </c>
      <c r="E696" s="107" t="s">
        <v>0</v>
      </c>
      <c r="F696" s="107" t="s">
        <v>618</v>
      </c>
      <c r="G696" s="108" t="s">
        <v>461</v>
      </c>
      <c r="H696" s="109">
        <v>11454114</v>
      </c>
      <c r="I696" s="109">
        <v>440225</v>
      </c>
      <c r="J696" s="126">
        <v>3.8</v>
      </c>
      <c r="K696" s="107" t="s">
        <v>618</v>
      </c>
      <c r="L696" s="111" t="s">
        <v>734</v>
      </c>
      <c r="M696" s="1"/>
    </row>
    <row r="697" spans="1:13" s="9" customFormat="1" ht="15" customHeight="1" x14ac:dyDescent="0.2">
      <c r="A697" s="107">
        <v>2016</v>
      </c>
      <c r="B697" s="107" t="s">
        <v>412</v>
      </c>
      <c r="C697" s="107" t="s">
        <v>1397</v>
      </c>
      <c r="D697" s="107" t="s">
        <v>1473</v>
      </c>
      <c r="E697" s="107" t="s">
        <v>0</v>
      </c>
      <c r="F697" s="107" t="s">
        <v>619</v>
      </c>
      <c r="G697" s="107" t="s">
        <v>477</v>
      </c>
      <c r="H697" s="107"/>
      <c r="I697" s="107"/>
      <c r="J697" s="124"/>
      <c r="K697" s="107" t="s">
        <v>1668</v>
      </c>
      <c r="L697" s="107" t="s">
        <v>754</v>
      </c>
      <c r="M697"/>
    </row>
    <row r="698" spans="1:13" s="9" customFormat="1" ht="14.25" customHeight="1" x14ac:dyDescent="0.25">
      <c r="A698" s="107">
        <v>2016</v>
      </c>
      <c r="B698" s="108" t="s">
        <v>185</v>
      </c>
      <c r="C698" s="108" t="s">
        <v>1380</v>
      </c>
      <c r="D698" s="108" t="s">
        <v>185</v>
      </c>
      <c r="E698" s="107" t="s">
        <v>0</v>
      </c>
      <c r="F698" s="107" t="s">
        <v>618</v>
      </c>
      <c r="G698" s="108" t="s">
        <v>462</v>
      </c>
      <c r="H698" s="109">
        <v>56690000</v>
      </c>
      <c r="I698" s="109">
        <v>15938844</v>
      </c>
      <c r="J698" s="126">
        <v>28.1</v>
      </c>
      <c r="K698" s="107" t="s">
        <v>739</v>
      </c>
      <c r="L698" s="111" t="s">
        <v>735</v>
      </c>
      <c r="M698" s="1"/>
    </row>
    <row r="699" spans="1:13" s="9" customFormat="1" ht="14.25" customHeight="1" x14ac:dyDescent="0.25">
      <c r="A699" s="107">
        <v>2016</v>
      </c>
      <c r="B699" s="108" t="s">
        <v>447</v>
      </c>
      <c r="C699" s="108" t="s">
        <v>1401</v>
      </c>
      <c r="D699" s="108" t="s">
        <v>447</v>
      </c>
      <c r="E699" s="107" t="s">
        <v>0</v>
      </c>
      <c r="F699" s="107" t="s">
        <v>618</v>
      </c>
      <c r="G699" s="108" t="s">
        <v>465</v>
      </c>
      <c r="H699" s="109">
        <v>44150000</v>
      </c>
      <c r="I699" s="109">
        <v>5979788</v>
      </c>
      <c r="J699" s="126">
        <v>13.5</v>
      </c>
      <c r="K699" s="107" t="s">
        <v>739</v>
      </c>
      <c r="L699" s="111" t="s">
        <v>735</v>
      </c>
      <c r="M699" s="1"/>
    </row>
    <row r="700" spans="1:13" s="9" customFormat="1" ht="14.25" customHeight="1" x14ac:dyDescent="0.25">
      <c r="A700" s="107">
        <v>2016</v>
      </c>
      <c r="B700" s="108" t="s">
        <v>156</v>
      </c>
      <c r="C700" s="108" t="s">
        <v>1376</v>
      </c>
      <c r="D700" s="108" t="s">
        <v>156</v>
      </c>
      <c r="E700" s="107" t="s">
        <v>0</v>
      </c>
      <c r="F700" s="107" t="s">
        <v>618</v>
      </c>
      <c r="G700" s="108" t="s">
        <v>463</v>
      </c>
      <c r="H700" s="109">
        <v>193786861</v>
      </c>
      <c r="I700" s="109">
        <v>68480943</v>
      </c>
      <c r="J700" s="126">
        <v>35.299999999999997</v>
      </c>
      <c r="K700" s="107" t="s">
        <v>618</v>
      </c>
      <c r="L700" s="111" t="s">
        <v>736</v>
      </c>
      <c r="M700" s="1"/>
    </row>
    <row r="701" spans="1:13" s="9" customFormat="1" ht="15" x14ac:dyDescent="0.25">
      <c r="A701" s="107">
        <v>2016</v>
      </c>
      <c r="B701" s="108" t="s">
        <v>156</v>
      </c>
      <c r="C701" s="108" t="s">
        <v>1376</v>
      </c>
      <c r="D701" s="108" t="s">
        <v>156</v>
      </c>
      <c r="E701" s="107" t="s">
        <v>0</v>
      </c>
      <c r="F701" s="107" t="s">
        <v>620</v>
      </c>
      <c r="G701" s="108" t="s">
        <v>464</v>
      </c>
      <c r="H701" s="109">
        <v>139026849</v>
      </c>
      <c r="I701" s="109">
        <v>86399238</v>
      </c>
      <c r="J701" s="126">
        <v>62.2</v>
      </c>
      <c r="K701" s="107" t="s">
        <v>738</v>
      </c>
      <c r="L701" s="111" t="s">
        <v>737</v>
      </c>
      <c r="M701" s="1"/>
    </row>
    <row r="702" spans="1:13" s="9" customFormat="1" ht="15" customHeight="1" x14ac:dyDescent="0.25">
      <c r="A702" s="107">
        <v>2016</v>
      </c>
      <c r="B702" s="108" t="s">
        <v>120</v>
      </c>
      <c r="C702" s="108" t="s">
        <v>1370</v>
      </c>
      <c r="D702" s="108" t="s">
        <v>120</v>
      </c>
      <c r="E702" s="107" t="s">
        <v>0</v>
      </c>
      <c r="F702" s="107" t="s">
        <v>618</v>
      </c>
      <c r="G702" s="108" t="s">
        <v>466</v>
      </c>
      <c r="H702" s="109">
        <v>860544743</v>
      </c>
      <c r="I702" s="109">
        <v>758266546</v>
      </c>
      <c r="J702" s="126">
        <v>88.1</v>
      </c>
      <c r="K702" s="107" t="s">
        <v>618</v>
      </c>
      <c r="L702" s="111" t="s">
        <v>740</v>
      </c>
      <c r="M702" s="1"/>
    </row>
    <row r="703" spans="1:13" s="9" customFormat="1" ht="15" x14ac:dyDescent="0.25">
      <c r="A703" s="107">
        <v>2016</v>
      </c>
      <c r="B703" s="108" t="s">
        <v>120</v>
      </c>
      <c r="C703" s="108" t="s">
        <v>1370</v>
      </c>
      <c r="D703" s="108" t="s">
        <v>120</v>
      </c>
      <c r="E703" s="107" t="s">
        <v>0</v>
      </c>
      <c r="F703" s="107" t="s">
        <v>620</v>
      </c>
      <c r="G703" s="108" t="s">
        <v>471</v>
      </c>
      <c r="H703" s="109">
        <v>283700000</v>
      </c>
      <c r="I703" s="109">
        <v>278628854</v>
      </c>
      <c r="J703" s="126">
        <v>98.2</v>
      </c>
      <c r="K703" s="107" t="s">
        <v>747</v>
      </c>
      <c r="L703" s="111" t="s">
        <v>746</v>
      </c>
      <c r="M703" s="1"/>
    </row>
    <row r="704" spans="1:13" s="9" customFormat="1" ht="14.25" customHeight="1" x14ac:dyDescent="0.25">
      <c r="A704" s="107">
        <v>2016</v>
      </c>
      <c r="B704" s="108" t="s">
        <v>448</v>
      </c>
      <c r="C704" s="108" t="s">
        <v>1402</v>
      </c>
      <c r="D704" s="108" t="s">
        <v>448</v>
      </c>
      <c r="E704" s="107" t="s">
        <v>0</v>
      </c>
      <c r="F704" s="107" t="s">
        <v>618</v>
      </c>
      <c r="G704" s="108" t="s">
        <v>468</v>
      </c>
      <c r="H704" s="109">
        <v>172466804</v>
      </c>
      <c r="I704" s="109">
        <v>67351656</v>
      </c>
      <c r="J704" s="126">
        <v>39.1</v>
      </c>
      <c r="K704" s="107" t="s">
        <v>618</v>
      </c>
      <c r="L704" s="111" t="s">
        <v>741</v>
      </c>
      <c r="M704" s="1"/>
    </row>
    <row r="705" spans="1:13" s="9" customFormat="1" ht="14.25" customHeight="1" x14ac:dyDescent="0.25">
      <c r="A705" s="107">
        <v>2016</v>
      </c>
      <c r="B705" s="108" t="s">
        <v>448</v>
      </c>
      <c r="C705" s="108" t="s">
        <v>1402</v>
      </c>
      <c r="D705" s="108" t="s">
        <v>448</v>
      </c>
      <c r="E705" s="107" t="s">
        <v>0</v>
      </c>
      <c r="F705" s="107" t="s">
        <v>620</v>
      </c>
      <c r="G705" s="108" t="s">
        <v>467</v>
      </c>
      <c r="H705" s="109">
        <v>10676371</v>
      </c>
      <c r="I705" s="109">
        <v>499057</v>
      </c>
      <c r="J705" s="126">
        <v>4.7</v>
      </c>
      <c r="K705" s="107" t="s">
        <v>743</v>
      </c>
      <c r="L705" s="111" t="s">
        <v>742</v>
      </c>
      <c r="M705" s="1"/>
    </row>
    <row r="706" spans="1:13" s="9" customFormat="1" ht="15" customHeight="1" x14ac:dyDescent="0.25">
      <c r="A706" s="107">
        <v>2016</v>
      </c>
      <c r="B706" s="108" t="s">
        <v>362</v>
      </c>
      <c r="C706" s="108" t="s">
        <v>1393</v>
      </c>
      <c r="D706" s="108" t="s">
        <v>362</v>
      </c>
      <c r="E706" s="107" t="s">
        <v>0</v>
      </c>
      <c r="F706" s="107" t="s">
        <v>618</v>
      </c>
      <c r="G706" s="108" t="s">
        <v>469</v>
      </c>
      <c r="H706" s="109">
        <v>354052695</v>
      </c>
      <c r="I706" s="109">
        <v>146237905</v>
      </c>
      <c r="J706" s="126">
        <v>41.3</v>
      </c>
      <c r="K706" s="107" t="s">
        <v>618</v>
      </c>
      <c r="L706" s="111" t="s">
        <v>744</v>
      </c>
      <c r="M706" s="1"/>
    </row>
    <row r="707" spans="1:13" s="9" customFormat="1" ht="14.25" customHeight="1" x14ac:dyDescent="0.2">
      <c r="A707" s="107">
        <v>2016</v>
      </c>
      <c r="B707" s="107" t="s">
        <v>362</v>
      </c>
      <c r="C707" s="107" t="s">
        <v>1393</v>
      </c>
      <c r="D707" s="107" t="s">
        <v>362</v>
      </c>
      <c r="E707" s="107" t="s">
        <v>0</v>
      </c>
      <c r="F707" s="107" t="s">
        <v>619</v>
      </c>
      <c r="G707" s="107" t="s">
        <v>477</v>
      </c>
      <c r="H707" s="107"/>
      <c r="I707" s="107"/>
      <c r="J707" s="124"/>
      <c r="K707" s="107" t="s">
        <v>1668</v>
      </c>
      <c r="L707" s="107" t="s">
        <v>754</v>
      </c>
      <c r="M707"/>
    </row>
    <row r="708" spans="1:13" s="9" customFormat="1" ht="14.25" customHeight="1" x14ac:dyDescent="0.25">
      <c r="A708" s="107">
        <v>2016</v>
      </c>
      <c r="B708" s="108" t="s">
        <v>413</v>
      </c>
      <c r="C708" s="108" t="s">
        <v>1395</v>
      </c>
      <c r="D708" s="108" t="s">
        <v>413</v>
      </c>
      <c r="E708" s="107" t="s">
        <v>0</v>
      </c>
      <c r="F708" s="107" t="s">
        <v>618</v>
      </c>
      <c r="G708" s="108" t="s">
        <v>472</v>
      </c>
      <c r="H708" s="109">
        <v>189500000</v>
      </c>
      <c r="I708" s="109">
        <v>111840033</v>
      </c>
      <c r="J708" s="126">
        <v>59</v>
      </c>
      <c r="K708" s="107" t="s">
        <v>618</v>
      </c>
      <c r="L708" s="111" t="s">
        <v>748</v>
      </c>
      <c r="M708" s="1"/>
    </row>
    <row r="709" spans="1:13" s="9" customFormat="1" ht="14.25" customHeight="1" x14ac:dyDescent="0.25">
      <c r="A709" s="107">
        <v>2016</v>
      </c>
      <c r="B709" s="108" t="s">
        <v>363</v>
      </c>
      <c r="C709" s="108" t="s">
        <v>1394</v>
      </c>
      <c r="D709" s="108" t="s">
        <v>363</v>
      </c>
      <c r="E709" s="107" t="s">
        <v>0</v>
      </c>
      <c r="F709" s="107" t="s">
        <v>618</v>
      </c>
      <c r="G709" s="108" t="s">
        <v>470</v>
      </c>
      <c r="H709" s="109">
        <v>89209521</v>
      </c>
      <c r="I709" s="109">
        <v>23237458</v>
      </c>
      <c r="J709" s="126">
        <v>26.1</v>
      </c>
      <c r="K709" s="107" t="s">
        <v>618</v>
      </c>
      <c r="L709" s="111" t="s">
        <v>745</v>
      </c>
      <c r="M709" s="1"/>
    </row>
    <row r="710" spans="1:13" s="9" customFormat="1" ht="14.25" customHeight="1" x14ac:dyDescent="0.2">
      <c r="A710" s="107">
        <v>2016</v>
      </c>
      <c r="B710" s="107" t="s">
        <v>363</v>
      </c>
      <c r="C710" s="107" t="s">
        <v>1394</v>
      </c>
      <c r="D710" s="107" t="s">
        <v>363</v>
      </c>
      <c r="E710" s="107" t="s">
        <v>0</v>
      </c>
      <c r="F710" s="107" t="s">
        <v>619</v>
      </c>
      <c r="G710" s="107" t="s">
        <v>477</v>
      </c>
      <c r="H710" s="107"/>
      <c r="I710" s="107"/>
      <c r="J710" s="124"/>
      <c r="K710" s="107" t="s">
        <v>1668</v>
      </c>
      <c r="L710" s="107" t="s">
        <v>754</v>
      </c>
      <c r="M710"/>
    </row>
    <row r="711" spans="1:13" s="9" customFormat="1" ht="14.25" customHeight="1" x14ac:dyDescent="0.25">
      <c r="A711" s="107">
        <v>2016</v>
      </c>
      <c r="B711" s="108" t="s">
        <v>187</v>
      </c>
      <c r="C711" s="108" t="s">
        <v>1382</v>
      </c>
      <c r="D711" s="108" t="s">
        <v>1475</v>
      </c>
      <c r="E711" s="107" t="s">
        <v>0</v>
      </c>
      <c r="F711" s="107" t="s">
        <v>618</v>
      </c>
      <c r="G711" s="108" t="s">
        <v>473</v>
      </c>
      <c r="H711" s="109">
        <v>260473199</v>
      </c>
      <c r="I711" s="109">
        <v>132665876</v>
      </c>
      <c r="J711" s="126">
        <v>50.9</v>
      </c>
      <c r="K711" s="107" t="s">
        <v>618</v>
      </c>
      <c r="L711" s="111" t="s">
        <v>749</v>
      </c>
      <c r="M711" s="1"/>
    </row>
    <row r="712" spans="1:13" s="9" customFormat="1" ht="14.25" customHeight="1" x14ac:dyDescent="0.2">
      <c r="A712" s="107">
        <v>2016</v>
      </c>
      <c r="B712" s="107" t="s">
        <v>187</v>
      </c>
      <c r="C712" s="107" t="s">
        <v>1382</v>
      </c>
      <c r="D712" s="107" t="s">
        <v>1475</v>
      </c>
      <c r="E712" s="107" t="s">
        <v>0</v>
      </c>
      <c r="F712" s="107" t="s">
        <v>619</v>
      </c>
      <c r="G712" s="107" t="s">
        <v>477</v>
      </c>
      <c r="H712" s="107"/>
      <c r="I712" s="107"/>
      <c r="J712" s="124"/>
      <c r="K712" s="107" t="s">
        <v>1668</v>
      </c>
      <c r="L712" s="107" t="s">
        <v>754</v>
      </c>
      <c r="M712"/>
    </row>
    <row r="713" spans="1:13" s="9" customFormat="1" ht="15" customHeight="1" x14ac:dyDescent="0.25">
      <c r="A713" s="107">
        <v>2016</v>
      </c>
      <c r="B713" s="108" t="s">
        <v>414</v>
      </c>
      <c r="C713" s="108" t="s">
        <v>1398</v>
      </c>
      <c r="D713" s="108" t="s">
        <v>414</v>
      </c>
      <c r="E713" s="107" t="s">
        <v>0</v>
      </c>
      <c r="F713" s="107" t="s">
        <v>618</v>
      </c>
      <c r="G713" s="108" t="s">
        <v>474</v>
      </c>
      <c r="H713" s="109">
        <v>484179598</v>
      </c>
      <c r="I713" s="109">
        <v>267880318</v>
      </c>
      <c r="J713" s="126">
        <v>55.3</v>
      </c>
      <c r="K713" s="107" t="s">
        <v>618</v>
      </c>
      <c r="L713" s="111" t="s">
        <v>750</v>
      </c>
      <c r="M713" s="1"/>
    </row>
    <row r="714" spans="1:13" s="9" customFormat="1" ht="14.25" customHeight="1" x14ac:dyDescent="0.2">
      <c r="A714" s="107">
        <v>2016</v>
      </c>
      <c r="B714" s="107" t="s">
        <v>414</v>
      </c>
      <c r="C714" s="107" t="s">
        <v>1398</v>
      </c>
      <c r="D714" s="107" t="s">
        <v>414</v>
      </c>
      <c r="E714" s="107" t="s">
        <v>0</v>
      </c>
      <c r="F714" s="107" t="s">
        <v>619</v>
      </c>
      <c r="G714" s="107" t="s">
        <v>477</v>
      </c>
      <c r="H714" s="107"/>
      <c r="I714" s="107"/>
      <c r="J714" s="124"/>
      <c r="K714" s="107" t="s">
        <v>1668</v>
      </c>
      <c r="L714" s="107" t="s">
        <v>754</v>
      </c>
      <c r="M714"/>
    </row>
    <row r="715" spans="1:13" s="9" customFormat="1" ht="15" x14ac:dyDescent="0.25">
      <c r="A715" s="107">
        <v>2016</v>
      </c>
      <c r="B715" s="108" t="s">
        <v>121</v>
      </c>
      <c r="C715" s="108" t="s">
        <v>1444</v>
      </c>
      <c r="D715" s="108" t="s">
        <v>1465</v>
      </c>
      <c r="E715" s="107" t="s">
        <v>0</v>
      </c>
      <c r="F715" s="107" t="s">
        <v>618</v>
      </c>
      <c r="G715" s="108" t="s">
        <v>475</v>
      </c>
      <c r="H715" s="109">
        <v>570702496</v>
      </c>
      <c r="I715" s="109">
        <v>284444162</v>
      </c>
      <c r="J715" s="126">
        <v>49.8</v>
      </c>
      <c r="K715" s="107" t="s">
        <v>618</v>
      </c>
      <c r="L715" s="111" t="s">
        <v>751</v>
      </c>
      <c r="M715" s="1"/>
    </row>
    <row r="716" spans="1:13" s="9" customFormat="1" ht="14.25" customHeight="1" x14ac:dyDescent="0.25">
      <c r="A716" s="107">
        <v>2016</v>
      </c>
      <c r="B716" s="108" t="s">
        <v>30</v>
      </c>
      <c r="C716" s="108" t="s">
        <v>1354</v>
      </c>
      <c r="D716" s="108" t="s">
        <v>1476</v>
      </c>
      <c r="E716" s="107" t="s">
        <v>0</v>
      </c>
      <c r="F716" s="107" t="s">
        <v>618</v>
      </c>
      <c r="G716" s="108" t="s">
        <v>480</v>
      </c>
      <c r="H716" s="109">
        <v>971776614</v>
      </c>
      <c r="I716" s="109">
        <v>566371556</v>
      </c>
      <c r="J716" s="126">
        <v>58.3</v>
      </c>
      <c r="K716" s="107" t="s">
        <v>618</v>
      </c>
      <c r="L716" s="111" t="s">
        <v>757</v>
      </c>
      <c r="M716" s="1"/>
    </row>
    <row r="717" spans="1:13" s="9" customFormat="1" ht="15" x14ac:dyDescent="0.25">
      <c r="A717" s="107">
        <v>2016</v>
      </c>
      <c r="B717" s="108" t="s">
        <v>415</v>
      </c>
      <c r="C717" s="108" t="s">
        <v>1399</v>
      </c>
      <c r="D717" s="108" t="s">
        <v>415</v>
      </c>
      <c r="E717" s="107" t="s">
        <v>0</v>
      </c>
      <c r="F717" s="107" t="s">
        <v>618</v>
      </c>
      <c r="G717" s="108" t="s">
        <v>478</v>
      </c>
      <c r="H717" s="109">
        <v>19917087</v>
      </c>
      <c r="I717" s="109">
        <v>6525555</v>
      </c>
      <c r="J717" s="126">
        <v>32.799999999999997</v>
      </c>
      <c r="K717" s="107" t="s">
        <v>618</v>
      </c>
      <c r="L717" s="111" t="s">
        <v>755</v>
      </c>
      <c r="M717" s="1"/>
    </row>
    <row r="718" spans="1:13" s="9" customFormat="1" ht="15" customHeight="1" x14ac:dyDescent="0.2">
      <c r="A718" s="107">
        <v>2016</v>
      </c>
      <c r="B718" s="107" t="s">
        <v>415</v>
      </c>
      <c r="C718" s="107" t="s">
        <v>1399</v>
      </c>
      <c r="D718" s="107" t="s">
        <v>415</v>
      </c>
      <c r="E718" s="107" t="s">
        <v>0</v>
      </c>
      <c r="F718" s="107" t="s">
        <v>619</v>
      </c>
      <c r="G718" s="107" t="s">
        <v>477</v>
      </c>
      <c r="H718" s="107"/>
      <c r="I718" s="107"/>
      <c r="J718" s="124"/>
      <c r="K718" s="107" t="s">
        <v>1668</v>
      </c>
      <c r="L718" s="107" t="s">
        <v>754</v>
      </c>
      <c r="M718"/>
    </row>
    <row r="719" spans="1:13" s="9" customFormat="1" ht="14.25" customHeight="1" x14ac:dyDescent="0.25">
      <c r="A719" s="107">
        <v>2016</v>
      </c>
      <c r="B719" s="108" t="s">
        <v>28</v>
      </c>
      <c r="C719" s="108" t="s">
        <v>1353</v>
      </c>
      <c r="D719" s="108" t="s">
        <v>28</v>
      </c>
      <c r="E719" s="107" t="s">
        <v>0</v>
      </c>
      <c r="F719" s="107" t="s">
        <v>618</v>
      </c>
      <c r="G719" s="108" t="s">
        <v>479</v>
      </c>
      <c r="H719" s="109">
        <v>885189342</v>
      </c>
      <c r="I719" s="109">
        <v>498573415</v>
      </c>
      <c r="J719" s="126">
        <v>56.3</v>
      </c>
      <c r="K719" s="107" t="s">
        <v>618</v>
      </c>
      <c r="L719" s="111" t="s">
        <v>756</v>
      </c>
      <c r="M719" s="1"/>
    </row>
    <row r="720" spans="1:13" s="9" customFormat="1" ht="15" customHeight="1" x14ac:dyDescent="0.25">
      <c r="A720" s="107">
        <v>2016</v>
      </c>
      <c r="B720" s="108" t="s">
        <v>538</v>
      </c>
      <c r="C720" s="108" t="s">
        <v>1392</v>
      </c>
      <c r="D720" s="108" t="s">
        <v>538</v>
      </c>
      <c r="E720" s="107" t="s">
        <v>0</v>
      </c>
      <c r="F720" s="107" t="s">
        <v>618</v>
      </c>
      <c r="G720" s="108" t="s">
        <v>476</v>
      </c>
      <c r="H720" s="109">
        <v>1291081324</v>
      </c>
      <c r="I720" s="109">
        <v>1194958637</v>
      </c>
      <c r="J720" s="126">
        <v>92.6</v>
      </c>
      <c r="K720" s="107" t="s">
        <v>618</v>
      </c>
      <c r="L720" s="111" t="s">
        <v>752</v>
      </c>
      <c r="M720" s="1"/>
    </row>
    <row r="721" spans="1:13" s="9" customFormat="1" ht="14.25" customHeight="1" x14ac:dyDescent="0.25">
      <c r="A721" s="107">
        <v>2016</v>
      </c>
      <c r="B721" s="108" t="s">
        <v>364</v>
      </c>
      <c r="C721" s="108" t="s">
        <v>1436</v>
      </c>
      <c r="D721" s="108" t="s">
        <v>1477</v>
      </c>
      <c r="E721" s="107" t="s">
        <v>0</v>
      </c>
      <c r="F721" s="107" t="s">
        <v>618</v>
      </c>
      <c r="G721" s="108" t="s">
        <v>481</v>
      </c>
      <c r="H721" s="109">
        <v>3193669810</v>
      </c>
      <c r="I721" s="109">
        <v>1746469981</v>
      </c>
      <c r="J721" s="126">
        <v>54.7</v>
      </c>
      <c r="K721" s="107" t="s">
        <v>618</v>
      </c>
      <c r="L721" s="111" t="s">
        <v>758</v>
      </c>
      <c r="M721" s="1"/>
    </row>
    <row r="722" spans="1:13" s="9" customFormat="1" ht="15" customHeight="1" x14ac:dyDescent="0.25">
      <c r="A722" s="107">
        <v>2016</v>
      </c>
      <c r="B722" s="108" t="s">
        <v>154</v>
      </c>
      <c r="C722" s="108" t="s">
        <v>1374</v>
      </c>
      <c r="D722" s="108" t="s">
        <v>154</v>
      </c>
      <c r="E722" s="107" t="s">
        <v>0</v>
      </c>
      <c r="F722" s="107" t="s">
        <v>618</v>
      </c>
      <c r="G722" s="108" t="s">
        <v>456</v>
      </c>
      <c r="H722" s="109">
        <v>541328374</v>
      </c>
      <c r="I722" s="109">
        <v>283721513</v>
      </c>
      <c r="J722" s="126">
        <v>52.4</v>
      </c>
      <c r="K722" s="107" t="s">
        <v>618</v>
      </c>
      <c r="L722" s="111" t="s">
        <v>725</v>
      </c>
      <c r="M722" s="1"/>
    </row>
    <row r="723" spans="1:13" s="9" customFormat="1" x14ac:dyDescent="0.2">
      <c r="A723" s="107">
        <v>2016</v>
      </c>
      <c r="B723" s="107" t="s">
        <v>154</v>
      </c>
      <c r="C723" s="107" t="s">
        <v>1374</v>
      </c>
      <c r="D723" s="107" t="s">
        <v>154</v>
      </c>
      <c r="E723" s="107" t="s">
        <v>0</v>
      </c>
      <c r="F723" s="107" t="s">
        <v>619</v>
      </c>
      <c r="G723" s="107" t="s">
        <v>477</v>
      </c>
      <c r="H723" s="107"/>
      <c r="I723" s="107"/>
      <c r="J723" s="124"/>
      <c r="K723" s="107" t="s">
        <v>1668</v>
      </c>
      <c r="L723" s="107" t="s">
        <v>754</v>
      </c>
      <c r="M723"/>
    </row>
    <row r="724" spans="1:13" s="9" customFormat="1" ht="14.25" customHeight="1" x14ac:dyDescent="0.25">
      <c r="A724" s="107">
        <v>2016</v>
      </c>
      <c r="B724" s="108" t="s">
        <v>416</v>
      </c>
      <c r="C724" s="108" t="s">
        <v>1400</v>
      </c>
      <c r="D724" s="108" t="s">
        <v>416</v>
      </c>
      <c r="E724" s="107" t="s">
        <v>0</v>
      </c>
      <c r="F724" s="107" t="s">
        <v>618</v>
      </c>
      <c r="G724" s="108" t="s">
        <v>482</v>
      </c>
      <c r="H724" s="109">
        <v>297907511</v>
      </c>
      <c r="I724" s="109">
        <v>104565886</v>
      </c>
      <c r="J724" s="126">
        <v>35.1</v>
      </c>
      <c r="K724" s="107" t="s">
        <v>618</v>
      </c>
      <c r="L724" s="111" t="s">
        <v>759</v>
      </c>
      <c r="M724" s="1"/>
    </row>
    <row r="725" spans="1:13" s="9" customFormat="1" ht="14.25" customHeight="1" x14ac:dyDescent="0.25">
      <c r="A725" s="107">
        <v>2016</v>
      </c>
      <c r="B725" s="108" t="s">
        <v>316</v>
      </c>
      <c r="C725" s="108" t="s">
        <v>1388</v>
      </c>
      <c r="D725" s="108" t="s">
        <v>316</v>
      </c>
      <c r="E725" s="107" t="s">
        <v>0</v>
      </c>
      <c r="F725" s="107" t="s">
        <v>618</v>
      </c>
      <c r="G725" s="108" t="s">
        <v>483</v>
      </c>
      <c r="H725" s="109">
        <v>1632652363</v>
      </c>
      <c r="I725" s="109">
        <v>1026177227</v>
      </c>
      <c r="J725" s="126">
        <v>62.9</v>
      </c>
      <c r="K725" s="107" t="s">
        <v>618</v>
      </c>
      <c r="L725" s="111" t="s">
        <v>760</v>
      </c>
      <c r="M725" s="1"/>
    </row>
    <row r="726" spans="1:13" s="9" customFormat="1" ht="14.25" customHeight="1" x14ac:dyDescent="0.25">
      <c r="A726" s="107">
        <v>2016</v>
      </c>
      <c r="B726" s="108" t="s">
        <v>87</v>
      </c>
      <c r="C726" s="108" t="s">
        <v>1368</v>
      </c>
      <c r="D726" s="108" t="s">
        <v>87</v>
      </c>
      <c r="E726" s="107" t="s">
        <v>0</v>
      </c>
      <c r="F726" s="107" t="s">
        <v>618</v>
      </c>
      <c r="G726" s="108" t="s">
        <v>484</v>
      </c>
      <c r="H726" s="109">
        <v>352318995</v>
      </c>
      <c r="I726" s="109">
        <v>166855915</v>
      </c>
      <c r="J726" s="126">
        <v>47.4</v>
      </c>
      <c r="K726" s="107" t="s">
        <v>618</v>
      </c>
      <c r="L726" s="111" t="s">
        <v>761</v>
      </c>
      <c r="M726" s="1"/>
    </row>
    <row r="727" spans="1:13" s="9" customFormat="1" ht="14.25" customHeight="1" x14ac:dyDescent="0.2">
      <c r="A727" s="115">
        <v>2016</v>
      </c>
      <c r="B727" s="115" t="s">
        <v>24</v>
      </c>
      <c r="C727" s="115" t="s">
        <v>1350</v>
      </c>
      <c r="D727" s="115" t="s">
        <v>1468</v>
      </c>
      <c r="E727" s="115" t="s">
        <v>1551</v>
      </c>
      <c r="F727" s="115" t="s">
        <v>1552</v>
      </c>
      <c r="G727" s="115" t="s">
        <v>1610</v>
      </c>
      <c r="H727" s="116">
        <v>209710336</v>
      </c>
      <c r="I727" s="116">
        <v>73238185</v>
      </c>
      <c r="J727" s="129">
        <v>0.34923498000594494</v>
      </c>
      <c r="K727" s="117" t="s">
        <v>1611</v>
      </c>
      <c r="L727" s="118" t="s">
        <v>1612</v>
      </c>
      <c r="M727" s="36"/>
    </row>
    <row r="728" spans="1:13" s="9" customFormat="1" ht="14.25" customHeight="1" x14ac:dyDescent="0.2">
      <c r="A728" s="115">
        <v>2016</v>
      </c>
      <c r="B728" s="115" t="s">
        <v>152</v>
      </c>
      <c r="C728" s="115" t="s">
        <v>1372</v>
      </c>
      <c r="D728" s="115" t="s">
        <v>152</v>
      </c>
      <c r="E728" s="115" t="s">
        <v>622</v>
      </c>
      <c r="F728" s="115" t="s">
        <v>622</v>
      </c>
      <c r="G728" s="115" t="s">
        <v>1651</v>
      </c>
      <c r="H728" s="116">
        <v>464133</v>
      </c>
      <c r="I728" s="116"/>
      <c r="J728" s="129"/>
      <c r="K728" s="115" t="s">
        <v>1652</v>
      </c>
      <c r="L728" s="115" t="s">
        <v>1653</v>
      </c>
      <c r="M728" s="36"/>
    </row>
    <row r="729" spans="1:13" s="9" customFormat="1" x14ac:dyDescent="0.2">
      <c r="A729" s="115">
        <v>2016</v>
      </c>
      <c r="B729" s="115" t="s">
        <v>411</v>
      </c>
      <c r="C729" s="115" t="s">
        <v>1396</v>
      </c>
      <c r="D729" s="115" t="s">
        <v>411</v>
      </c>
      <c r="E729" s="115" t="s">
        <v>622</v>
      </c>
      <c r="F729" s="115" t="s">
        <v>622</v>
      </c>
      <c r="G729" s="115" t="s">
        <v>1651</v>
      </c>
      <c r="H729" s="116">
        <v>3474972</v>
      </c>
      <c r="I729" s="116"/>
      <c r="J729" s="129"/>
      <c r="K729" s="115" t="s">
        <v>1652</v>
      </c>
      <c r="L729" s="115" t="s">
        <v>1653</v>
      </c>
      <c r="M729" s="36"/>
    </row>
    <row r="730" spans="1:13" s="9" customFormat="1" ht="15" customHeight="1" x14ac:dyDescent="0.2">
      <c r="A730" s="115">
        <v>2016</v>
      </c>
      <c r="B730" s="115" t="s">
        <v>361</v>
      </c>
      <c r="C730" s="115" t="s">
        <v>1359</v>
      </c>
      <c r="D730" s="115" t="s">
        <v>361</v>
      </c>
      <c r="E730" s="115" t="s">
        <v>622</v>
      </c>
      <c r="F730" s="115" t="s">
        <v>622</v>
      </c>
      <c r="G730" s="115" t="s">
        <v>1651</v>
      </c>
      <c r="H730" s="116">
        <v>1843713</v>
      </c>
      <c r="I730" s="116"/>
      <c r="J730" s="129"/>
      <c r="K730" s="115" t="s">
        <v>1652</v>
      </c>
      <c r="L730" s="115" t="s">
        <v>1653</v>
      </c>
      <c r="M730" s="36"/>
    </row>
    <row r="731" spans="1:13" s="9" customFormat="1" ht="14.25" customHeight="1" x14ac:dyDescent="0.2">
      <c r="A731" s="115">
        <v>2016</v>
      </c>
      <c r="B731" s="115" t="s">
        <v>1447</v>
      </c>
      <c r="C731" s="115" t="s">
        <v>1455</v>
      </c>
      <c r="D731" s="115" t="s">
        <v>1447</v>
      </c>
      <c r="E731" s="115" t="s">
        <v>622</v>
      </c>
      <c r="F731" s="115" t="s">
        <v>622</v>
      </c>
      <c r="G731" s="115" t="s">
        <v>1651</v>
      </c>
      <c r="H731" s="116">
        <v>300000</v>
      </c>
      <c r="I731" s="116"/>
      <c r="J731" s="129"/>
      <c r="K731" s="115" t="s">
        <v>1652</v>
      </c>
      <c r="L731" s="115" t="s">
        <v>1653</v>
      </c>
      <c r="M731" s="36"/>
    </row>
    <row r="732" spans="1:13" s="9" customFormat="1" ht="15" customHeight="1" x14ac:dyDescent="0.2">
      <c r="A732" s="115">
        <v>2016</v>
      </c>
      <c r="B732" s="115" t="s">
        <v>55</v>
      </c>
      <c r="C732" s="115" t="s">
        <v>1361</v>
      </c>
      <c r="D732" s="115" t="s">
        <v>55</v>
      </c>
      <c r="E732" s="115" t="s">
        <v>622</v>
      </c>
      <c r="F732" s="115" t="s">
        <v>622</v>
      </c>
      <c r="G732" s="115" t="s">
        <v>1651</v>
      </c>
      <c r="H732" s="116">
        <v>1994635</v>
      </c>
      <c r="I732" s="116"/>
      <c r="J732" s="129"/>
      <c r="K732" s="115" t="s">
        <v>1652</v>
      </c>
      <c r="L732" s="115" t="s">
        <v>1653</v>
      </c>
      <c r="M732" s="36"/>
    </row>
    <row r="733" spans="1:13" s="9" customFormat="1" x14ac:dyDescent="0.2">
      <c r="A733" s="115">
        <v>2016</v>
      </c>
      <c r="B733" s="115" t="s">
        <v>1414</v>
      </c>
      <c r="C733" s="115" t="s">
        <v>1430</v>
      </c>
      <c r="D733" s="115" t="s">
        <v>1414</v>
      </c>
      <c r="E733" s="115" t="s">
        <v>622</v>
      </c>
      <c r="F733" s="115" t="s">
        <v>622</v>
      </c>
      <c r="G733" s="115" t="s">
        <v>1651</v>
      </c>
      <c r="H733" s="116">
        <v>112081</v>
      </c>
      <c r="I733" s="116"/>
      <c r="J733" s="129"/>
      <c r="K733" s="115" t="s">
        <v>1652</v>
      </c>
      <c r="L733" s="115" t="s">
        <v>1653</v>
      </c>
      <c r="M733" s="36"/>
    </row>
    <row r="734" spans="1:13" s="9" customFormat="1" ht="14.25" customHeight="1" x14ac:dyDescent="0.2">
      <c r="A734" s="115">
        <v>2016</v>
      </c>
      <c r="B734" s="115" t="s">
        <v>157</v>
      </c>
      <c r="C734" s="115" t="s">
        <v>1362</v>
      </c>
      <c r="D734" s="115" t="s">
        <v>157</v>
      </c>
      <c r="E734" s="115" t="s">
        <v>622</v>
      </c>
      <c r="F734" s="115" t="s">
        <v>622</v>
      </c>
      <c r="G734" s="115" t="s">
        <v>1651</v>
      </c>
      <c r="H734" s="116">
        <v>8216011</v>
      </c>
      <c r="I734" s="116"/>
      <c r="J734" s="129"/>
      <c r="K734" s="115" t="s">
        <v>1652</v>
      </c>
      <c r="L734" s="115" t="s">
        <v>1653</v>
      </c>
      <c r="M734" s="36"/>
    </row>
    <row r="735" spans="1:13" s="9" customFormat="1" ht="14.25" customHeight="1" x14ac:dyDescent="0.2">
      <c r="A735" s="115">
        <v>2016</v>
      </c>
      <c r="B735" s="115" t="s">
        <v>83</v>
      </c>
      <c r="C735" s="115" t="s">
        <v>1366</v>
      </c>
      <c r="D735" s="115" t="s">
        <v>83</v>
      </c>
      <c r="E735" s="115" t="s">
        <v>622</v>
      </c>
      <c r="F735" s="115" t="s">
        <v>622</v>
      </c>
      <c r="G735" s="115" t="s">
        <v>1651</v>
      </c>
      <c r="H735" s="116">
        <v>600000</v>
      </c>
      <c r="I735" s="116"/>
      <c r="J735" s="129"/>
      <c r="K735" s="115" t="s">
        <v>1652</v>
      </c>
      <c r="L735" s="115" t="s">
        <v>1653</v>
      </c>
      <c r="M735" s="36"/>
    </row>
    <row r="736" spans="1:13" s="9" customFormat="1" ht="14.25" customHeight="1" x14ac:dyDescent="0.2">
      <c r="A736" s="115">
        <v>2016</v>
      </c>
      <c r="B736" s="115" t="s">
        <v>1529</v>
      </c>
      <c r="C736" s="115" t="s">
        <v>1547</v>
      </c>
      <c r="D736" s="115" t="s">
        <v>1529</v>
      </c>
      <c r="E736" s="115" t="s">
        <v>622</v>
      </c>
      <c r="F736" s="115" t="s">
        <v>622</v>
      </c>
      <c r="G736" s="115" t="s">
        <v>1651</v>
      </c>
      <c r="H736" s="116">
        <v>535811</v>
      </c>
      <c r="I736" s="116"/>
      <c r="J736" s="129"/>
      <c r="K736" s="115" t="s">
        <v>1652</v>
      </c>
      <c r="L736" s="115" t="s">
        <v>1653</v>
      </c>
      <c r="M736" s="36"/>
    </row>
    <row r="737" spans="1:13" s="9" customFormat="1" ht="15" customHeight="1" x14ac:dyDescent="0.2">
      <c r="A737" s="115">
        <v>2016</v>
      </c>
      <c r="B737" s="115" t="s">
        <v>215</v>
      </c>
      <c r="C737" s="115" t="s">
        <v>1384</v>
      </c>
      <c r="D737" s="115" t="s">
        <v>215</v>
      </c>
      <c r="E737" s="115" t="s">
        <v>622</v>
      </c>
      <c r="F737" s="115" t="s">
        <v>622</v>
      </c>
      <c r="G737" s="115" t="s">
        <v>1651</v>
      </c>
      <c r="H737" s="116">
        <v>87322</v>
      </c>
      <c r="I737" s="116"/>
      <c r="J737" s="129"/>
      <c r="K737" s="115" t="s">
        <v>1652</v>
      </c>
      <c r="L737" s="115" t="s">
        <v>1653</v>
      </c>
      <c r="M737" s="36"/>
    </row>
    <row r="738" spans="1:13" s="9" customFormat="1" ht="15" customHeight="1" x14ac:dyDescent="0.2">
      <c r="A738" s="115">
        <v>2016</v>
      </c>
      <c r="B738" s="115" t="s">
        <v>294</v>
      </c>
      <c r="C738" s="115" t="s">
        <v>1389</v>
      </c>
      <c r="D738" s="115" t="s">
        <v>294</v>
      </c>
      <c r="E738" s="115" t="s">
        <v>622</v>
      </c>
      <c r="F738" s="115" t="s">
        <v>622</v>
      </c>
      <c r="G738" s="115" t="s">
        <v>1651</v>
      </c>
      <c r="H738" s="116">
        <v>5028012</v>
      </c>
      <c r="I738" s="116"/>
      <c r="J738" s="129"/>
      <c r="K738" s="115" t="s">
        <v>1652</v>
      </c>
      <c r="L738" s="115" t="s">
        <v>1653</v>
      </c>
      <c r="M738" s="36"/>
    </row>
    <row r="739" spans="1:13" s="9" customFormat="1" ht="15" customHeight="1" x14ac:dyDescent="0.2">
      <c r="A739" s="115">
        <v>2016</v>
      </c>
      <c r="B739" s="115" t="s">
        <v>1448</v>
      </c>
      <c r="C739" s="115" t="s">
        <v>1456</v>
      </c>
      <c r="D739" s="115" t="s">
        <v>1448</v>
      </c>
      <c r="E739" s="115" t="s">
        <v>622</v>
      </c>
      <c r="F739" s="115" t="s">
        <v>622</v>
      </c>
      <c r="G739" s="115" t="s">
        <v>1651</v>
      </c>
      <c r="H739" s="116">
        <v>3716821</v>
      </c>
      <c r="I739" s="116"/>
      <c r="J739" s="129"/>
      <c r="K739" s="115" t="s">
        <v>1652</v>
      </c>
      <c r="L739" s="115" t="s">
        <v>1653</v>
      </c>
      <c r="M739" s="36"/>
    </row>
    <row r="740" spans="1:13" s="9" customFormat="1" ht="14.25" customHeight="1" x14ac:dyDescent="0.2">
      <c r="A740" s="115">
        <v>2016</v>
      </c>
      <c r="B740" s="115" t="s">
        <v>154</v>
      </c>
      <c r="C740" s="115" t="s">
        <v>1374</v>
      </c>
      <c r="D740" s="115" t="s">
        <v>154</v>
      </c>
      <c r="E740" s="115" t="s">
        <v>622</v>
      </c>
      <c r="F740" s="115" t="s">
        <v>622</v>
      </c>
      <c r="G740" s="115" t="s">
        <v>1651</v>
      </c>
      <c r="H740" s="116">
        <v>19790825</v>
      </c>
      <c r="I740" s="116"/>
      <c r="J740" s="129"/>
      <c r="K740" s="115" t="s">
        <v>1652</v>
      </c>
      <c r="L740" s="115" t="s">
        <v>1653</v>
      </c>
      <c r="M740" s="36"/>
    </row>
    <row r="741" spans="1:13" s="9" customFormat="1" ht="14.25" customHeight="1" x14ac:dyDescent="0.2">
      <c r="A741" s="115">
        <v>2016</v>
      </c>
      <c r="B741" s="115" t="s">
        <v>32</v>
      </c>
      <c r="C741" s="115" t="s">
        <v>1356</v>
      </c>
      <c r="D741" s="115" t="s">
        <v>1479</v>
      </c>
      <c r="E741" s="115" t="s">
        <v>622</v>
      </c>
      <c r="F741" s="115" t="s">
        <v>622</v>
      </c>
      <c r="G741" s="115" t="s">
        <v>1651</v>
      </c>
      <c r="H741" s="116">
        <v>8844596</v>
      </c>
      <c r="I741" s="116"/>
      <c r="J741" s="129"/>
      <c r="K741" s="115" t="s">
        <v>1652</v>
      </c>
      <c r="L741" s="115" t="s">
        <v>1653</v>
      </c>
      <c r="M741" s="36"/>
    </row>
    <row r="742" spans="1:13" s="9" customFormat="1" ht="14.25" customHeight="1" x14ac:dyDescent="0.2">
      <c r="A742" s="115">
        <v>2016</v>
      </c>
      <c r="B742" s="115" t="s">
        <v>33</v>
      </c>
      <c r="C742" s="115" t="s">
        <v>1357</v>
      </c>
      <c r="D742" s="115" t="s">
        <v>33</v>
      </c>
      <c r="E742" s="115" t="s">
        <v>622</v>
      </c>
      <c r="F742" s="115" t="s">
        <v>622</v>
      </c>
      <c r="G742" s="115" t="s">
        <v>1651</v>
      </c>
      <c r="H742" s="116">
        <v>4701425</v>
      </c>
      <c r="I742" s="116"/>
      <c r="J742" s="129"/>
      <c r="K742" s="115" t="s">
        <v>1652</v>
      </c>
      <c r="L742" s="115" t="s">
        <v>1653</v>
      </c>
      <c r="M742" s="36"/>
    </row>
    <row r="743" spans="1:13" s="9" customFormat="1" x14ac:dyDescent="0.2">
      <c r="A743" s="115">
        <v>2016</v>
      </c>
      <c r="B743" s="115" t="s">
        <v>86</v>
      </c>
      <c r="C743" s="115" t="s">
        <v>1367</v>
      </c>
      <c r="D743" s="115" t="s">
        <v>86</v>
      </c>
      <c r="E743" s="115" t="s">
        <v>622</v>
      </c>
      <c r="F743" s="115" t="s">
        <v>622</v>
      </c>
      <c r="G743" s="115" t="s">
        <v>1651</v>
      </c>
      <c r="H743" s="116">
        <v>122500</v>
      </c>
      <c r="I743" s="116"/>
      <c r="J743" s="129"/>
      <c r="K743" s="115" t="s">
        <v>1652</v>
      </c>
      <c r="L743" s="115" t="s">
        <v>1653</v>
      </c>
      <c r="M743" s="36"/>
    </row>
    <row r="744" spans="1:13" s="9" customFormat="1" ht="14.25" customHeight="1" x14ac:dyDescent="0.25">
      <c r="A744" s="107">
        <v>2016</v>
      </c>
      <c r="B744" s="108" t="s">
        <v>1409</v>
      </c>
      <c r="C744" s="108" t="s">
        <v>1441</v>
      </c>
      <c r="D744" s="108" t="s">
        <v>1409</v>
      </c>
      <c r="E744" s="107" t="s">
        <v>543</v>
      </c>
      <c r="F744" s="107" t="s">
        <v>622</v>
      </c>
      <c r="G744" s="108" t="s">
        <v>603</v>
      </c>
      <c r="H744" s="109">
        <v>142036722</v>
      </c>
      <c r="I744" s="109">
        <v>37878003</v>
      </c>
      <c r="J744" s="126">
        <v>26.7</v>
      </c>
      <c r="K744" s="115" t="s">
        <v>729</v>
      </c>
      <c r="L744" s="111" t="s">
        <v>728</v>
      </c>
      <c r="M744" s="1"/>
    </row>
    <row r="745" spans="1:13" s="9" customFormat="1" ht="14.25" customHeight="1" x14ac:dyDescent="0.2">
      <c r="A745" s="115">
        <v>2016</v>
      </c>
      <c r="B745" s="115" t="s">
        <v>116</v>
      </c>
      <c r="C745" s="115" t="s">
        <v>1369</v>
      </c>
      <c r="D745" s="115" t="s">
        <v>1469</v>
      </c>
      <c r="E745" s="115" t="s">
        <v>1550</v>
      </c>
      <c r="F745" s="115" t="s">
        <v>619</v>
      </c>
      <c r="G745" s="115" t="s">
        <v>1624</v>
      </c>
      <c r="H745" s="116">
        <v>9281136</v>
      </c>
      <c r="I745" s="116">
        <v>4410563</v>
      </c>
      <c r="J745" s="129"/>
      <c r="K745" s="115"/>
      <c r="L745" s="115"/>
      <c r="M745" s="36"/>
    </row>
    <row r="746" spans="1:13" s="9" customFormat="1" ht="15" customHeight="1" x14ac:dyDescent="0.2">
      <c r="A746" s="115">
        <v>2016</v>
      </c>
      <c r="B746" s="115" t="s">
        <v>1516</v>
      </c>
      <c r="C746" s="115" t="s">
        <v>1424</v>
      </c>
      <c r="D746" s="115" t="s">
        <v>1470</v>
      </c>
      <c r="E746" s="115" t="s">
        <v>1550</v>
      </c>
      <c r="F746" s="115" t="s">
        <v>619</v>
      </c>
      <c r="G746" s="115" t="s">
        <v>1639</v>
      </c>
      <c r="H746" s="116">
        <v>95722221</v>
      </c>
      <c r="I746" s="116">
        <v>17134361</v>
      </c>
      <c r="J746" s="129">
        <v>0.1790008716993727</v>
      </c>
      <c r="K746" s="115"/>
      <c r="L746" s="115"/>
      <c r="M746" s="36"/>
    </row>
    <row r="747" spans="1:13" s="9" customFormat="1" ht="14.25" customHeight="1" x14ac:dyDescent="0.2">
      <c r="A747" s="115">
        <v>2016</v>
      </c>
      <c r="B747" s="115" t="s">
        <v>411</v>
      </c>
      <c r="C747" s="115" t="s">
        <v>1396</v>
      </c>
      <c r="D747" s="115" t="s">
        <v>411</v>
      </c>
      <c r="E747" s="115" t="s">
        <v>1550</v>
      </c>
      <c r="F747" s="115" t="s">
        <v>619</v>
      </c>
      <c r="G747" s="115" t="s">
        <v>1619</v>
      </c>
      <c r="H747" s="116">
        <v>56361252</v>
      </c>
      <c r="I747" s="116">
        <v>18412686</v>
      </c>
      <c r="J747" s="129">
        <v>0.32669050715906739</v>
      </c>
      <c r="K747" s="115"/>
      <c r="L747" s="115"/>
      <c r="M747" s="36"/>
    </row>
    <row r="748" spans="1:13" s="9" customFormat="1" ht="14.25" customHeight="1" x14ac:dyDescent="0.2">
      <c r="A748" s="115">
        <v>2016</v>
      </c>
      <c r="B748" s="115" t="s">
        <v>411</v>
      </c>
      <c r="C748" s="115" t="s">
        <v>1396</v>
      </c>
      <c r="D748" s="115" t="s">
        <v>411</v>
      </c>
      <c r="E748" s="115" t="s">
        <v>1550</v>
      </c>
      <c r="F748" s="115" t="s">
        <v>619</v>
      </c>
      <c r="G748" s="115" t="s">
        <v>1639</v>
      </c>
      <c r="H748" s="116">
        <v>128590682</v>
      </c>
      <c r="I748" s="116">
        <v>43750617</v>
      </c>
      <c r="J748" s="129">
        <v>0.34023162735850487</v>
      </c>
      <c r="K748" s="115"/>
      <c r="L748" s="115"/>
      <c r="M748" s="36"/>
    </row>
    <row r="749" spans="1:13" s="9" customFormat="1" ht="14.25" customHeight="1" x14ac:dyDescent="0.2">
      <c r="A749" s="115">
        <v>2016</v>
      </c>
      <c r="B749" s="115" t="s">
        <v>361</v>
      </c>
      <c r="C749" s="115" t="s">
        <v>1359</v>
      </c>
      <c r="D749" s="115" t="s">
        <v>361</v>
      </c>
      <c r="E749" s="115" t="s">
        <v>1550</v>
      </c>
      <c r="F749" s="115" t="s">
        <v>619</v>
      </c>
      <c r="G749" s="115" t="s">
        <v>1643</v>
      </c>
      <c r="H749" s="116">
        <v>29014224</v>
      </c>
      <c r="I749" s="116">
        <v>9693455</v>
      </c>
      <c r="J749" s="129">
        <v>0.33409320201015885</v>
      </c>
      <c r="K749" s="35"/>
      <c r="L749" s="35"/>
      <c r="M749" s="36"/>
    </row>
    <row r="750" spans="1:13" s="9" customFormat="1" ht="14.25" customHeight="1" x14ac:dyDescent="0.2">
      <c r="A750" s="115">
        <v>2016</v>
      </c>
      <c r="B750" s="115" t="s">
        <v>1447</v>
      </c>
      <c r="C750" s="115" t="s">
        <v>1455</v>
      </c>
      <c r="D750" s="115" t="s">
        <v>1447</v>
      </c>
      <c r="E750" s="115" t="s">
        <v>1550</v>
      </c>
      <c r="F750" s="115" t="s">
        <v>619</v>
      </c>
      <c r="G750" s="115" t="s">
        <v>1633</v>
      </c>
      <c r="H750" s="116">
        <v>146578016</v>
      </c>
      <c r="I750" s="116">
        <v>58676325</v>
      </c>
      <c r="J750" s="129">
        <v>0.40030781287147454</v>
      </c>
      <c r="K750" s="115"/>
      <c r="L750" s="115"/>
      <c r="M750" s="36"/>
    </row>
    <row r="751" spans="1:13" s="9" customFormat="1" ht="14.25" customHeight="1" x14ac:dyDescent="0.2">
      <c r="A751" s="115">
        <v>2016</v>
      </c>
      <c r="B751" s="115" t="s">
        <v>55</v>
      </c>
      <c r="C751" s="115" t="s">
        <v>1361</v>
      </c>
      <c r="D751" s="115" t="s">
        <v>55</v>
      </c>
      <c r="E751" s="115" t="s">
        <v>1550</v>
      </c>
      <c r="F751" s="115" t="s">
        <v>619</v>
      </c>
      <c r="G751" s="115" t="s">
        <v>1624</v>
      </c>
      <c r="H751" s="116">
        <v>276379510</v>
      </c>
      <c r="I751" s="116">
        <v>85808552</v>
      </c>
      <c r="J751" s="129"/>
      <c r="K751" s="115"/>
      <c r="L751" s="115"/>
      <c r="M751" s="36"/>
    </row>
    <row r="752" spans="1:13" s="9" customFormat="1" ht="14.25" customHeight="1" x14ac:dyDescent="0.2">
      <c r="A752" s="115">
        <v>2016</v>
      </c>
      <c r="B752" s="115" t="s">
        <v>55</v>
      </c>
      <c r="C752" s="115" t="s">
        <v>1361</v>
      </c>
      <c r="D752" s="115" t="s">
        <v>55</v>
      </c>
      <c r="E752" s="115" t="s">
        <v>1550</v>
      </c>
      <c r="F752" s="115" t="s">
        <v>619</v>
      </c>
      <c r="G752" s="115" t="s">
        <v>1643</v>
      </c>
      <c r="H752" s="116">
        <v>20050572</v>
      </c>
      <c r="I752" s="116">
        <v>4000000</v>
      </c>
      <c r="J752" s="129">
        <v>0.19949555553826595</v>
      </c>
      <c r="K752" s="35"/>
      <c r="L752" s="35"/>
      <c r="M752" s="36"/>
    </row>
    <row r="753" spans="1:13" s="9" customFormat="1" ht="14.25" customHeight="1" x14ac:dyDescent="0.2">
      <c r="A753" s="115">
        <v>2016</v>
      </c>
      <c r="B753" s="115" t="s">
        <v>1449</v>
      </c>
      <c r="C753" s="115" t="s">
        <v>1457</v>
      </c>
      <c r="D753" s="115" t="s">
        <v>1449</v>
      </c>
      <c r="E753" s="115" t="s">
        <v>1550</v>
      </c>
      <c r="F753" s="115" t="s">
        <v>619</v>
      </c>
      <c r="G753" s="115" t="s">
        <v>1640</v>
      </c>
      <c r="H753" s="116">
        <v>466836326</v>
      </c>
      <c r="I753" s="116">
        <v>357647443</v>
      </c>
      <c r="J753" s="129">
        <v>0.76610885460528622</v>
      </c>
      <c r="K753" s="115"/>
      <c r="L753" s="115"/>
      <c r="M753" s="36"/>
    </row>
    <row r="754" spans="1:13" s="9" customFormat="1" x14ac:dyDescent="0.2">
      <c r="A754" s="115">
        <v>2016</v>
      </c>
      <c r="B754" s="115" t="s">
        <v>1452</v>
      </c>
      <c r="C754" s="115" t="s">
        <v>1461</v>
      </c>
      <c r="D754" s="115" t="s">
        <v>1452</v>
      </c>
      <c r="E754" s="115" t="s">
        <v>1550</v>
      </c>
      <c r="F754" s="115" t="s">
        <v>619</v>
      </c>
      <c r="G754" s="115" t="s">
        <v>1640</v>
      </c>
      <c r="H754" s="116">
        <v>74444775</v>
      </c>
      <c r="I754" s="116">
        <v>1010634</v>
      </c>
      <c r="J754" s="129">
        <v>1.3575620317208293E-2</v>
      </c>
      <c r="K754" s="115"/>
      <c r="L754" s="115"/>
      <c r="M754" s="36"/>
    </row>
    <row r="755" spans="1:13" s="9" customFormat="1" x14ac:dyDescent="0.2">
      <c r="A755" s="115">
        <v>2016</v>
      </c>
      <c r="B755" s="115" t="s">
        <v>120</v>
      </c>
      <c r="C755" s="115" t="s">
        <v>1370</v>
      </c>
      <c r="D755" s="115" t="s">
        <v>120</v>
      </c>
      <c r="E755" s="115" t="s">
        <v>1550</v>
      </c>
      <c r="F755" s="115" t="s">
        <v>619</v>
      </c>
      <c r="G755" s="115" t="s">
        <v>1633</v>
      </c>
      <c r="H755" s="116">
        <v>285633934</v>
      </c>
      <c r="I755" s="116">
        <v>174551118</v>
      </c>
      <c r="J755" s="129">
        <v>0.61110077348162706</v>
      </c>
      <c r="K755" s="115"/>
      <c r="L755" s="115"/>
      <c r="M755" s="36"/>
    </row>
    <row r="756" spans="1:13" s="9" customFormat="1" ht="15" customHeight="1" x14ac:dyDescent="0.2">
      <c r="A756" s="115">
        <v>2016</v>
      </c>
      <c r="B756" s="115" t="s">
        <v>1535</v>
      </c>
      <c r="C756" s="115" t="s">
        <v>1427</v>
      </c>
      <c r="D756" s="115" t="s">
        <v>1474</v>
      </c>
      <c r="E756" s="115" t="s">
        <v>1550</v>
      </c>
      <c r="F756" s="115" t="s">
        <v>619</v>
      </c>
      <c r="G756" s="115" t="s">
        <v>1654</v>
      </c>
      <c r="H756" s="116">
        <v>40736271</v>
      </c>
      <c r="I756" s="116"/>
      <c r="J756" s="129"/>
      <c r="K756" s="115" t="s">
        <v>1655</v>
      </c>
      <c r="L756" s="115" t="s">
        <v>1656</v>
      </c>
      <c r="M756" s="36"/>
    </row>
    <row r="757" spans="1:13" s="9" customFormat="1" x14ac:dyDescent="0.2">
      <c r="A757" s="115">
        <v>2016</v>
      </c>
      <c r="B757" s="115" t="s">
        <v>1445</v>
      </c>
      <c r="C757" s="115" t="s">
        <v>1453</v>
      </c>
      <c r="D757" s="115" t="s">
        <v>1445</v>
      </c>
      <c r="E757" s="115" t="s">
        <v>1550</v>
      </c>
      <c r="F757" s="115" t="s">
        <v>619</v>
      </c>
      <c r="G757" s="115" t="s">
        <v>1633</v>
      </c>
      <c r="H757" s="116">
        <v>1105517045</v>
      </c>
      <c r="I757" s="116">
        <v>699210479</v>
      </c>
      <c r="J757" s="129">
        <v>0.63247372092756837</v>
      </c>
      <c r="K757" s="115"/>
      <c r="L757" s="115"/>
      <c r="M757" s="36"/>
    </row>
    <row r="758" spans="1:13" s="9" customFormat="1" x14ac:dyDescent="0.2">
      <c r="A758" s="115">
        <v>2016</v>
      </c>
      <c r="B758" s="115" t="s">
        <v>157</v>
      </c>
      <c r="C758" s="115" t="s">
        <v>1362</v>
      </c>
      <c r="D758" s="115" t="s">
        <v>157</v>
      </c>
      <c r="E758" s="115" t="s">
        <v>1550</v>
      </c>
      <c r="F758" s="115" t="s">
        <v>619</v>
      </c>
      <c r="G758" s="115" t="s">
        <v>1624</v>
      </c>
      <c r="H758" s="116">
        <v>49543634</v>
      </c>
      <c r="I758" s="116">
        <v>12608561</v>
      </c>
      <c r="J758" s="129"/>
      <c r="K758" s="115"/>
      <c r="L758" s="115"/>
      <c r="M758" s="36"/>
    </row>
    <row r="759" spans="1:13" s="9" customFormat="1" ht="14.25" customHeight="1" x14ac:dyDescent="0.2">
      <c r="A759" s="115">
        <v>2016</v>
      </c>
      <c r="B759" s="115" t="s">
        <v>632</v>
      </c>
      <c r="C759" s="115" t="s">
        <v>1383</v>
      </c>
      <c r="D759" s="115" t="s">
        <v>632</v>
      </c>
      <c r="E759" s="115" t="s">
        <v>1550</v>
      </c>
      <c r="F759" s="115" t="s">
        <v>619</v>
      </c>
      <c r="G759" s="115" t="s">
        <v>1633</v>
      </c>
      <c r="H759" s="116">
        <v>1902410103</v>
      </c>
      <c r="I759" s="116">
        <v>1071495195</v>
      </c>
      <c r="J759" s="129">
        <v>0.56323039564934396</v>
      </c>
      <c r="K759" s="115"/>
      <c r="L759" s="115"/>
      <c r="M759" s="36"/>
    </row>
    <row r="760" spans="1:13" s="9" customFormat="1" ht="15" customHeight="1" x14ac:dyDescent="0.2">
      <c r="A760" s="115">
        <v>2016</v>
      </c>
      <c r="B760" s="115" t="s">
        <v>1517</v>
      </c>
      <c r="C760" s="115" t="s">
        <v>1458</v>
      </c>
      <c r="D760" s="115" t="s">
        <v>1482</v>
      </c>
      <c r="E760" s="115" t="s">
        <v>1550</v>
      </c>
      <c r="F760" s="115" t="s">
        <v>619</v>
      </c>
      <c r="G760" s="115" t="s">
        <v>1640</v>
      </c>
      <c r="H760" s="116">
        <v>26014080</v>
      </c>
      <c r="I760" s="116">
        <v>38984973</v>
      </c>
      <c r="J760" s="129">
        <v>1.4986104832459961</v>
      </c>
      <c r="K760" s="115"/>
      <c r="L760" s="115"/>
      <c r="M760" s="36"/>
    </row>
    <row r="761" spans="1:13" s="9" customFormat="1" ht="15" customHeight="1" x14ac:dyDescent="0.2">
      <c r="A761" s="115">
        <v>2016</v>
      </c>
      <c r="B761" s="115" t="s">
        <v>187</v>
      </c>
      <c r="C761" s="115" t="s">
        <v>1382</v>
      </c>
      <c r="D761" s="115" t="s">
        <v>1475</v>
      </c>
      <c r="E761" s="115" t="s">
        <v>1550</v>
      </c>
      <c r="F761" s="115" t="s">
        <v>619</v>
      </c>
      <c r="G761" s="115" t="s">
        <v>1619</v>
      </c>
      <c r="H761" s="116">
        <v>112109640</v>
      </c>
      <c r="I761" s="116">
        <v>43806329</v>
      </c>
      <c r="J761" s="129">
        <v>0.39074542563868725</v>
      </c>
      <c r="K761" s="115"/>
      <c r="L761" s="115"/>
      <c r="M761" s="36"/>
    </row>
    <row r="762" spans="1:13" s="9" customFormat="1" x14ac:dyDescent="0.2">
      <c r="A762" s="115">
        <v>2016</v>
      </c>
      <c r="B762" s="115" t="s">
        <v>294</v>
      </c>
      <c r="C762" s="115" t="s">
        <v>1389</v>
      </c>
      <c r="D762" s="115" t="s">
        <v>294</v>
      </c>
      <c r="E762" s="115" t="s">
        <v>1550</v>
      </c>
      <c r="F762" s="115" t="s">
        <v>619</v>
      </c>
      <c r="G762" s="115" t="s">
        <v>1654</v>
      </c>
      <c r="H762" s="116">
        <v>54211416</v>
      </c>
      <c r="I762" s="116"/>
      <c r="J762" s="129"/>
      <c r="K762" s="115" t="s">
        <v>1655</v>
      </c>
      <c r="L762" s="115" t="s">
        <v>1656</v>
      </c>
      <c r="M762" s="36"/>
    </row>
    <row r="763" spans="1:13" s="9" customFormat="1" ht="14.25" customHeight="1" x14ac:dyDescent="0.2">
      <c r="A763" s="115">
        <v>2016</v>
      </c>
      <c r="B763" s="115" t="s">
        <v>1450</v>
      </c>
      <c r="C763" s="115" t="s">
        <v>1459</v>
      </c>
      <c r="D763" s="115" t="s">
        <v>1450</v>
      </c>
      <c r="E763" s="115" t="s">
        <v>1550</v>
      </c>
      <c r="F763" s="115" t="s">
        <v>619</v>
      </c>
      <c r="G763" s="115" t="s">
        <v>1640</v>
      </c>
      <c r="H763" s="116">
        <v>20729867</v>
      </c>
      <c r="I763" s="116">
        <v>16788496</v>
      </c>
      <c r="J763" s="129">
        <v>0.80986993307771826</v>
      </c>
      <c r="K763" s="115"/>
      <c r="L763" s="115"/>
      <c r="M763" s="36"/>
    </row>
    <row r="764" spans="1:13" s="9" customFormat="1" ht="15" customHeight="1" x14ac:dyDescent="0.2">
      <c r="A764" s="115">
        <v>2016</v>
      </c>
      <c r="B764" s="115" t="s">
        <v>1448</v>
      </c>
      <c r="C764" s="115" t="s">
        <v>1456</v>
      </c>
      <c r="D764" s="115" t="s">
        <v>1448</v>
      </c>
      <c r="E764" s="115" t="s">
        <v>1550</v>
      </c>
      <c r="F764" s="115" t="s">
        <v>619</v>
      </c>
      <c r="G764" s="115" t="s">
        <v>1614</v>
      </c>
      <c r="H764" s="116">
        <v>95201990</v>
      </c>
      <c r="I764" s="116">
        <v>38871988</v>
      </c>
      <c r="J764" s="129">
        <v>0.40831066661526716</v>
      </c>
      <c r="K764" s="115"/>
      <c r="L764" s="115"/>
      <c r="M764" s="36"/>
    </row>
    <row r="765" spans="1:13" s="9" customFormat="1" x14ac:dyDescent="0.2">
      <c r="A765" s="115">
        <v>2016</v>
      </c>
      <c r="B765" s="115" t="s">
        <v>30</v>
      </c>
      <c r="C765" s="115" t="s">
        <v>1354</v>
      </c>
      <c r="D765" s="115" t="s">
        <v>1476</v>
      </c>
      <c r="E765" s="115" t="s">
        <v>1550</v>
      </c>
      <c r="F765" s="115" t="s">
        <v>619</v>
      </c>
      <c r="G765" s="115" t="s">
        <v>1624</v>
      </c>
      <c r="H765" s="116">
        <v>158448491</v>
      </c>
      <c r="I765" s="116">
        <v>82950910</v>
      </c>
      <c r="J765" s="129">
        <v>0.5235197222547231</v>
      </c>
      <c r="K765" s="115"/>
      <c r="L765" s="115"/>
      <c r="M765" s="36"/>
    </row>
    <row r="766" spans="1:13" s="9" customFormat="1" ht="15" customHeight="1" x14ac:dyDescent="0.2">
      <c r="A766" s="115">
        <v>2016</v>
      </c>
      <c r="B766" s="115" t="s">
        <v>30</v>
      </c>
      <c r="C766" s="115" t="s">
        <v>1354</v>
      </c>
      <c r="D766" s="115" t="s">
        <v>1476</v>
      </c>
      <c r="E766" s="115" t="s">
        <v>1550</v>
      </c>
      <c r="F766" s="115" t="s">
        <v>619</v>
      </c>
      <c r="G766" s="115" t="s">
        <v>1643</v>
      </c>
      <c r="H766" s="116">
        <v>4341210</v>
      </c>
      <c r="I766" s="116">
        <v>350000</v>
      </c>
      <c r="J766" s="129">
        <v>8.0622683537539069E-2</v>
      </c>
      <c r="K766" s="35"/>
      <c r="L766" s="35"/>
      <c r="M766" s="36"/>
    </row>
    <row r="767" spans="1:13" s="9" customFormat="1" ht="15" customHeight="1" x14ac:dyDescent="0.2">
      <c r="A767" s="115">
        <v>2016</v>
      </c>
      <c r="B767" s="115" t="s">
        <v>1451</v>
      </c>
      <c r="C767" s="115" t="s">
        <v>1460</v>
      </c>
      <c r="D767" s="115" t="s">
        <v>1451</v>
      </c>
      <c r="E767" s="115" t="s">
        <v>1550</v>
      </c>
      <c r="F767" s="115" t="s">
        <v>619</v>
      </c>
      <c r="G767" s="115" t="s">
        <v>1640</v>
      </c>
      <c r="H767" s="116">
        <v>6939274</v>
      </c>
      <c r="I767" s="116">
        <v>1534534</v>
      </c>
      <c r="J767" s="129">
        <v>0.22113754263054031</v>
      </c>
      <c r="K767" s="115"/>
      <c r="L767" s="115"/>
      <c r="M767" s="36"/>
    </row>
    <row r="768" spans="1:13" s="9" customFormat="1" x14ac:dyDescent="0.2">
      <c r="A768" s="115">
        <v>2016</v>
      </c>
      <c r="B768" s="115" t="s">
        <v>28</v>
      </c>
      <c r="C768" s="115" t="s">
        <v>1353</v>
      </c>
      <c r="D768" s="115" t="s">
        <v>28</v>
      </c>
      <c r="E768" s="115" t="s">
        <v>1550</v>
      </c>
      <c r="F768" s="115" t="s">
        <v>619</v>
      </c>
      <c r="G768" s="115" t="s">
        <v>1643</v>
      </c>
      <c r="H768" s="116">
        <v>39311584</v>
      </c>
      <c r="I768" s="116">
        <v>14052576</v>
      </c>
      <c r="J768" s="129">
        <v>0.35746654217749152</v>
      </c>
      <c r="K768" s="35"/>
      <c r="L768" s="35"/>
      <c r="M768" s="36"/>
    </row>
    <row r="769" spans="1:13" s="9" customFormat="1" ht="14.25" customHeight="1" x14ac:dyDescent="0.2">
      <c r="A769" s="115">
        <v>2016</v>
      </c>
      <c r="B769" s="115" t="s">
        <v>154</v>
      </c>
      <c r="C769" s="115" t="s">
        <v>1374</v>
      </c>
      <c r="D769" s="115" t="s">
        <v>154</v>
      </c>
      <c r="E769" s="115" t="s">
        <v>1550</v>
      </c>
      <c r="F769" s="115" t="s">
        <v>619</v>
      </c>
      <c r="G769" s="115" t="s">
        <v>1619</v>
      </c>
      <c r="H769" s="116">
        <v>30293386</v>
      </c>
      <c r="I769" s="116">
        <v>8178467</v>
      </c>
      <c r="J769" s="129">
        <v>0.2699753338897144</v>
      </c>
      <c r="K769" s="115"/>
      <c r="L769" s="115"/>
      <c r="M769" s="36"/>
    </row>
    <row r="770" spans="1:13" s="9" customFormat="1" x14ac:dyDescent="0.2">
      <c r="A770" s="115">
        <v>2016</v>
      </c>
      <c r="B770" s="115" t="s">
        <v>154</v>
      </c>
      <c r="C770" s="115" t="s">
        <v>1374</v>
      </c>
      <c r="D770" s="115" t="s">
        <v>154</v>
      </c>
      <c r="E770" s="115" t="s">
        <v>1550</v>
      </c>
      <c r="F770" s="115" t="s">
        <v>619</v>
      </c>
      <c r="G770" s="115" t="s">
        <v>1639</v>
      </c>
      <c r="H770" s="116">
        <v>90847414</v>
      </c>
      <c r="I770" s="116">
        <v>23757789</v>
      </c>
      <c r="J770" s="129">
        <v>0.26151310151767226</v>
      </c>
      <c r="K770" s="115"/>
      <c r="L770" s="115"/>
      <c r="M770" s="36"/>
    </row>
    <row r="771" spans="1:13" s="9" customFormat="1" x14ac:dyDescent="0.2">
      <c r="A771" s="115">
        <v>2016</v>
      </c>
      <c r="B771" s="115" t="s">
        <v>1446</v>
      </c>
      <c r="C771" s="115" t="s">
        <v>1454</v>
      </c>
      <c r="D771" s="115" t="s">
        <v>1446</v>
      </c>
      <c r="E771" s="115" t="s">
        <v>1550</v>
      </c>
      <c r="F771" s="115" t="s">
        <v>619</v>
      </c>
      <c r="G771" s="115" t="s">
        <v>1633</v>
      </c>
      <c r="H771" s="116">
        <v>842928806</v>
      </c>
      <c r="I771" s="116">
        <v>713232535</v>
      </c>
      <c r="J771" s="129">
        <v>0.84613615043546153</v>
      </c>
      <c r="K771" s="115"/>
      <c r="L771" s="115"/>
      <c r="M771" s="36"/>
    </row>
    <row r="772" spans="1:13" s="9" customFormat="1" ht="14.25" customHeight="1" x14ac:dyDescent="0.2">
      <c r="A772" s="115">
        <v>2016</v>
      </c>
      <c r="B772" s="115" t="s">
        <v>1446</v>
      </c>
      <c r="C772" s="115" t="s">
        <v>1454</v>
      </c>
      <c r="D772" s="115" t="s">
        <v>1446</v>
      </c>
      <c r="E772" s="115" t="s">
        <v>1550</v>
      </c>
      <c r="F772" s="115" t="s">
        <v>619</v>
      </c>
      <c r="G772" s="115" t="s">
        <v>1640</v>
      </c>
      <c r="H772" s="116">
        <v>73930385</v>
      </c>
      <c r="I772" s="116">
        <v>30669308</v>
      </c>
      <c r="J772" s="129">
        <v>0.41484036637980448</v>
      </c>
      <c r="K772" s="115"/>
      <c r="L772" s="115"/>
      <c r="M772" s="36"/>
    </row>
    <row r="773" spans="1:13" s="9" customFormat="1" x14ac:dyDescent="0.2">
      <c r="A773" s="115">
        <v>2016</v>
      </c>
      <c r="B773" s="115" t="s">
        <v>32</v>
      </c>
      <c r="C773" s="115" t="s">
        <v>1356</v>
      </c>
      <c r="D773" s="115" t="s">
        <v>1479</v>
      </c>
      <c r="E773" s="115" t="s">
        <v>1550</v>
      </c>
      <c r="F773" s="115" t="s">
        <v>619</v>
      </c>
      <c r="G773" s="115" t="s">
        <v>1614</v>
      </c>
      <c r="H773" s="116">
        <v>178101614</v>
      </c>
      <c r="I773" s="116">
        <v>107268625</v>
      </c>
      <c r="J773" s="129">
        <v>0.60228889896528393</v>
      </c>
      <c r="K773" s="115"/>
      <c r="L773" s="115"/>
      <c r="M773" s="36"/>
    </row>
    <row r="774" spans="1:13" s="9" customFormat="1" ht="14.25" customHeight="1" x14ac:dyDescent="0.2">
      <c r="A774" s="115">
        <v>2016</v>
      </c>
      <c r="B774" s="115" t="s">
        <v>33</v>
      </c>
      <c r="C774" s="115" t="s">
        <v>1357</v>
      </c>
      <c r="D774" s="115" t="s">
        <v>33</v>
      </c>
      <c r="E774" s="115" t="s">
        <v>1550</v>
      </c>
      <c r="F774" s="115" t="s">
        <v>619</v>
      </c>
      <c r="G774" s="115" t="s">
        <v>1614</v>
      </c>
      <c r="H774" s="116">
        <v>27051138</v>
      </c>
      <c r="I774" s="116">
        <v>8868801</v>
      </c>
      <c r="J774" s="129">
        <v>0.32785315723131497</v>
      </c>
      <c r="K774" s="115"/>
      <c r="L774" s="115"/>
      <c r="M774" s="36"/>
    </row>
    <row r="775" spans="1:13" s="9" customFormat="1" ht="14.25" customHeight="1" x14ac:dyDescent="0.2">
      <c r="A775" s="115">
        <v>2016</v>
      </c>
      <c r="B775" s="115" t="s">
        <v>33</v>
      </c>
      <c r="C775" s="115" t="s">
        <v>1357</v>
      </c>
      <c r="D775" s="115" t="s">
        <v>33</v>
      </c>
      <c r="E775" s="115" t="s">
        <v>1550</v>
      </c>
      <c r="F775" s="115" t="s">
        <v>619</v>
      </c>
      <c r="G775" s="115" t="s">
        <v>1624</v>
      </c>
      <c r="H775" s="116">
        <v>251162974</v>
      </c>
      <c r="I775" s="116">
        <v>104086753</v>
      </c>
      <c r="J775" s="129"/>
      <c r="K775" s="115"/>
      <c r="L775" s="115"/>
      <c r="M775" s="36"/>
    </row>
    <row r="776" spans="1:13" s="9" customFormat="1" ht="15" customHeight="1" x14ac:dyDescent="0.2">
      <c r="A776" s="115">
        <v>2016</v>
      </c>
      <c r="B776" s="115" t="s">
        <v>1502</v>
      </c>
      <c r="C776" s="115" t="s">
        <v>1358</v>
      </c>
      <c r="D776" s="115" t="s">
        <v>53</v>
      </c>
      <c r="E776" s="115" t="s">
        <v>1548</v>
      </c>
      <c r="F776" s="115" t="s">
        <v>1549</v>
      </c>
      <c r="G776" s="115" t="s">
        <v>1586</v>
      </c>
      <c r="H776" s="116">
        <v>259233865</v>
      </c>
      <c r="I776" s="116"/>
      <c r="J776" s="129"/>
      <c r="K776" s="115" t="s">
        <v>1587</v>
      </c>
      <c r="L776" s="115" t="s">
        <v>1588</v>
      </c>
      <c r="M776" s="36"/>
    </row>
    <row r="777" spans="1:13" s="9" customFormat="1" ht="14.25" customHeight="1" x14ac:dyDescent="0.2">
      <c r="A777" s="115">
        <v>2016</v>
      </c>
      <c r="B777" s="115" t="s">
        <v>1509</v>
      </c>
      <c r="C777" s="115" t="s">
        <v>1349</v>
      </c>
      <c r="D777" s="115" t="s">
        <v>23</v>
      </c>
      <c r="E777" s="115" t="s">
        <v>1548</v>
      </c>
      <c r="F777" s="115" t="s">
        <v>1549</v>
      </c>
      <c r="G777" s="115" t="s">
        <v>1601</v>
      </c>
      <c r="H777" s="116">
        <v>34538842</v>
      </c>
      <c r="I777" s="116"/>
      <c r="J777" s="129"/>
      <c r="K777" s="115" t="s">
        <v>1602</v>
      </c>
      <c r="L777" s="115" t="s">
        <v>1603</v>
      </c>
      <c r="M777" s="36"/>
    </row>
    <row r="778" spans="1:13" s="9" customFormat="1" ht="14.25" customHeight="1" x14ac:dyDescent="0.2">
      <c r="A778" s="115">
        <v>2016</v>
      </c>
      <c r="B778" s="115" t="s">
        <v>1514</v>
      </c>
      <c r="C778" s="115" t="s">
        <v>1544</v>
      </c>
      <c r="D778" s="115" t="s">
        <v>1518</v>
      </c>
      <c r="E778" s="115" t="s">
        <v>1548</v>
      </c>
      <c r="F778" s="115" t="s">
        <v>1549</v>
      </c>
      <c r="G778" s="115" t="s">
        <v>1604</v>
      </c>
      <c r="H778" s="116">
        <v>1635438</v>
      </c>
      <c r="I778" s="116"/>
      <c r="J778" s="129"/>
      <c r="K778" s="115" t="s">
        <v>1605</v>
      </c>
      <c r="L778" s="115" t="s">
        <v>1606</v>
      </c>
      <c r="M778" s="36"/>
    </row>
    <row r="779" spans="1:13" s="9" customFormat="1" x14ac:dyDescent="0.2">
      <c r="A779" s="115">
        <v>2016</v>
      </c>
      <c r="B779" s="115" t="s">
        <v>1513</v>
      </c>
      <c r="C779" s="115" t="s">
        <v>1537</v>
      </c>
      <c r="D779" s="115" t="s">
        <v>1489</v>
      </c>
      <c r="E779" s="115" t="s">
        <v>1548</v>
      </c>
      <c r="F779" s="115" t="s">
        <v>1549</v>
      </c>
      <c r="G779" s="115" t="s">
        <v>1604</v>
      </c>
      <c r="H779" s="116">
        <v>4353876</v>
      </c>
      <c r="I779" s="116"/>
      <c r="J779" s="129"/>
      <c r="K779" s="115" t="s">
        <v>1605</v>
      </c>
      <c r="L779" s="115" t="s">
        <v>1606</v>
      </c>
      <c r="M779" s="36"/>
    </row>
    <row r="780" spans="1:13" s="9" customFormat="1" ht="15" customHeight="1" x14ac:dyDescent="0.2">
      <c r="A780" s="115">
        <v>2016</v>
      </c>
      <c r="B780" s="115" t="s">
        <v>1493</v>
      </c>
      <c r="C780" s="115" t="s">
        <v>1540</v>
      </c>
      <c r="D780" s="115" t="s">
        <v>1499</v>
      </c>
      <c r="E780" s="115" t="s">
        <v>1548</v>
      </c>
      <c r="F780" s="115" t="s">
        <v>1549</v>
      </c>
      <c r="G780" s="115" t="s">
        <v>1595</v>
      </c>
      <c r="H780" s="116">
        <v>29084766</v>
      </c>
      <c r="I780" s="116"/>
      <c r="J780" s="129"/>
      <c r="K780" s="115" t="s">
        <v>1596</v>
      </c>
      <c r="L780" s="115" t="s">
        <v>1597</v>
      </c>
      <c r="M780" s="36"/>
    </row>
    <row r="781" spans="1:13" s="9" customFormat="1" ht="14.25" customHeight="1" x14ac:dyDescent="0.2">
      <c r="A781" s="115">
        <v>2016</v>
      </c>
      <c r="B781" s="115" t="s">
        <v>1494</v>
      </c>
      <c r="C781" s="115" t="s">
        <v>1455</v>
      </c>
      <c r="D781" s="115" t="s">
        <v>1447</v>
      </c>
      <c r="E781" s="115" t="s">
        <v>1548</v>
      </c>
      <c r="F781" s="115" t="s">
        <v>1549</v>
      </c>
      <c r="G781" s="115" t="s">
        <v>1595</v>
      </c>
      <c r="H781" s="116">
        <v>84591931</v>
      </c>
      <c r="I781" s="116"/>
      <c r="J781" s="129"/>
      <c r="K781" s="115" t="s">
        <v>1596</v>
      </c>
      <c r="L781" s="115" t="s">
        <v>1597</v>
      </c>
      <c r="M781" s="36"/>
    </row>
    <row r="782" spans="1:13" s="9" customFormat="1" ht="14.25" customHeight="1" x14ac:dyDescent="0.2">
      <c r="A782" s="115">
        <v>2016</v>
      </c>
      <c r="B782" s="115" t="s">
        <v>1507</v>
      </c>
      <c r="C782" s="115" t="s">
        <v>1362</v>
      </c>
      <c r="D782" s="115" t="s">
        <v>157</v>
      </c>
      <c r="E782" s="115" t="s">
        <v>1548</v>
      </c>
      <c r="F782" s="115" t="s">
        <v>1549</v>
      </c>
      <c r="G782" s="115" t="s">
        <v>1598</v>
      </c>
      <c r="H782" s="116">
        <v>269174963</v>
      </c>
      <c r="I782" s="116"/>
      <c r="J782" s="129"/>
      <c r="K782" s="115" t="s">
        <v>1599</v>
      </c>
      <c r="L782" s="115" t="s">
        <v>1600</v>
      </c>
      <c r="M782" s="36"/>
    </row>
    <row r="783" spans="1:13" s="9" customFormat="1" ht="14.25" customHeight="1" x14ac:dyDescent="0.2">
      <c r="A783" s="115">
        <v>2016</v>
      </c>
      <c r="B783" s="115" t="s">
        <v>1504</v>
      </c>
      <c r="C783" s="115" t="s">
        <v>1402</v>
      </c>
      <c r="D783" s="115" t="s">
        <v>448</v>
      </c>
      <c r="E783" s="115" t="s">
        <v>1548</v>
      </c>
      <c r="F783" s="115" t="s">
        <v>1549</v>
      </c>
      <c r="G783" s="115" t="s">
        <v>1595</v>
      </c>
      <c r="H783" s="116">
        <v>25243039</v>
      </c>
      <c r="I783" s="116"/>
      <c r="J783" s="129"/>
      <c r="K783" s="115" t="s">
        <v>1596</v>
      </c>
      <c r="L783" s="115" t="s">
        <v>1597</v>
      </c>
      <c r="M783" s="36"/>
    </row>
    <row r="784" spans="1:13" s="9" customFormat="1" ht="15" customHeight="1" x14ac:dyDescent="0.2">
      <c r="A784" s="115">
        <v>2016</v>
      </c>
      <c r="B784" s="37" t="s">
        <v>1500</v>
      </c>
      <c r="C784" s="115" t="s">
        <v>1541</v>
      </c>
      <c r="D784" s="115" t="s">
        <v>1500</v>
      </c>
      <c r="E784" s="115" t="s">
        <v>1548</v>
      </c>
      <c r="F784" s="115" t="s">
        <v>1549</v>
      </c>
      <c r="G784" s="115" t="s">
        <v>1595</v>
      </c>
      <c r="H784" s="116">
        <v>6844203</v>
      </c>
      <c r="I784" s="116"/>
      <c r="J784" s="129"/>
      <c r="K784" s="115" t="s">
        <v>1596</v>
      </c>
      <c r="L784" s="115" t="s">
        <v>1597</v>
      </c>
      <c r="M784" s="37"/>
    </row>
    <row r="785" spans="1:13" s="9" customFormat="1" ht="14.25" customHeight="1" x14ac:dyDescent="0.2">
      <c r="A785" s="115">
        <v>2016</v>
      </c>
      <c r="B785" s="115" t="s">
        <v>1512</v>
      </c>
      <c r="C785" s="115" t="s">
        <v>1538</v>
      </c>
      <c r="D785" s="115" t="s">
        <v>1490</v>
      </c>
      <c r="E785" s="115" t="s">
        <v>1548</v>
      </c>
      <c r="F785" s="115" t="s">
        <v>1549</v>
      </c>
      <c r="G785" s="115" t="s">
        <v>1604</v>
      </c>
      <c r="H785" s="116">
        <v>12365837</v>
      </c>
      <c r="I785" s="116"/>
      <c r="J785" s="129"/>
      <c r="K785" s="115" t="s">
        <v>1605</v>
      </c>
      <c r="L785" s="115" t="s">
        <v>1606</v>
      </c>
      <c r="M785" s="36"/>
    </row>
    <row r="786" spans="1:13" s="9" customFormat="1" ht="14.25" customHeight="1" x14ac:dyDescent="0.2">
      <c r="A786" s="115">
        <v>2016</v>
      </c>
      <c r="B786" s="115" t="s">
        <v>1506</v>
      </c>
      <c r="C786" s="115" t="s">
        <v>1382</v>
      </c>
      <c r="D786" s="115" t="s">
        <v>1475</v>
      </c>
      <c r="E786" s="115" t="s">
        <v>1548</v>
      </c>
      <c r="F786" s="115" t="s">
        <v>1549</v>
      </c>
      <c r="G786" s="115" t="s">
        <v>1595</v>
      </c>
      <c r="H786" s="116">
        <v>54602339</v>
      </c>
      <c r="I786" s="116"/>
      <c r="J786" s="129"/>
      <c r="K786" s="115" t="s">
        <v>1596</v>
      </c>
      <c r="L786" s="115" t="s">
        <v>1597</v>
      </c>
      <c r="M786" s="36"/>
    </row>
    <row r="787" spans="1:13" s="9" customFormat="1" ht="14.25" customHeight="1" x14ac:dyDescent="0.2">
      <c r="A787" s="115">
        <v>2016</v>
      </c>
      <c r="B787" s="115" t="s">
        <v>1503</v>
      </c>
      <c r="C787" s="115" t="s">
        <v>1398</v>
      </c>
      <c r="D787" s="115" t="s">
        <v>414</v>
      </c>
      <c r="E787" s="115" t="s">
        <v>1548</v>
      </c>
      <c r="F787" s="115" t="s">
        <v>1549</v>
      </c>
      <c r="G787" s="115" t="s">
        <v>1589</v>
      </c>
      <c r="H787" s="116">
        <v>40906967</v>
      </c>
      <c r="I787" s="116"/>
      <c r="J787" s="129"/>
      <c r="K787" s="115" t="s">
        <v>1590</v>
      </c>
      <c r="L787" s="115" t="s">
        <v>1591</v>
      </c>
      <c r="M787" s="36"/>
    </row>
    <row r="788" spans="1:13" s="9" customFormat="1" ht="14.25" customHeight="1" x14ac:dyDescent="0.2">
      <c r="A788" s="115">
        <v>2016</v>
      </c>
      <c r="B788" s="115" t="s">
        <v>1511</v>
      </c>
      <c r="C788" s="115" t="s">
        <v>1539</v>
      </c>
      <c r="D788" s="115" t="s">
        <v>1491</v>
      </c>
      <c r="E788" s="115" t="s">
        <v>1548</v>
      </c>
      <c r="F788" s="115" t="s">
        <v>1549</v>
      </c>
      <c r="G788" s="115" t="s">
        <v>1604</v>
      </c>
      <c r="H788" s="116">
        <v>16916769</v>
      </c>
      <c r="I788" s="116"/>
      <c r="J788" s="129"/>
      <c r="K788" s="115" t="s">
        <v>1605</v>
      </c>
      <c r="L788" s="115" t="s">
        <v>1606</v>
      </c>
      <c r="M788" s="36"/>
    </row>
    <row r="789" spans="1:13" s="9" customFormat="1" ht="14.25" customHeight="1" x14ac:dyDescent="0.2">
      <c r="A789" s="115">
        <v>2016</v>
      </c>
      <c r="B789" s="115" t="s">
        <v>1508</v>
      </c>
      <c r="C789" s="115" t="s">
        <v>1353</v>
      </c>
      <c r="D789" s="115" t="s">
        <v>28</v>
      </c>
      <c r="E789" s="115" t="s">
        <v>1548</v>
      </c>
      <c r="F789" s="115" t="s">
        <v>1549</v>
      </c>
      <c r="G789" s="115" t="s">
        <v>1598</v>
      </c>
      <c r="H789" s="116">
        <v>165916681</v>
      </c>
      <c r="I789" s="116"/>
      <c r="J789" s="129"/>
      <c r="K789" s="115" t="s">
        <v>1599</v>
      </c>
      <c r="L789" s="115" t="s">
        <v>1600</v>
      </c>
      <c r="M789" s="36"/>
    </row>
    <row r="790" spans="1:13" s="9" customFormat="1" ht="14.25" customHeight="1" x14ac:dyDescent="0.2">
      <c r="A790" s="115">
        <v>2016</v>
      </c>
      <c r="B790" s="115" t="s">
        <v>538</v>
      </c>
      <c r="C790" s="115" t="s">
        <v>1392</v>
      </c>
      <c r="D790" s="115" t="s">
        <v>538</v>
      </c>
      <c r="E790" s="115" t="s">
        <v>1548</v>
      </c>
      <c r="F790" s="115" t="s">
        <v>1549</v>
      </c>
      <c r="G790" s="115" t="s">
        <v>1592</v>
      </c>
      <c r="H790" s="116">
        <v>275668213</v>
      </c>
      <c r="I790" s="116"/>
      <c r="J790" s="129"/>
      <c r="K790" s="115" t="s">
        <v>1593</v>
      </c>
      <c r="L790" s="115" t="s">
        <v>1594</v>
      </c>
      <c r="M790" s="36"/>
    </row>
    <row r="791" spans="1:13" s="9" customFormat="1" ht="14.25" customHeight="1" x14ac:dyDescent="0.2">
      <c r="A791" s="115">
        <v>2016</v>
      </c>
      <c r="B791" s="115" t="s">
        <v>1505</v>
      </c>
      <c r="C791" s="115" t="s">
        <v>1542</v>
      </c>
      <c r="D791" s="115" t="s">
        <v>1496</v>
      </c>
      <c r="E791" s="115" t="s">
        <v>1548</v>
      </c>
      <c r="F791" s="115" t="s">
        <v>1549</v>
      </c>
      <c r="G791" s="115" t="s">
        <v>1595</v>
      </c>
      <c r="H791" s="116">
        <v>7044784</v>
      </c>
      <c r="I791" s="116"/>
      <c r="J791" s="129"/>
      <c r="K791" s="115" t="s">
        <v>1596</v>
      </c>
      <c r="L791" s="115" t="s">
        <v>1597</v>
      </c>
      <c r="M791" s="36"/>
    </row>
    <row r="792" spans="1:13" s="9" customFormat="1" ht="14.25" customHeight="1" x14ac:dyDescent="0.2">
      <c r="A792" s="115">
        <v>2016</v>
      </c>
      <c r="B792" s="115" t="s">
        <v>1515</v>
      </c>
      <c r="C792" s="115" t="s">
        <v>1388</v>
      </c>
      <c r="D792" s="115" t="s">
        <v>316</v>
      </c>
      <c r="E792" s="115" t="s">
        <v>1548</v>
      </c>
      <c r="F792" s="115" t="s">
        <v>1549</v>
      </c>
      <c r="G792" s="115" t="s">
        <v>1607</v>
      </c>
      <c r="H792" s="116">
        <v>124063058</v>
      </c>
      <c r="I792" s="116"/>
      <c r="J792" s="129"/>
      <c r="K792" s="115" t="s">
        <v>1608</v>
      </c>
      <c r="L792" s="115" t="s">
        <v>1609</v>
      </c>
      <c r="M792" s="36"/>
    </row>
    <row r="793" spans="1:13" s="9" customFormat="1" ht="14.25" customHeight="1" x14ac:dyDescent="0.2">
      <c r="A793" s="115">
        <v>2016</v>
      </c>
      <c r="B793" s="115" t="s">
        <v>1510</v>
      </c>
      <c r="C793" s="115" t="s">
        <v>1367</v>
      </c>
      <c r="D793" s="115" t="s">
        <v>86</v>
      </c>
      <c r="E793" s="115" t="s">
        <v>1548</v>
      </c>
      <c r="F793" s="115" t="s">
        <v>1549</v>
      </c>
      <c r="G793" s="115" t="s">
        <v>1601</v>
      </c>
      <c r="H793" s="116">
        <v>17460761</v>
      </c>
      <c r="I793" s="116"/>
      <c r="J793" s="129"/>
      <c r="K793" s="115" t="s">
        <v>1602</v>
      </c>
      <c r="L793" s="115" t="s">
        <v>1603</v>
      </c>
      <c r="M793" s="36"/>
    </row>
    <row r="794" spans="1:13" s="9" customFormat="1" ht="15" x14ac:dyDescent="0.25">
      <c r="A794" s="107">
        <v>2017</v>
      </c>
      <c r="B794" s="108" t="s">
        <v>53</v>
      </c>
      <c r="C794" s="108" t="s">
        <v>1358</v>
      </c>
      <c r="D794" s="108" t="s">
        <v>53</v>
      </c>
      <c r="E794" s="107" t="s">
        <v>0</v>
      </c>
      <c r="F794" s="107" t="s">
        <v>618</v>
      </c>
      <c r="G794" s="108" t="s">
        <v>486</v>
      </c>
      <c r="H794" s="109">
        <v>409413812</v>
      </c>
      <c r="I794" s="109">
        <v>332728189</v>
      </c>
      <c r="J794" s="126">
        <v>81.3</v>
      </c>
      <c r="K794" s="107" t="s">
        <v>618</v>
      </c>
      <c r="L794" s="111" t="s">
        <v>665</v>
      </c>
      <c r="M794" s="1"/>
    </row>
    <row r="795" spans="1:13" s="9" customFormat="1" ht="14.25" customHeight="1" x14ac:dyDescent="0.25">
      <c r="A795" s="14">
        <v>2017</v>
      </c>
      <c r="B795" s="112" t="s">
        <v>360</v>
      </c>
      <c r="C795" s="112" t="s">
        <v>1390</v>
      </c>
      <c r="D795" s="112" t="s">
        <v>360</v>
      </c>
      <c r="E795" s="14" t="s">
        <v>0</v>
      </c>
      <c r="F795" s="13" t="s">
        <v>799</v>
      </c>
      <c r="G795" s="112" t="s">
        <v>487</v>
      </c>
      <c r="H795" s="113">
        <v>61089000</v>
      </c>
      <c r="I795" s="113">
        <v>29678897</v>
      </c>
      <c r="J795" s="127">
        <v>48.6</v>
      </c>
      <c r="K795" s="14" t="s">
        <v>668</v>
      </c>
      <c r="L795" s="114" t="s">
        <v>667</v>
      </c>
      <c r="M795" s="12"/>
    </row>
    <row r="796" spans="1:13" s="9" customFormat="1" ht="15" x14ac:dyDescent="0.25">
      <c r="A796" s="107">
        <v>2017</v>
      </c>
      <c r="B796" s="108" t="s">
        <v>23</v>
      </c>
      <c r="C796" s="108" t="s">
        <v>1349</v>
      </c>
      <c r="D796" s="108" t="s">
        <v>23</v>
      </c>
      <c r="E796" s="107" t="s">
        <v>0</v>
      </c>
      <c r="F796" s="107" t="s">
        <v>618</v>
      </c>
      <c r="G796" s="108" t="s">
        <v>488</v>
      </c>
      <c r="H796" s="109">
        <v>73700000</v>
      </c>
      <c r="I796" s="109">
        <v>46598010</v>
      </c>
      <c r="J796" s="126">
        <v>63.2</v>
      </c>
      <c r="K796" s="107" t="s">
        <v>618</v>
      </c>
      <c r="L796" s="111" t="s">
        <v>669</v>
      </c>
      <c r="M796" s="1"/>
    </row>
    <row r="797" spans="1:13" s="9" customFormat="1" ht="15" customHeight="1" x14ac:dyDescent="0.25">
      <c r="A797" s="107">
        <v>2017</v>
      </c>
      <c r="B797" s="108" t="s">
        <v>24</v>
      </c>
      <c r="C797" s="108" t="s">
        <v>1350</v>
      </c>
      <c r="D797" s="108" t="s">
        <v>1468</v>
      </c>
      <c r="E797" s="107" t="s">
        <v>0</v>
      </c>
      <c r="F797" s="107" t="s">
        <v>618</v>
      </c>
      <c r="G797" s="108" t="s">
        <v>492</v>
      </c>
      <c r="H797" s="109">
        <v>812614297</v>
      </c>
      <c r="I797" s="109">
        <v>478106943</v>
      </c>
      <c r="J797" s="126">
        <v>58.8</v>
      </c>
      <c r="K797" s="107" t="s">
        <v>618</v>
      </c>
      <c r="L797" s="111" t="s">
        <v>674</v>
      </c>
      <c r="M797" s="1"/>
    </row>
    <row r="798" spans="1:13" s="9" customFormat="1" ht="15" x14ac:dyDescent="0.25">
      <c r="A798" s="107">
        <v>2017</v>
      </c>
      <c r="B798" s="108" t="s">
        <v>116</v>
      </c>
      <c r="C798" s="108" t="s">
        <v>1369</v>
      </c>
      <c r="D798" s="108" t="s">
        <v>1469</v>
      </c>
      <c r="E798" s="107" t="s">
        <v>0</v>
      </c>
      <c r="F798" s="107" t="s">
        <v>618</v>
      </c>
      <c r="G798" s="108" t="s">
        <v>490</v>
      </c>
      <c r="H798" s="109">
        <v>497300000</v>
      </c>
      <c r="I798" s="109">
        <v>204791681</v>
      </c>
      <c r="J798" s="126">
        <v>41.2</v>
      </c>
      <c r="K798" s="107" t="s">
        <v>618</v>
      </c>
      <c r="L798" s="111" t="s">
        <v>671</v>
      </c>
      <c r="M798" s="1"/>
    </row>
    <row r="799" spans="1:13" s="9" customFormat="1" ht="15" customHeight="1" x14ac:dyDescent="0.25">
      <c r="A799" s="107">
        <v>2017</v>
      </c>
      <c r="B799" s="108" t="s">
        <v>26</v>
      </c>
      <c r="C799" s="108" t="s">
        <v>1424</v>
      </c>
      <c r="D799" s="108" t="s">
        <v>1470</v>
      </c>
      <c r="E799" s="107" t="s">
        <v>0</v>
      </c>
      <c r="F799" s="107" t="s">
        <v>618</v>
      </c>
      <c r="G799" s="108" t="s">
        <v>509</v>
      </c>
      <c r="H799" s="109">
        <v>23700000</v>
      </c>
      <c r="I799" s="109">
        <v>11057726</v>
      </c>
      <c r="J799" s="126">
        <v>46.7</v>
      </c>
      <c r="K799" s="107" t="s">
        <v>618</v>
      </c>
      <c r="L799" s="111" t="s">
        <v>699</v>
      </c>
      <c r="M799" s="1"/>
    </row>
    <row r="800" spans="1:13" s="9" customFormat="1" ht="14.25" customHeight="1" x14ac:dyDescent="0.25">
      <c r="A800" s="107">
        <v>2017</v>
      </c>
      <c r="B800" s="108" t="s">
        <v>411</v>
      </c>
      <c r="C800" s="108" t="s">
        <v>1396</v>
      </c>
      <c r="D800" s="108" t="s">
        <v>411</v>
      </c>
      <c r="E800" s="107" t="s">
        <v>0</v>
      </c>
      <c r="F800" s="107" t="s">
        <v>618</v>
      </c>
      <c r="G800" s="108" t="s">
        <v>489</v>
      </c>
      <c r="H800" s="109">
        <v>238094671</v>
      </c>
      <c r="I800" s="109">
        <v>116716238</v>
      </c>
      <c r="J800" s="126">
        <v>49</v>
      </c>
      <c r="K800" s="107" t="s">
        <v>618</v>
      </c>
      <c r="L800" s="111" t="s">
        <v>670</v>
      </c>
      <c r="M800" s="1"/>
    </row>
    <row r="801" spans="1:13" s="9" customFormat="1" ht="15" customHeight="1" x14ac:dyDescent="0.25">
      <c r="A801" s="107">
        <v>2017</v>
      </c>
      <c r="B801" s="108" t="s">
        <v>361</v>
      </c>
      <c r="C801" s="108" t="s">
        <v>1359</v>
      </c>
      <c r="D801" s="108" t="s">
        <v>361</v>
      </c>
      <c r="E801" s="107" t="s">
        <v>0</v>
      </c>
      <c r="F801" s="107" t="s">
        <v>618</v>
      </c>
      <c r="G801" s="108" t="s">
        <v>493</v>
      </c>
      <c r="H801" s="109">
        <v>42977698</v>
      </c>
      <c r="I801" s="109">
        <v>11719140</v>
      </c>
      <c r="J801" s="126">
        <v>27.3</v>
      </c>
      <c r="K801" s="107" t="s">
        <v>618</v>
      </c>
      <c r="L801" s="111" t="s">
        <v>675</v>
      </c>
      <c r="M801" s="1"/>
    </row>
    <row r="802" spans="1:13" s="9" customFormat="1" ht="15" x14ac:dyDescent="0.25">
      <c r="A802" s="107">
        <v>2017</v>
      </c>
      <c r="B802" s="108" t="s">
        <v>1407</v>
      </c>
      <c r="C802" s="108" t="s">
        <v>1440</v>
      </c>
      <c r="D802" s="108" t="s">
        <v>1407</v>
      </c>
      <c r="E802" s="107" t="s">
        <v>0</v>
      </c>
      <c r="F802" s="107" t="s">
        <v>620</v>
      </c>
      <c r="G802" s="108" t="s">
        <v>494</v>
      </c>
      <c r="H802" s="109">
        <v>31116613</v>
      </c>
      <c r="I802" s="109">
        <v>20872210</v>
      </c>
      <c r="J802" s="126">
        <v>67.099999999999994</v>
      </c>
      <c r="K802" s="107" t="s">
        <v>677</v>
      </c>
      <c r="L802" s="111" t="s">
        <v>676</v>
      </c>
      <c r="M802" s="1"/>
    </row>
    <row r="803" spans="1:13" s="9" customFormat="1" ht="15" x14ac:dyDescent="0.25">
      <c r="A803" s="107">
        <v>2017</v>
      </c>
      <c r="B803" s="108" t="s">
        <v>55</v>
      </c>
      <c r="C803" s="108" t="s">
        <v>1361</v>
      </c>
      <c r="D803" s="108" t="s">
        <v>55</v>
      </c>
      <c r="E803" s="107" t="s">
        <v>0</v>
      </c>
      <c r="F803" s="107" t="s">
        <v>618</v>
      </c>
      <c r="G803" s="108" t="s">
        <v>495</v>
      </c>
      <c r="H803" s="109">
        <v>1417400000</v>
      </c>
      <c r="I803" s="109">
        <v>659574939</v>
      </c>
      <c r="J803" s="126">
        <v>46.5</v>
      </c>
      <c r="K803" s="107" t="s">
        <v>618</v>
      </c>
      <c r="L803" s="111" t="s">
        <v>679</v>
      </c>
      <c r="M803" s="1"/>
    </row>
    <row r="804" spans="1:13" s="9" customFormat="1" ht="15" x14ac:dyDescent="0.25">
      <c r="A804" s="107">
        <v>2017</v>
      </c>
      <c r="B804" s="108" t="s">
        <v>156</v>
      </c>
      <c r="C804" s="108" t="s">
        <v>1376</v>
      </c>
      <c r="D804" s="108" t="s">
        <v>156</v>
      </c>
      <c r="E804" s="107" t="s">
        <v>0</v>
      </c>
      <c r="F804" s="107" t="s">
        <v>618</v>
      </c>
      <c r="G804" s="108" t="s">
        <v>496</v>
      </c>
      <c r="H804" s="109">
        <v>192223638</v>
      </c>
      <c r="I804" s="109">
        <v>76310037</v>
      </c>
      <c r="J804" s="126">
        <v>39.700000000000003</v>
      </c>
      <c r="K804" s="107" t="s">
        <v>618</v>
      </c>
      <c r="L804" s="111" t="s">
        <v>680</v>
      </c>
      <c r="M804" s="1"/>
    </row>
    <row r="805" spans="1:13" s="9" customFormat="1" ht="15" customHeight="1" x14ac:dyDescent="0.25">
      <c r="A805" s="107">
        <v>2017</v>
      </c>
      <c r="B805" s="108" t="s">
        <v>120</v>
      </c>
      <c r="C805" s="108" t="s">
        <v>1370</v>
      </c>
      <c r="D805" s="108" t="s">
        <v>120</v>
      </c>
      <c r="E805" s="107" t="s">
        <v>0</v>
      </c>
      <c r="F805" s="107" t="s">
        <v>618</v>
      </c>
      <c r="G805" s="108" t="s">
        <v>497</v>
      </c>
      <c r="H805" s="109">
        <v>984647064</v>
      </c>
      <c r="I805" s="109">
        <v>942192083</v>
      </c>
      <c r="J805" s="126">
        <v>95.7</v>
      </c>
      <c r="K805" s="107" t="s">
        <v>618</v>
      </c>
      <c r="L805" s="111" t="s">
        <v>682</v>
      </c>
      <c r="M805" s="1"/>
    </row>
    <row r="806" spans="1:13" s="9" customFormat="1" ht="14.25" customHeight="1" x14ac:dyDescent="0.25">
      <c r="A806" s="107">
        <v>2017</v>
      </c>
      <c r="B806" s="108" t="s">
        <v>157</v>
      </c>
      <c r="C806" s="108" t="s">
        <v>1362</v>
      </c>
      <c r="D806" s="108" t="s">
        <v>157</v>
      </c>
      <c r="E806" s="107" t="s">
        <v>0</v>
      </c>
      <c r="F806" s="107" t="s">
        <v>620</v>
      </c>
      <c r="G806" s="108" t="s">
        <v>498</v>
      </c>
      <c r="H806" s="109">
        <v>119865259</v>
      </c>
      <c r="I806" s="109">
        <v>157687513</v>
      </c>
      <c r="J806" s="126">
        <v>131.6</v>
      </c>
      <c r="K806" s="107" t="s">
        <v>684</v>
      </c>
      <c r="L806" s="111" t="s">
        <v>683</v>
      </c>
      <c r="M806" s="1"/>
    </row>
    <row r="807" spans="1:13" s="9" customFormat="1" ht="15" customHeight="1" x14ac:dyDescent="0.25">
      <c r="A807" s="107">
        <v>2017</v>
      </c>
      <c r="B807" s="108" t="s">
        <v>448</v>
      </c>
      <c r="C807" s="108" t="s">
        <v>1402</v>
      </c>
      <c r="D807" s="108" t="s">
        <v>448</v>
      </c>
      <c r="E807" s="107" t="s">
        <v>0</v>
      </c>
      <c r="F807" s="107" t="s">
        <v>618</v>
      </c>
      <c r="G807" s="108" t="s">
        <v>499</v>
      </c>
      <c r="H807" s="109">
        <v>151013476</v>
      </c>
      <c r="I807" s="109">
        <v>107745877</v>
      </c>
      <c r="J807" s="126">
        <v>71.400000000000006</v>
      </c>
      <c r="K807" s="107" t="s">
        <v>618</v>
      </c>
      <c r="L807" s="111" t="s">
        <v>685</v>
      </c>
      <c r="M807" s="1"/>
    </row>
    <row r="808" spans="1:13" s="9" customFormat="1" ht="15" x14ac:dyDescent="0.25">
      <c r="A808" s="107">
        <v>2017</v>
      </c>
      <c r="B808" s="108" t="s">
        <v>158</v>
      </c>
      <c r="C808" s="108" t="s">
        <v>1377</v>
      </c>
      <c r="D808" s="108" t="s">
        <v>158</v>
      </c>
      <c r="E808" s="107" t="s">
        <v>0</v>
      </c>
      <c r="F808" s="107" t="s">
        <v>620</v>
      </c>
      <c r="G808" s="108" t="s">
        <v>500</v>
      </c>
      <c r="H808" s="109">
        <v>20067549</v>
      </c>
      <c r="I808" s="109">
        <v>13512709</v>
      </c>
      <c r="J808" s="126">
        <v>67.3</v>
      </c>
      <c r="K808" s="107" t="s">
        <v>686</v>
      </c>
      <c r="L808" s="111" t="s">
        <v>687</v>
      </c>
      <c r="M808" s="1"/>
    </row>
    <row r="809" spans="1:13" s="9" customFormat="1" ht="14.25" customHeight="1" x14ac:dyDescent="0.25">
      <c r="A809" s="107">
        <v>2017</v>
      </c>
      <c r="B809" s="108" t="s">
        <v>362</v>
      </c>
      <c r="C809" s="108" t="s">
        <v>1393</v>
      </c>
      <c r="D809" s="108" t="s">
        <v>362</v>
      </c>
      <c r="E809" s="107" t="s">
        <v>0</v>
      </c>
      <c r="F809" s="107" t="s">
        <v>618</v>
      </c>
      <c r="G809" s="108" t="s">
        <v>501</v>
      </c>
      <c r="H809" s="109">
        <v>304734494</v>
      </c>
      <c r="I809" s="109">
        <v>150246492</v>
      </c>
      <c r="J809" s="126">
        <v>49.3</v>
      </c>
      <c r="K809" s="107" t="s">
        <v>618</v>
      </c>
      <c r="L809" s="111" t="s">
        <v>688</v>
      </c>
      <c r="M809" s="1"/>
    </row>
    <row r="810" spans="1:13" s="9" customFormat="1" ht="14.25" customHeight="1" x14ac:dyDescent="0.25">
      <c r="A810" s="107">
        <v>2017</v>
      </c>
      <c r="B810" s="108" t="s">
        <v>413</v>
      </c>
      <c r="C810" s="108" t="s">
        <v>1395</v>
      </c>
      <c r="D810" s="108" t="s">
        <v>413</v>
      </c>
      <c r="E810" s="107" t="s">
        <v>0</v>
      </c>
      <c r="F810" s="107" t="s">
        <v>618</v>
      </c>
      <c r="G810" s="108" t="s">
        <v>504</v>
      </c>
      <c r="H810" s="109">
        <v>150300000</v>
      </c>
      <c r="I810" s="109">
        <v>116146984</v>
      </c>
      <c r="J810" s="126">
        <v>77.3</v>
      </c>
      <c r="K810" s="107" t="s">
        <v>618</v>
      </c>
      <c r="L810" s="111" t="s">
        <v>691</v>
      </c>
      <c r="M810" s="1"/>
    </row>
    <row r="811" spans="1:13" s="9" customFormat="1" ht="14.25" customHeight="1" x14ac:dyDescent="0.25">
      <c r="A811" s="107">
        <v>2017</v>
      </c>
      <c r="B811" s="108" t="s">
        <v>363</v>
      </c>
      <c r="C811" s="108" t="s">
        <v>1394</v>
      </c>
      <c r="D811" s="108" t="s">
        <v>363</v>
      </c>
      <c r="E811" s="107" t="s">
        <v>0</v>
      </c>
      <c r="F811" s="107" t="s">
        <v>618</v>
      </c>
      <c r="G811" s="108" t="s">
        <v>502</v>
      </c>
      <c r="H811" s="109">
        <v>74500000</v>
      </c>
      <c r="I811" s="109">
        <v>26177729</v>
      </c>
      <c r="J811" s="126">
        <v>35.1</v>
      </c>
      <c r="K811" s="107" t="s">
        <v>618</v>
      </c>
      <c r="L811" s="111" t="s">
        <v>689</v>
      </c>
      <c r="M811" s="1"/>
    </row>
    <row r="812" spans="1:13" s="9" customFormat="1" ht="15" customHeight="1" x14ac:dyDescent="0.25">
      <c r="A812" s="107">
        <v>2017</v>
      </c>
      <c r="B812" s="108" t="s">
        <v>118</v>
      </c>
      <c r="C812" s="108" t="s">
        <v>1371</v>
      </c>
      <c r="D812" s="108" t="s">
        <v>118</v>
      </c>
      <c r="E812" s="107" t="s">
        <v>0</v>
      </c>
      <c r="F812" s="107" t="s">
        <v>620</v>
      </c>
      <c r="G812" s="108" t="s">
        <v>503</v>
      </c>
      <c r="H812" s="109">
        <v>10246400</v>
      </c>
      <c r="I812" s="109">
        <v>4929089</v>
      </c>
      <c r="J812" s="126">
        <v>48.1</v>
      </c>
      <c r="K812" s="107" t="s">
        <v>696</v>
      </c>
      <c r="L812" s="111" t="s">
        <v>690</v>
      </c>
      <c r="M812" s="1"/>
    </row>
    <row r="813" spans="1:13" s="9" customFormat="1" ht="14.25" customHeight="1" x14ac:dyDescent="0.25">
      <c r="A813" s="107">
        <v>2017</v>
      </c>
      <c r="B813" s="108" t="s">
        <v>187</v>
      </c>
      <c r="C813" s="108" t="s">
        <v>1382</v>
      </c>
      <c r="D813" s="108" t="s">
        <v>1475</v>
      </c>
      <c r="E813" s="107" t="s">
        <v>0</v>
      </c>
      <c r="F813" s="107" t="s">
        <v>618</v>
      </c>
      <c r="G813" s="108" t="s">
        <v>505</v>
      </c>
      <c r="H813" s="109">
        <v>287273789</v>
      </c>
      <c r="I813" s="109">
        <v>231148512</v>
      </c>
      <c r="J813" s="126">
        <v>80.5</v>
      </c>
      <c r="K813" s="107" t="s">
        <v>618</v>
      </c>
      <c r="L813" s="111" t="s">
        <v>692</v>
      </c>
      <c r="M813" s="1"/>
    </row>
    <row r="814" spans="1:13" ht="14.25" customHeight="1" x14ac:dyDescent="0.25">
      <c r="A814" s="107">
        <v>2017</v>
      </c>
      <c r="B814" s="108" t="s">
        <v>414</v>
      </c>
      <c r="C814" s="108" t="s">
        <v>1398</v>
      </c>
      <c r="D814" s="108" t="s">
        <v>414</v>
      </c>
      <c r="E814" s="107" t="s">
        <v>0</v>
      </c>
      <c r="F814" s="107" t="s">
        <v>618</v>
      </c>
      <c r="G814" s="108" t="s">
        <v>506</v>
      </c>
      <c r="H814" s="109">
        <v>1054431494</v>
      </c>
      <c r="I814" s="109">
        <v>732493362</v>
      </c>
      <c r="J814" s="126">
        <v>69.5</v>
      </c>
      <c r="K814" s="107" t="s">
        <v>618</v>
      </c>
      <c r="L814" s="111" t="s">
        <v>693</v>
      </c>
      <c r="M814" s="1"/>
    </row>
    <row r="815" spans="1:13" ht="15" x14ac:dyDescent="0.25">
      <c r="A815" s="107">
        <v>2017</v>
      </c>
      <c r="B815" s="108" t="s">
        <v>1422</v>
      </c>
      <c r="C815" s="108" t="s">
        <v>1432</v>
      </c>
      <c r="D815" s="108" t="s">
        <v>1422</v>
      </c>
      <c r="E815" s="107" t="s">
        <v>0</v>
      </c>
      <c r="F815" s="107" t="s">
        <v>620</v>
      </c>
      <c r="G815" s="108" t="s">
        <v>508</v>
      </c>
      <c r="H815" s="109">
        <v>39472408</v>
      </c>
      <c r="I815" s="109">
        <v>11318359</v>
      </c>
      <c r="J815" s="126">
        <v>28.7</v>
      </c>
      <c r="K815" s="107" t="s">
        <v>697</v>
      </c>
      <c r="L815" s="111" t="s">
        <v>698</v>
      </c>
      <c r="M815" s="1"/>
    </row>
    <row r="816" spans="1:13" ht="14.25" customHeight="1" x14ac:dyDescent="0.25">
      <c r="A816" s="107">
        <v>2017</v>
      </c>
      <c r="B816" s="108" t="s">
        <v>121</v>
      </c>
      <c r="C816" s="108" t="s">
        <v>1444</v>
      </c>
      <c r="D816" s="108" t="s">
        <v>1465</v>
      </c>
      <c r="E816" s="107" t="s">
        <v>0</v>
      </c>
      <c r="F816" s="107" t="s">
        <v>618</v>
      </c>
      <c r="G816" s="108" t="s">
        <v>507</v>
      </c>
      <c r="H816" s="109">
        <v>551876643</v>
      </c>
      <c r="I816" s="109">
        <v>258914390</v>
      </c>
      <c r="J816" s="126">
        <v>46.9</v>
      </c>
      <c r="K816" s="107" t="s">
        <v>618</v>
      </c>
      <c r="L816" s="111" t="s">
        <v>695</v>
      </c>
      <c r="M816" s="1"/>
    </row>
    <row r="817" spans="1:13" ht="14.25" customHeight="1" x14ac:dyDescent="0.25">
      <c r="A817" s="107">
        <v>2017</v>
      </c>
      <c r="B817" s="108" t="s">
        <v>30</v>
      </c>
      <c r="C817" s="108" t="s">
        <v>1354</v>
      </c>
      <c r="D817" s="108" t="s">
        <v>1476</v>
      </c>
      <c r="E817" s="107" t="s">
        <v>0</v>
      </c>
      <c r="F817" s="107" t="s">
        <v>618</v>
      </c>
      <c r="G817" s="108" t="s">
        <v>513</v>
      </c>
      <c r="H817" s="109">
        <v>803966226</v>
      </c>
      <c r="I817" s="109">
        <v>481348705</v>
      </c>
      <c r="J817" s="126">
        <v>59.9</v>
      </c>
      <c r="K817" s="107" t="s">
        <v>618</v>
      </c>
      <c r="L817" s="111" t="s">
        <v>704</v>
      </c>
      <c r="M817" s="1"/>
    </row>
    <row r="818" spans="1:13" ht="15" x14ac:dyDescent="0.25">
      <c r="A818" s="14">
        <v>2017</v>
      </c>
      <c r="B818" s="112" t="s">
        <v>415</v>
      </c>
      <c r="C818" s="112" t="s">
        <v>1399</v>
      </c>
      <c r="D818" s="112" t="s">
        <v>415</v>
      </c>
      <c r="E818" s="14" t="s">
        <v>0</v>
      </c>
      <c r="F818" s="13" t="s">
        <v>629</v>
      </c>
      <c r="G818" s="112" t="s">
        <v>511</v>
      </c>
      <c r="H818" s="113">
        <v>15808722</v>
      </c>
      <c r="I818" s="113">
        <v>3064159</v>
      </c>
      <c r="J818" s="127">
        <v>19.399999999999999</v>
      </c>
      <c r="K818" s="14" t="s">
        <v>702</v>
      </c>
      <c r="L818" s="114" t="s">
        <v>701</v>
      </c>
      <c r="M818" s="12"/>
    </row>
    <row r="819" spans="1:13" ht="14.25" customHeight="1" x14ac:dyDescent="0.25">
      <c r="A819" s="107">
        <v>2017</v>
      </c>
      <c r="B819" s="108" t="s">
        <v>28</v>
      </c>
      <c r="C819" s="108" t="s">
        <v>1353</v>
      </c>
      <c r="D819" s="108" t="s">
        <v>28</v>
      </c>
      <c r="E819" s="107" t="s">
        <v>0</v>
      </c>
      <c r="F819" s="107" t="s">
        <v>618</v>
      </c>
      <c r="G819" s="108" t="s">
        <v>512</v>
      </c>
      <c r="H819" s="109">
        <v>1507846515</v>
      </c>
      <c r="I819" s="109">
        <v>1034107814</v>
      </c>
      <c r="J819" s="126">
        <v>68.599999999999994</v>
      </c>
      <c r="K819" s="107" t="s">
        <v>618</v>
      </c>
      <c r="L819" s="111" t="s">
        <v>703</v>
      </c>
      <c r="M819" s="1"/>
    </row>
    <row r="820" spans="1:13" ht="14.25" customHeight="1" x14ac:dyDescent="0.25">
      <c r="A820" s="107">
        <v>2017</v>
      </c>
      <c r="B820" s="108" t="s">
        <v>538</v>
      </c>
      <c r="C820" s="108" t="s">
        <v>1392</v>
      </c>
      <c r="D820" s="108" t="s">
        <v>538</v>
      </c>
      <c r="E820" s="107" t="s">
        <v>0</v>
      </c>
      <c r="F820" s="107" t="s">
        <v>618</v>
      </c>
      <c r="G820" s="108" t="s">
        <v>510</v>
      </c>
      <c r="H820" s="109">
        <v>1639694893</v>
      </c>
      <c r="I820" s="109">
        <v>1166575953</v>
      </c>
      <c r="J820" s="126">
        <v>71.2</v>
      </c>
      <c r="K820" s="107" t="s">
        <v>618</v>
      </c>
      <c r="L820" s="111" t="s">
        <v>700</v>
      </c>
      <c r="M820" s="1"/>
    </row>
    <row r="821" spans="1:13" ht="15" customHeight="1" x14ac:dyDescent="0.25">
      <c r="A821" s="107">
        <v>2017</v>
      </c>
      <c r="B821" s="108" t="s">
        <v>364</v>
      </c>
      <c r="C821" s="108" t="s">
        <v>1436</v>
      </c>
      <c r="D821" s="108" t="s">
        <v>1477</v>
      </c>
      <c r="E821" s="107" t="s">
        <v>0</v>
      </c>
      <c r="F821" s="107" t="s">
        <v>618</v>
      </c>
      <c r="G821" s="108" t="s">
        <v>514</v>
      </c>
      <c r="H821" s="109">
        <v>3351303574</v>
      </c>
      <c r="I821" s="109">
        <v>1897693911</v>
      </c>
      <c r="J821" s="126">
        <v>56.6</v>
      </c>
      <c r="K821" s="107" t="s">
        <v>618</v>
      </c>
      <c r="L821" s="111" t="s">
        <v>705</v>
      </c>
      <c r="M821" s="1"/>
    </row>
    <row r="822" spans="1:13" ht="15" x14ac:dyDescent="0.25">
      <c r="A822" s="107">
        <v>2017</v>
      </c>
      <c r="B822" s="108" t="s">
        <v>154</v>
      </c>
      <c r="C822" s="108" t="s">
        <v>1374</v>
      </c>
      <c r="D822" s="108" t="s">
        <v>154</v>
      </c>
      <c r="E822" s="107" t="s">
        <v>0</v>
      </c>
      <c r="F822" s="107" t="s">
        <v>618</v>
      </c>
      <c r="G822" s="108" t="s">
        <v>491</v>
      </c>
      <c r="H822" s="109">
        <v>588608263</v>
      </c>
      <c r="I822" s="109">
        <v>242677040</v>
      </c>
      <c r="J822" s="126">
        <v>41.2</v>
      </c>
      <c r="K822" s="107" t="s">
        <v>618</v>
      </c>
      <c r="L822" s="111" t="s">
        <v>672</v>
      </c>
      <c r="M822" s="1"/>
    </row>
    <row r="823" spans="1:13" ht="15" x14ac:dyDescent="0.25">
      <c r="A823" s="107">
        <v>2017</v>
      </c>
      <c r="B823" s="108" t="s">
        <v>416</v>
      </c>
      <c r="C823" s="108" t="s">
        <v>1400</v>
      </c>
      <c r="D823" s="108" t="s">
        <v>416</v>
      </c>
      <c r="E823" s="107" t="s">
        <v>0</v>
      </c>
      <c r="F823" s="107" t="s">
        <v>618</v>
      </c>
      <c r="G823" s="108" t="s">
        <v>515</v>
      </c>
      <c r="H823" s="109">
        <v>203608611</v>
      </c>
      <c r="I823" s="109">
        <v>74503392</v>
      </c>
      <c r="J823" s="126">
        <v>36.6</v>
      </c>
      <c r="K823" s="107" t="s">
        <v>618</v>
      </c>
      <c r="L823" s="111" t="s">
        <v>706</v>
      </c>
      <c r="M823" s="1"/>
    </row>
    <row r="824" spans="1:13" ht="15" x14ac:dyDescent="0.25">
      <c r="A824" s="107">
        <v>2017</v>
      </c>
      <c r="B824" s="108" t="s">
        <v>316</v>
      </c>
      <c r="C824" s="108" t="s">
        <v>1388</v>
      </c>
      <c r="D824" s="108" t="s">
        <v>316</v>
      </c>
      <c r="E824" s="107" t="s">
        <v>0</v>
      </c>
      <c r="F824" s="107" t="s">
        <v>618</v>
      </c>
      <c r="G824" s="108" t="s">
        <v>516</v>
      </c>
      <c r="H824" s="109">
        <v>2338796140</v>
      </c>
      <c r="I824" s="109">
        <v>1764508368</v>
      </c>
      <c r="J824" s="126">
        <v>75.5</v>
      </c>
      <c r="K824" s="107" t="s">
        <v>618</v>
      </c>
      <c r="L824" s="111" t="s">
        <v>707</v>
      </c>
      <c r="M824" s="1"/>
    </row>
    <row r="825" spans="1:13" ht="15" customHeight="1" x14ac:dyDescent="0.2">
      <c r="A825" s="115">
        <v>2017</v>
      </c>
      <c r="B825" s="115" t="s">
        <v>24</v>
      </c>
      <c r="C825" s="115" t="s">
        <v>1350</v>
      </c>
      <c r="D825" s="115" t="s">
        <v>1468</v>
      </c>
      <c r="E825" s="115" t="s">
        <v>1551</v>
      </c>
      <c r="F825" s="115" t="s">
        <v>1552</v>
      </c>
      <c r="G825" s="115" t="s">
        <v>1610</v>
      </c>
      <c r="H825" s="116">
        <v>234312899</v>
      </c>
      <c r="I825" s="116">
        <v>88617526</v>
      </c>
      <c r="J825" s="129">
        <v>0.37820165419062141</v>
      </c>
      <c r="K825" s="117" t="s">
        <v>1611</v>
      </c>
      <c r="L825" s="118" t="s">
        <v>1612</v>
      </c>
      <c r="M825" s="36"/>
    </row>
    <row r="826" spans="1:13" ht="15" customHeight="1" x14ac:dyDescent="0.2">
      <c r="A826" s="115">
        <v>2017</v>
      </c>
      <c r="B826" s="115" t="s">
        <v>22</v>
      </c>
      <c r="C826" s="115" t="s">
        <v>1348</v>
      </c>
      <c r="D826" s="115" t="s">
        <v>22</v>
      </c>
      <c r="E826" s="115" t="s">
        <v>622</v>
      </c>
      <c r="F826" s="115" t="s">
        <v>622</v>
      </c>
      <c r="G826" s="115" t="s">
        <v>1644</v>
      </c>
      <c r="H826" s="116">
        <v>65507610</v>
      </c>
      <c r="I826" s="116">
        <v>27513196.199999999</v>
      </c>
      <c r="J826" s="129">
        <v>0.42</v>
      </c>
      <c r="K826" s="115"/>
      <c r="L826" s="115"/>
      <c r="M826" s="36"/>
    </row>
    <row r="827" spans="1:13" x14ac:dyDescent="0.2">
      <c r="A827" s="107">
        <v>2017</v>
      </c>
      <c r="B827" s="107" t="s">
        <v>1671</v>
      </c>
      <c r="C827" s="107" t="s">
        <v>1702</v>
      </c>
      <c r="D827" s="107" t="s">
        <v>1671</v>
      </c>
      <c r="E827" s="107" t="s">
        <v>543</v>
      </c>
      <c r="F827" s="107" t="s">
        <v>619</v>
      </c>
      <c r="G827" s="107" t="s">
        <v>607</v>
      </c>
      <c r="H827" s="107">
        <v>25000</v>
      </c>
      <c r="I827" s="107">
        <v>3717528</v>
      </c>
      <c r="J827" s="124">
        <v>148.70112</v>
      </c>
      <c r="K827" s="107"/>
      <c r="L827" s="107" t="s">
        <v>681</v>
      </c>
    </row>
    <row r="828" spans="1:13" x14ac:dyDescent="0.2">
      <c r="A828" s="107">
        <v>2017</v>
      </c>
      <c r="B828" s="107" t="s">
        <v>1696</v>
      </c>
      <c r="C828" s="107" t="s">
        <v>1701</v>
      </c>
      <c r="D828" s="107" t="s">
        <v>1696</v>
      </c>
      <c r="E828" s="107" t="s">
        <v>543</v>
      </c>
      <c r="F828" s="107" t="s">
        <v>619</v>
      </c>
      <c r="G828" s="107" t="s">
        <v>607</v>
      </c>
      <c r="H828" s="107"/>
      <c r="I828" s="107"/>
      <c r="K828" s="107" t="s">
        <v>1668</v>
      </c>
      <c r="L828" s="107" t="s">
        <v>681</v>
      </c>
    </row>
    <row r="829" spans="1:13" ht="14.25" customHeight="1" x14ac:dyDescent="0.25">
      <c r="A829" s="107">
        <v>2017</v>
      </c>
      <c r="B829" s="108" t="s">
        <v>152</v>
      </c>
      <c r="C829" s="108" t="s">
        <v>1372</v>
      </c>
      <c r="D829" s="108" t="s">
        <v>152</v>
      </c>
      <c r="E829" s="107" t="s">
        <v>543</v>
      </c>
      <c r="F829" s="107" t="s">
        <v>624</v>
      </c>
      <c r="G829" s="108" t="s">
        <v>604</v>
      </c>
      <c r="H829" s="109">
        <v>434072000</v>
      </c>
      <c r="I829" s="109">
        <v>316898384</v>
      </c>
      <c r="J829" s="126">
        <v>73</v>
      </c>
      <c r="K829" s="107" t="s">
        <v>624</v>
      </c>
      <c r="L829" s="111" t="s">
        <v>666</v>
      </c>
      <c r="M829" s="1"/>
    </row>
    <row r="830" spans="1:13" ht="14.25" customHeight="1" x14ac:dyDescent="0.2">
      <c r="A830" s="107">
        <v>2017</v>
      </c>
      <c r="B830" s="107" t="s">
        <v>1694</v>
      </c>
      <c r="C830" s="107" t="s">
        <v>1705</v>
      </c>
      <c r="D830" s="107" t="s">
        <v>1694</v>
      </c>
      <c r="E830" s="107" t="s">
        <v>543</v>
      </c>
      <c r="F830" s="107" t="s">
        <v>619</v>
      </c>
      <c r="G830" s="107" t="s">
        <v>607</v>
      </c>
      <c r="H830" s="107"/>
      <c r="I830" s="107"/>
      <c r="K830" s="107" t="s">
        <v>1668</v>
      </c>
      <c r="L830" s="107" t="s">
        <v>681</v>
      </c>
    </row>
    <row r="831" spans="1:13" x14ac:dyDescent="0.2">
      <c r="A831" s="107">
        <v>2017</v>
      </c>
      <c r="B831" s="107" t="s">
        <v>1672</v>
      </c>
      <c r="C831" s="107" t="s">
        <v>1703</v>
      </c>
      <c r="D831" s="107" t="s">
        <v>1704</v>
      </c>
      <c r="E831" s="107" t="s">
        <v>543</v>
      </c>
      <c r="F831" s="107" t="s">
        <v>619</v>
      </c>
      <c r="G831" s="107" t="s">
        <v>607</v>
      </c>
      <c r="H831" s="107"/>
      <c r="I831" s="107">
        <v>117214</v>
      </c>
      <c r="K831" s="107" t="s">
        <v>1677</v>
      </c>
      <c r="L831" s="107" t="s">
        <v>681</v>
      </c>
    </row>
    <row r="832" spans="1:13" ht="15" x14ac:dyDescent="0.25">
      <c r="A832" s="107">
        <v>2017</v>
      </c>
      <c r="B832" s="108" t="s">
        <v>1406</v>
      </c>
      <c r="C832" s="108" t="s">
        <v>1434</v>
      </c>
      <c r="D832" s="108" t="s">
        <v>1406</v>
      </c>
      <c r="E832" s="107" t="s">
        <v>543</v>
      </c>
      <c r="F832" s="107" t="s">
        <v>621</v>
      </c>
      <c r="G832" s="108" t="s">
        <v>605</v>
      </c>
      <c r="H832" s="109">
        <v>55572174</v>
      </c>
      <c r="I832" s="109">
        <v>13612830</v>
      </c>
      <c r="J832" s="126">
        <v>24.5</v>
      </c>
      <c r="K832" s="107" t="s">
        <v>708</v>
      </c>
      <c r="L832" s="111" t="s">
        <v>673</v>
      </c>
      <c r="M832" s="1"/>
    </row>
    <row r="833" spans="1:13" x14ac:dyDescent="0.2">
      <c r="A833" s="107">
        <v>2017</v>
      </c>
      <c r="B833" s="107" t="s">
        <v>1673</v>
      </c>
      <c r="C833" s="107" t="s">
        <v>1706</v>
      </c>
      <c r="D833" s="107" t="s">
        <v>1673</v>
      </c>
      <c r="E833" s="107" t="s">
        <v>543</v>
      </c>
      <c r="F833" s="107" t="s">
        <v>619</v>
      </c>
      <c r="G833" s="107" t="s">
        <v>607</v>
      </c>
      <c r="H833" s="107"/>
      <c r="I833" s="107">
        <v>30048</v>
      </c>
      <c r="K833" s="107" t="s">
        <v>1677</v>
      </c>
      <c r="L833" s="107" t="s">
        <v>681</v>
      </c>
    </row>
    <row r="834" spans="1:13" ht="15" customHeight="1" x14ac:dyDescent="0.25">
      <c r="A834" s="107">
        <v>2017</v>
      </c>
      <c r="B834" s="108" t="s">
        <v>1409</v>
      </c>
      <c r="C834" s="108" t="s">
        <v>1441</v>
      </c>
      <c r="D834" s="108" t="s">
        <v>1409</v>
      </c>
      <c r="E834" s="107" t="s">
        <v>543</v>
      </c>
      <c r="F834" s="107" t="s">
        <v>622</v>
      </c>
      <c r="G834" s="108" t="s">
        <v>606</v>
      </c>
      <c r="H834" s="109">
        <v>113502775</v>
      </c>
      <c r="I834" s="109">
        <v>35442343</v>
      </c>
      <c r="J834" s="126">
        <v>31.2</v>
      </c>
      <c r="K834" s="115" t="s">
        <v>713</v>
      </c>
      <c r="L834" s="111" t="s">
        <v>678</v>
      </c>
      <c r="M834" s="1"/>
    </row>
    <row r="835" spans="1:13" x14ac:dyDescent="0.2">
      <c r="A835" s="107">
        <v>2017</v>
      </c>
      <c r="B835" s="107" t="s">
        <v>1695</v>
      </c>
      <c r="C835" s="107" t="s">
        <v>1707</v>
      </c>
      <c r="D835" s="107" t="s">
        <v>1695</v>
      </c>
      <c r="E835" s="107" t="s">
        <v>543</v>
      </c>
      <c r="F835" s="107" t="s">
        <v>619</v>
      </c>
      <c r="G835" s="107" t="s">
        <v>607</v>
      </c>
      <c r="H835" s="107"/>
      <c r="I835" s="107"/>
      <c r="K835" s="107" t="s">
        <v>1668</v>
      </c>
      <c r="L835" s="107" t="s">
        <v>681</v>
      </c>
    </row>
    <row r="836" spans="1:13" ht="15" x14ac:dyDescent="0.25">
      <c r="A836" s="107">
        <v>2017</v>
      </c>
      <c r="B836" s="108" t="s">
        <v>294</v>
      </c>
      <c r="C836" s="108" t="s">
        <v>1389</v>
      </c>
      <c r="D836" s="108" t="s">
        <v>294</v>
      </c>
      <c r="E836" s="107" t="s">
        <v>543</v>
      </c>
      <c r="F836" s="107" t="s">
        <v>625</v>
      </c>
      <c r="G836" s="108" t="s">
        <v>608</v>
      </c>
      <c r="H836" s="109">
        <v>339403724</v>
      </c>
      <c r="I836" s="109">
        <v>126159295</v>
      </c>
      <c r="J836" s="126">
        <v>37.200000000000003</v>
      </c>
      <c r="K836" s="107" t="s">
        <v>710</v>
      </c>
      <c r="L836" s="111" t="s">
        <v>694</v>
      </c>
      <c r="M836" s="1"/>
    </row>
    <row r="837" spans="1:13" x14ac:dyDescent="0.2">
      <c r="A837" s="107">
        <v>2017</v>
      </c>
      <c r="B837" s="107" t="s">
        <v>1674</v>
      </c>
      <c r="C837" s="107" t="s">
        <v>1708</v>
      </c>
      <c r="D837" s="107" t="s">
        <v>1674</v>
      </c>
      <c r="E837" s="107" t="s">
        <v>543</v>
      </c>
      <c r="F837" s="107" t="s">
        <v>619</v>
      </c>
      <c r="G837" s="107" t="s">
        <v>607</v>
      </c>
      <c r="H837" s="107"/>
      <c r="I837" s="107"/>
      <c r="K837" s="107" t="s">
        <v>1668</v>
      </c>
      <c r="L837" s="107" t="s">
        <v>681</v>
      </c>
    </row>
    <row r="838" spans="1:13" ht="15" customHeight="1" x14ac:dyDescent="0.2">
      <c r="A838" s="107">
        <v>2017</v>
      </c>
      <c r="B838" s="107" t="s">
        <v>1675</v>
      </c>
      <c r="C838" s="107" t="s">
        <v>1709</v>
      </c>
      <c r="D838" s="107" t="s">
        <v>1710</v>
      </c>
      <c r="E838" s="107" t="s">
        <v>543</v>
      </c>
      <c r="F838" s="107" t="s">
        <v>619</v>
      </c>
      <c r="G838" s="107" t="s">
        <v>607</v>
      </c>
      <c r="H838" s="107"/>
      <c r="I838" s="107"/>
      <c r="K838" s="107" t="s">
        <v>1668</v>
      </c>
      <c r="L838" s="107" t="s">
        <v>681</v>
      </c>
    </row>
    <row r="839" spans="1:13" ht="14.25" customHeight="1" x14ac:dyDescent="0.2">
      <c r="A839" s="107">
        <v>2017</v>
      </c>
      <c r="B839" s="107" t="s">
        <v>1676</v>
      </c>
      <c r="C839" s="107" t="s">
        <v>1711</v>
      </c>
      <c r="D839" s="107" t="s">
        <v>1712</v>
      </c>
      <c r="E839" s="107" t="s">
        <v>543</v>
      </c>
      <c r="F839" s="107" t="s">
        <v>619</v>
      </c>
      <c r="G839" s="107" t="s">
        <v>607</v>
      </c>
      <c r="H839" s="107"/>
      <c r="I839" s="107"/>
      <c r="K839" s="107" t="s">
        <v>1668</v>
      </c>
      <c r="L839" s="107" t="s">
        <v>681</v>
      </c>
    </row>
    <row r="840" spans="1:13" x14ac:dyDescent="0.2">
      <c r="A840" s="115">
        <v>2017</v>
      </c>
      <c r="B840" s="115" t="s">
        <v>53</v>
      </c>
      <c r="C840" s="115" t="s">
        <v>1358</v>
      </c>
      <c r="D840" s="115" t="s">
        <v>53</v>
      </c>
      <c r="E840" s="115" t="s">
        <v>1550</v>
      </c>
      <c r="F840" s="115" t="s">
        <v>619</v>
      </c>
      <c r="G840" s="115" t="s">
        <v>1654</v>
      </c>
      <c r="H840" s="116">
        <v>106870410</v>
      </c>
      <c r="I840" s="116"/>
      <c r="J840" s="129"/>
      <c r="K840" s="115" t="s">
        <v>1655</v>
      </c>
      <c r="L840" s="115" t="s">
        <v>1656</v>
      </c>
      <c r="M840" s="36"/>
    </row>
    <row r="841" spans="1:13" ht="15" customHeight="1" x14ac:dyDescent="0.2">
      <c r="A841" s="115">
        <v>2017</v>
      </c>
      <c r="B841" s="115" t="s">
        <v>116</v>
      </c>
      <c r="C841" s="115" t="s">
        <v>1369</v>
      </c>
      <c r="D841" s="115" t="s">
        <v>1469</v>
      </c>
      <c r="E841" s="115" t="s">
        <v>1550</v>
      </c>
      <c r="F841" s="115" t="s">
        <v>619</v>
      </c>
      <c r="G841" s="115" t="s">
        <v>1625</v>
      </c>
      <c r="H841" s="116">
        <v>13434819</v>
      </c>
      <c r="I841" s="116">
        <v>400000</v>
      </c>
      <c r="J841" s="129">
        <v>2.977338213488399E-2</v>
      </c>
      <c r="K841" s="115"/>
      <c r="L841" s="115"/>
      <c r="M841" s="36"/>
    </row>
    <row r="842" spans="1:13" x14ac:dyDescent="0.2">
      <c r="A842" s="115">
        <v>2017</v>
      </c>
      <c r="B842" s="115" t="s">
        <v>411</v>
      </c>
      <c r="C842" s="115" t="s">
        <v>1396</v>
      </c>
      <c r="D842" s="115" t="s">
        <v>411</v>
      </c>
      <c r="E842" s="115" t="s">
        <v>1550</v>
      </c>
      <c r="F842" s="115" t="s">
        <v>619</v>
      </c>
      <c r="G842" s="115" t="s">
        <v>1620</v>
      </c>
      <c r="H842" s="116">
        <v>67254162</v>
      </c>
      <c r="I842" s="116">
        <v>38804381</v>
      </c>
      <c r="J842" s="129">
        <v>0.57698110936242131</v>
      </c>
      <c r="K842" s="115"/>
      <c r="L842" s="115"/>
      <c r="M842" s="36"/>
    </row>
    <row r="843" spans="1:13" ht="14.25" customHeight="1" x14ac:dyDescent="0.2">
      <c r="A843" s="115">
        <v>2017</v>
      </c>
      <c r="B843" s="115" t="s">
        <v>1447</v>
      </c>
      <c r="C843" s="115" t="s">
        <v>1455</v>
      </c>
      <c r="D843" s="115" t="s">
        <v>1447</v>
      </c>
      <c r="E843" s="115" t="s">
        <v>1550</v>
      </c>
      <c r="F843" s="115" t="s">
        <v>619</v>
      </c>
      <c r="G843" s="115" t="s">
        <v>1634</v>
      </c>
      <c r="H843" s="116">
        <v>129664428</v>
      </c>
      <c r="I843" s="116">
        <v>51548626</v>
      </c>
      <c r="J843" s="129">
        <v>0.39755410790074208</v>
      </c>
      <c r="K843" s="115"/>
      <c r="L843" s="115"/>
      <c r="M843" s="36"/>
    </row>
    <row r="844" spans="1:13" ht="15" customHeight="1" x14ac:dyDescent="0.2">
      <c r="A844" s="115">
        <v>2017</v>
      </c>
      <c r="B844" s="115" t="s">
        <v>55</v>
      </c>
      <c r="C844" s="115" t="s">
        <v>1361</v>
      </c>
      <c r="D844" s="115" t="s">
        <v>55</v>
      </c>
      <c r="E844" s="115" t="s">
        <v>1550</v>
      </c>
      <c r="F844" s="115" t="s">
        <v>619</v>
      </c>
      <c r="G844" s="115" t="s">
        <v>1625</v>
      </c>
      <c r="H844" s="116">
        <v>313574894</v>
      </c>
      <c r="I844" s="116">
        <v>96178482</v>
      </c>
      <c r="J844" s="129">
        <v>0.30671614290651728</v>
      </c>
      <c r="K844" s="115"/>
      <c r="L844" s="115"/>
      <c r="M844" s="36"/>
    </row>
    <row r="845" spans="1:13" ht="14.25" customHeight="1" x14ac:dyDescent="0.2">
      <c r="A845" s="115">
        <v>2017</v>
      </c>
      <c r="B845" s="115" t="s">
        <v>1449</v>
      </c>
      <c r="C845" s="115" t="s">
        <v>1457</v>
      </c>
      <c r="D845" s="115" t="s">
        <v>1449</v>
      </c>
      <c r="E845" s="115" t="s">
        <v>1550</v>
      </c>
      <c r="F845" s="115" t="s">
        <v>619</v>
      </c>
      <c r="G845" s="115" t="s">
        <v>1641</v>
      </c>
      <c r="H845" s="116">
        <v>525904019</v>
      </c>
      <c r="I845" s="116">
        <v>303296572</v>
      </c>
      <c r="J845" s="129">
        <v>0.57671468755214061</v>
      </c>
      <c r="K845" s="115"/>
      <c r="L845" s="115"/>
      <c r="M845" s="36"/>
    </row>
    <row r="846" spans="1:13" x14ac:dyDescent="0.2">
      <c r="A846" s="115">
        <v>2017</v>
      </c>
      <c r="B846" s="115" t="s">
        <v>120</v>
      </c>
      <c r="C846" s="115" t="s">
        <v>1370</v>
      </c>
      <c r="D846" s="115" t="s">
        <v>120</v>
      </c>
      <c r="E846" s="115" t="s">
        <v>1550</v>
      </c>
      <c r="F846" s="115" t="s">
        <v>619</v>
      </c>
      <c r="G846" s="115" t="s">
        <v>1634</v>
      </c>
      <c r="H846" s="116">
        <v>228144832</v>
      </c>
      <c r="I846" s="116">
        <v>103511258</v>
      </c>
      <c r="J846" s="129">
        <v>0.45370853721551757</v>
      </c>
      <c r="K846" s="115"/>
      <c r="L846" s="115"/>
      <c r="M846" s="36"/>
    </row>
    <row r="847" spans="1:13" ht="14.25" customHeight="1" x14ac:dyDescent="0.2">
      <c r="A847" s="115">
        <v>2017</v>
      </c>
      <c r="B847" s="115" t="s">
        <v>1535</v>
      </c>
      <c r="C847" s="115" t="s">
        <v>1427</v>
      </c>
      <c r="D847" s="115" t="s">
        <v>1474</v>
      </c>
      <c r="E847" s="115" t="s">
        <v>1550</v>
      </c>
      <c r="F847" s="115" t="s">
        <v>619</v>
      </c>
      <c r="G847" s="115" t="s">
        <v>1654</v>
      </c>
      <c r="H847" s="116">
        <v>95526963</v>
      </c>
      <c r="I847" s="116"/>
      <c r="J847" s="129"/>
      <c r="K847" s="115" t="s">
        <v>1655</v>
      </c>
      <c r="L847" s="115" t="s">
        <v>1656</v>
      </c>
      <c r="M847" s="36"/>
    </row>
    <row r="848" spans="1:13" ht="15" customHeight="1" x14ac:dyDescent="0.2">
      <c r="A848" s="115">
        <v>2017</v>
      </c>
      <c r="B848" s="115" t="s">
        <v>1445</v>
      </c>
      <c r="C848" s="115" t="s">
        <v>1453</v>
      </c>
      <c r="D848" s="115" t="s">
        <v>1445</v>
      </c>
      <c r="E848" s="115" t="s">
        <v>1550</v>
      </c>
      <c r="F848" s="115" t="s">
        <v>619</v>
      </c>
      <c r="G848" s="115" t="s">
        <v>1634</v>
      </c>
      <c r="H848" s="116">
        <v>1196871547</v>
      </c>
      <c r="I848" s="116">
        <v>680028523</v>
      </c>
      <c r="J848" s="129">
        <v>0.56817168450909794</v>
      </c>
      <c r="K848" s="115"/>
      <c r="L848" s="115"/>
      <c r="M848" s="36"/>
    </row>
    <row r="849" spans="1:13" ht="14.25" customHeight="1" x14ac:dyDescent="0.2">
      <c r="A849" s="115">
        <v>2017</v>
      </c>
      <c r="B849" s="115" t="s">
        <v>157</v>
      </c>
      <c r="C849" s="115" t="s">
        <v>1362</v>
      </c>
      <c r="D849" s="115" t="s">
        <v>157</v>
      </c>
      <c r="E849" s="115" t="s">
        <v>1550</v>
      </c>
      <c r="F849" s="115" t="s">
        <v>619</v>
      </c>
      <c r="G849" s="115" t="s">
        <v>1625</v>
      </c>
      <c r="H849" s="116">
        <v>88625895</v>
      </c>
      <c r="I849" s="116">
        <v>27889775</v>
      </c>
      <c r="J849" s="129">
        <v>0.31469103922730485</v>
      </c>
      <c r="K849" s="115"/>
      <c r="L849" s="115"/>
      <c r="M849" s="36"/>
    </row>
    <row r="850" spans="1:13" x14ac:dyDescent="0.2">
      <c r="A850" s="115">
        <v>2017</v>
      </c>
      <c r="B850" s="115" t="s">
        <v>632</v>
      </c>
      <c r="C850" s="115" t="s">
        <v>1383</v>
      </c>
      <c r="D850" s="115" t="s">
        <v>632</v>
      </c>
      <c r="E850" s="115" t="s">
        <v>1550</v>
      </c>
      <c r="F850" s="115" t="s">
        <v>619</v>
      </c>
      <c r="G850" s="115" t="s">
        <v>1634</v>
      </c>
      <c r="H850" s="116">
        <v>2170478254</v>
      </c>
      <c r="I850" s="116">
        <v>1103492675</v>
      </c>
      <c r="J850" s="129">
        <v>0.50840991977982752</v>
      </c>
      <c r="K850" s="115"/>
      <c r="L850" s="115"/>
      <c r="M850" s="36"/>
    </row>
    <row r="851" spans="1:13" ht="14.25" customHeight="1" x14ac:dyDescent="0.2">
      <c r="A851" s="115">
        <v>2017</v>
      </c>
      <c r="B851" s="115" t="s">
        <v>1517</v>
      </c>
      <c r="C851" s="115" t="s">
        <v>1458</v>
      </c>
      <c r="D851" s="115" t="s">
        <v>1482</v>
      </c>
      <c r="E851" s="115" t="s">
        <v>1550</v>
      </c>
      <c r="F851" s="115" t="s">
        <v>619</v>
      </c>
      <c r="G851" s="115" t="s">
        <v>1641</v>
      </c>
      <c r="H851" s="116">
        <v>11365515</v>
      </c>
      <c r="I851" s="116">
        <v>705999</v>
      </c>
      <c r="J851" s="129">
        <v>6.2117642711306965E-2</v>
      </c>
      <c r="K851" s="115"/>
      <c r="L851" s="115"/>
      <c r="M851" s="36"/>
    </row>
    <row r="852" spans="1:13" x14ac:dyDescent="0.2">
      <c r="A852" s="115">
        <v>2017</v>
      </c>
      <c r="B852" s="115" t="s">
        <v>187</v>
      </c>
      <c r="C852" s="115" t="s">
        <v>1382</v>
      </c>
      <c r="D852" s="115" t="s">
        <v>1475</v>
      </c>
      <c r="E852" s="115" t="s">
        <v>1550</v>
      </c>
      <c r="F852" s="115" t="s">
        <v>619</v>
      </c>
      <c r="G852" s="115" t="s">
        <v>1620</v>
      </c>
      <c r="H852" s="116">
        <v>154292688</v>
      </c>
      <c r="I852" s="116">
        <v>56936662</v>
      </c>
      <c r="J852" s="129">
        <v>0.36901724079108661</v>
      </c>
      <c r="K852" s="115"/>
      <c r="L852" s="115"/>
      <c r="M852" s="36"/>
    </row>
    <row r="853" spans="1:13" ht="15" customHeight="1" x14ac:dyDescent="0.2">
      <c r="A853" s="115">
        <v>2017</v>
      </c>
      <c r="B853" s="115" t="s">
        <v>294</v>
      </c>
      <c r="C853" s="115" t="s">
        <v>1389</v>
      </c>
      <c r="D853" s="115" t="s">
        <v>294</v>
      </c>
      <c r="E853" s="115" t="s">
        <v>1550</v>
      </c>
      <c r="F853" s="115" t="s">
        <v>619</v>
      </c>
      <c r="G853" s="115" t="s">
        <v>1654</v>
      </c>
      <c r="H853" s="116">
        <v>118977337</v>
      </c>
      <c r="I853" s="116"/>
      <c r="J853" s="129"/>
      <c r="K853" s="115" t="s">
        <v>1655</v>
      </c>
      <c r="L853" s="115" t="s">
        <v>1656</v>
      </c>
      <c r="M853" s="36"/>
    </row>
    <row r="854" spans="1:13" ht="14.25" customHeight="1" x14ac:dyDescent="0.2">
      <c r="A854" s="115">
        <v>2017</v>
      </c>
      <c r="B854" s="115" t="s">
        <v>1450</v>
      </c>
      <c r="C854" s="115" t="s">
        <v>1459</v>
      </c>
      <c r="D854" s="115" t="s">
        <v>1450</v>
      </c>
      <c r="E854" s="115" t="s">
        <v>1550</v>
      </c>
      <c r="F854" s="115" t="s">
        <v>619</v>
      </c>
      <c r="G854" s="115" t="s">
        <v>1641</v>
      </c>
      <c r="H854" s="116">
        <v>39251551</v>
      </c>
      <c r="I854" s="116">
        <v>15518020</v>
      </c>
      <c r="J854" s="129">
        <v>0.39534794433983006</v>
      </c>
      <c r="K854" s="115"/>
      <c r="L854" s="115"/>
      <c r="M854" s="36"/>
    </row>
    <row r="855" spans="1:13" ht="14.25" customHeight="1" x14ac:dyDescent="0.2">
      <c r="A855" s="115">
        <v>2017</v>
      </c>
      <c r="B855" s="115" t="s">
        <v>1448</v>
      </c>
      <c r="C855" s="115" t="s">
        <v>1456</v>
      </c>
      <c r="D855" s="115" t="s">
        <v>1448</v>
      </c>
      <c r="E855" s="115" t="s">
        <v>1550</v>
      </c>
      <c r="F855" s="115" t="s">
        <v>619</v>
      </c>
      <c r="G855" s="115" t="s">
        <v>1615</v>
      </c>
      <c r="H855" s="116">
        <v>85205772</v>
      </c>
      <c r="I855" s="116">
        <v>18874662</v>
      </c>
      <c r="J855" s="129">
        <v>0.22151858444519462</v>
      </c>
      <c r="K855" s="115"/>
      <c r="L855" s="115"/>
      <c r="M855" s="36"/>
    </row>
    <row r="856" spans="1:13" ht="15" customHeight="1" x14ac:dyDescent="0.2">
      <c r="A856" s="115">
        <v>2017</v>
      </c>
      <c r="B856" s="115" t="s">
        <v>30</v>
      </c>
      <c r="C856" s="115" t="s">
        <v>1354</v>
      </c>
      <c r="D856" s="115" t="s">
        <v>1476</v>
      </c>
      <c r="E856" s="115" t="s">
        <v>1550</v>
      </c>
      <c r="F856" s="115" t="s">
        <v>619</v>
      </c>
      <c r="G856" s="115" t="s">
        <v>1625</v>
      </c>
      <c r="H856" s="116">
        <v>221676463</v>
      </c>
      <c r="I856" s="116">
        <v>70652021</v>
      </c>
      <c r="J856" s="129">
        <v>0.31871683643743448</v>
      </c>
      <c r="K856" s="115"/>
      <c r="L856" s="115"/>
      <c r="M856" s="36"/>
    </row>
    <row r="857" spans="1:13" ht="14.25" customHeight="1" x14ac:dyDescent="0.2">
      <c r="A857" s="115">
        <v>2017</v>
      </c>
      <c r="B857" s="115" t="s">
        <v>154</v>
      </c>
      <c r="C857" s="115" t="s">
        <v>1374</v>
      </c>
      <c r="D857" s="115" t="s">
        <v>154</v>
      </c>
      <c r="E857" s="115" t="s">
        <v>1550</v>
      </c>
      <c r="F857" s="115" t="s">
        <v>619</v>
      </c>
      <c r="G857" s="115" t="s">
        <v>1620</v>
      </c>
      <c r="H857" s="116">
        <v>165145808</v>
      </c>
      <c r="I857" s="116">
        <v>21204841</v>
      </c>
      <c r="J857" s="129"/>
      <c r="K857" s="115"/>
      <c r="L857" s="115"/>
      <c r="M857" s="36"/>
    </row>
    <row r="858" spans="1:13" x14ac:dyDescent="0.2">
      <c r="A858" s="115">
        <v>2017</v>
      </c>
      <c r="B858" s="115" t="s">
        <v>1446</v>
      </c>
      <c r="C858" s="115" t="s">
        <v>1454</v>
      </c>
      <c r="D858" s="115" t="s">
        <v>1446</v>
      </c>
      <c r="E858" s="115" t="s">
        <v>1550</v>
      </c>
      <c r="F858" s="115" t="s">
        <v>619</v>
      </c>
      <c r="G858" s="115" t="s">
        <v>1634</v>
      </c>
      <c r="H858" s="116">
        <v>1690172034</v>
      </c>
      <c r="I858" s="116">
        <v>493790451</v>
      </c>
      <c r="J858" s="129">
        <v>0.29215395892652662</v>
      </c>
      <c r="K858" s="115"/>
      <c r="L858" s="115"/>
      <c r="M858" s="36"/>
    </row>
    <row r="859" spans="1:13" ht="14.25" customHeight="1" x14ac:dyDescent="0.2">
      <c r="A859" s="115">
        <v>2017</v>
      </c>
      <c r="B859" s="115" t="s">
        <v>1446</v>
      </c>
      <c r="C859" s="115" t="s">
        <v>1454</v>
      </c>
      <c r="D859" s="115" t="s">
        <v>1446</v>
      </c>
      <c r="E859" s="115" t="s">
        <v>1550</v>
      </c>
      <c r="F859" s="115" t="s">
        <v>619</v>
      </c>
      <c r="G859" s="115" t="s">
        <v>1641</v>
      </c>
      <c r="H859" s="116">
        <v>34485668</v>
      </c>
      <c r="I859" s="116">
        <v>1437239</v>
      </c>
      <c r="J859" s="129">
        <v>4.1676414677540824E-2</v>
      </c>
      <c r="K859" s="115"/>
      <c r="L859" s="115"/>
      <c r="M859" s="36"/>
    </row>
    <row r="860" spans="1:13" ht="15" customHeight="1" x14ac:dyDescent="0.2">
      <c r="A860" s="115">
        <v>2017</v>
      </c>
      <c r="B860" s="115" t="s">
        <v>32</v>
      </c>
      <c r="C860" s="115" t="s">
        <v>1356</v>
      </c>
      <c r="D860" s="115" t="s">
        <v>1479</v>
      </c>
      <c r="E860" s="115" t="s">
        <v>1550</v>
      </c>
      <c r="F860" s="115" t="s">
        <v>619</v>
      </c>
      <c r="G860" s="115" t="s">
        <v>1615</v>
      </c>
      <c r="H860" s="116">
        <v>232769378</v>
      </c>
      <c r="I860" s="116">
        <v>61724078</v>
      </c>
      <c r="J860" s="129">
        <v>0.26517267232634012</v>
      </c>
      <c r="K860" s="115"/>
      <c r="L860" s="115"/>
      <c r="M860" s="36"/>
    </row>
    <row r="861" spans="1:13" ht="14.25" customHeight="1" x14ac:dyDescent="0.2">
      <c r="A861" s="115">
        <v>2017</v>
      </c>
      <c r="B861" s="115" t="s">
        <v>33</v>
      </c>
      <c r="C861" s="115" t="s">
        <v>1357</v>
      </c>
      <c r="D861" s="115" t="s">
        <v>33</v>
      </c>
      <c r="E861" s="115" t="s">
        <v>1550</v>
      </c>
      <c r="F861" s="115" t="s">
        <v>619</v>
      </c>
      <c r="G861" s="115" t="s">
        <v>1615</v>
      </c>
      <c r="H861" s="116">
        <v>73629983</v>
      </c>
      <c r="I861" s="116">
        <v>4779076</v>
      </c>
      <c r="J861" s="129">
        <v>6.4906656300599719E-2</v>
      </c>
      <c r="K861" s="115"/>
      <c r="L861" s="115"/>
      <c r="M861" s="36"/>
    </row>
    <row r="862" spans="1:13" x14ac:dyDescent="0.2">
      <c r="A862" s="115">
        <v>2017</v>
      </c>
      <c r="B862" s="115" t="s">
        <v>33</v>
      </c>
      <c r="C862" s="115" t="s">
        <v>1357</v>
      </c>
      <c r="D862" s="115" t="s">
        <v>33</v>
      </c>
      <c r="E862" s="115" t="s">
        <v>1550</v>
      </c>
      <c r="F862" s="115" t="s">
        <v>619</v>
      </c>
      <c r="G862" s="115" t="s">
        <v>1625</v>
      </c>
      <c r="H862" s="116">
        <v>673190970</v>
      </c>
      <c r="I862" s="116">
        <v>231666492</v>
      </c>
      <c r="J862" s="129">
        <v>0.34413190658216941</v>
      </c>
      <c r="K862" s="115"/>
      <c r="L862" s="115"/>
      <c r="M862" s="36"/>
    </row>
    <row r="863" spans="1:13" ht="14.25" customHeight="1" x14ac:dyDescent="0.2">
      <c r="A863" s="115">
        <v>2017</v>
      </c>
      <c r="B863" s="115" t="s">
        <v>1523</v>
      </c>
      <c r="C863" s="115" t="s">
        <v>1405</v>
      </c>
      <c r="D863" s="115" t="s">
        <v>1471</v>
      </c>
      <c r="E863" s="115" t="s">
        <v>1553</v>
      </c>
      <c r="F863" s="115" t="s">
        <v>1554</v>
      </c>
      <c r="G863" s="115" t="s">
        <v>1648</v>
      </c>
      <c r="H863" s="116">
        <v>3837000</v>
      </c>
      <c r="I863" s="116"/>
      <c r="J863" s="129"/>
      <c r="K863" s="115" t="s">
        <v>1649</v>
      </c>
      <c r="L863" s="115" t="s">
        <v>1650</v>
      </c>
      <c r="M863" s="36"/>
    </row>
    <row r="864" spans="1:13" ht="14.25" customHeight="1" x14ac:dyDescent="0.2">
      <c r="A864" s="115">
        <v>2017</v>
      </c>
      <c r="B864" s="115" t="s">
        <v>1519</v>
      </c>
      <c r="C864" s="115" t="s">
        <v>1359</v>
      </c>
      <c r="D864" s="115" t="s">
        <v>361</v>
      </c>
      <c r="E864" s="115" t="s">
        <v>1553</v>
      </c>
      <c r="F864" s="115" t="s">
        <v>1554</v>
      </c>
      <c r="G864" s="115" t="s">
        <v>1645</v>
      </c>
      <c r="H864" s="116">
        <v>755000</v>
      </c>
      <c r="I864" s="116"/>
      <c r="J864" s="129"/>
      <c r="K864" s="115" t="s">
        <v>1646</v>
      </c>
      <c r="L864" s="115" t="s">
        <v>1647</v>
      </c>
      <c r="M864" s="36"/>
    </row>
    <row r="865" spans="1:13" ht="15" customHeight="1" x14ac:dyDescent="0.2">
      <c r="A865" s="115">
        <v>2017</v>
      </c>
      <c r="B865" s="115" t="s">
        <v>1524</v>
      </c>
      <c r="C865" s="115" t="s">
        <v>1429</v>
      </c>
      <c r="D865" s="115" t="s">
        <v>1472</v>
      </c>
      <c r="E865" s="115" t="s">
        <v>1553</v>
      </c>
      <c r="F865" s="115" t="s">
        <v>1554</v>
      </c>
      <c r="G865" s="115" t="s">
        <v>1648</v>
      </c>
      <c r="H865" s="116">
        <v>5884000</v>
      </c>
      <c r="I865" s="116"/>
      <c r="J865" s="129"/>
      <c r="K865" s="115" t="s">
        <v>1649</v>
      </c>
      <c r="L865" s="115" t="s">
        <v>1650</v>
      </c>
      <c r="M865" s="36"/>
    </row>
    <row r="866" spans="1:13" ht="14.25" customHeight="1" x14ac:dyDescent="0.2">
      <c r="A866" s="115">
        <v>2017</v>
      </c>
      <c r="B866" s="115" t="s">
        <v>1520</v>
      </c>
      <c r="C866" s="115" t="s">
        <v>1361</v>
      </c>
      <c r="D866" s="115" t="s">
        <v>55</v>
      </c>
      <c r="E866" s="115" t="s">
        <v>1553</v>
      </c>
      <c r="F866" s="115" t="s">
        <v>1554</v>
      </c>
      <c r="G866" s="115" t="s">
        <v>1645</v>
      </c>
      <c r="H866" s="116">
        <v>657000</v>
      </c>
      <c r="I866" s="116"/>
      <c r="J866" s="129"/>
      <c r="K866" s="115" t="s">
        <v>1646</v>
      </c>
      <c r="L866" s="115" t="s">
        <v>1647</v>
      </c>
      <c r="M866" s="36"/>
    </row>
    <row r="867" spans="1:13" ht="14.25" customHeight="1" x14ac:dyDescent="0.2">
      <c r="A867" s="115">
        <v>2017</v>
      </c>
      <c r="B867" s="115" t="s">
        <v>1527</v>
      </c>
      <c r="C867" s="115" t="s">
        <v>1370</v>
      </c>
      <c r="D867" s="115" t="s">
        <v>120</v>
      </c>
      <c r="E867" s="115" t="s">
        <v>1553</v>
      </c>
      <c r="F867" s="115" t="s">
        <v>1554</v>
      </c>
      <c r="G867" s="115" t="s">
        <v>1648</v>
      </c>
      <c r="H867" s="116">
        <v>624000</v>
      </c>
      <c r="I867" s="116"/>
      <c r="J867" s="129"/>
      <c r="K867" s="115" t="s">
        <v>1649</v>
      </c>
      <c r="L867" s="115" t="s">
        <v>1650</v>
      </c>
      <c r="M867" s="36"/>
    </row>
    <row r="868" spans="1:13" ht="15" customHeight="1" x14ac:dyDescent="0.2">
      <c r="A868" s="115">
        <v>2017</v>
      </c>
      <c r="B868" s="115" t="s">
        <v>1507</v>
      </c>
      <c r="C868" s="115" t="s">
        <v>1362</v>
      </c>
      <c r="D868" s="115" t="s">
        <v>157</v>
      </c>
      <c r="E868" s="115" t="s">
        <v>1553</v>
      </c>
      <c r="F868" s="115" t="s">
        <v>1554</v>
      </c>
      <c r="G868" s="115" t="s">
        <v>1648</v>
      </c>
      <c r="H868" s="116">
        <v>853000</v>
      </c>
      <c r="I868" s="116"/>
      <c r="J868" s="129"/>
      <c r="K868" s="115" t="s">
        <v>1649</v>
      </c>
      <c r="L868" s="115" t="s">
        <v>1650</v>
      </c>
      <c r="M868" s="36"/>
    </row>
    <row r="869" spans="1:13" ht="15" customHeight="1" x14ac:dyDescent="0.2">
      <c r="A869" s="115">
        <v>2017</v>
      </c>
      <c r="B869" s="37" t="s">
        <v>413</v>
      </c>
      <c r="C869" s="115" t="s">
        <v>1395</v>
      </c>
      <c r="D869" s="115" t="s">
        <v>413</v>
      </c>
      <c r="E869" s="115" t="s">
        <v>1553</v>
      </c>
      <c r="F869" s="115" t="s">
        <v>1554</v>
      </c>
      <c r="G869" s="115" t="s">
        <v>1648</v>
      </c>
      <c r="H869" s="116">
        <v>3310000</v>
      </c>
      <c r="I869" s="116"/>
      <c r="J869" s="129"/>
      <c r="K869" s="115" t="s">
        <v>1649</v>
      </c>
      <c r="L869" s="115" t="s">
        <v>1650</v>
      </c>
      <c r="M869" s="37"/>
    </row>
    <row r="870" spans="1:13" ht="14.25" customHeight="1" x14ac:dyDescent="0.2">
      <c r="A870" s="115">
        <v>2017</v>
      </c>
      <c r="B870" s="37" t="s">
        <v>1529</v>
      </c>
      <c r="C870" s="115" t="s">
        <v>1547</v>
      </c>
      <c r="D870" s="115" t="s">
        <v>1529</v>
      </c>
      <c r="E870" s="115" t="s">
        <v>1553</v>
      </c>
      <c r="F870" s="115" t="s">
        <v>1554</v>
      </c>
      <c r="G870" s="115" t="s">
        <v>1648</v>
      </c>
      <c r="H870" s="116">
        <v>515000</v>
      </c>
      <c r="I870" s="116"/>
      <c r="J870" s="129"/>
      <c r="K870" s="115" t="s">
        <v>1649</v>
      </c>
      <c r="L870" s="115" t="s">
        <v>1650</v>
      </c>
      <c r="M870" s="37"/>
    </row>
    <row r="871" spans="1:13" ht="15" customHeight="1" x14ac:dyDescent="0.2">
      <c r="A871" s="115">
        <v>2017</v>
      </c>
      <c r="B871" s="37" t="s">
        <v>159</v>
      </c>
      <c r="C871" s="115" t="s">
        <v>1378</v>
      </c>
      <c r="D871" s="115" t="s">
        <v>1466</v>
      </c>
      <c r="E871" s="115" t="s">
        <v>1553</v>
      </c>
      <c r="F871" s="115" t="s">
        <v>1554</v>
      </c>
      <c r="G871" s="115" t="s">
        <v>1648</v>
      </c>
      <c r="H871" s="116">
        <v>751000</v>
      </c>
      <c r="I871" s="116"/>
      <c r="J871" s="129"/>
      <c r="K871" s="115" t="s">
        <v>1649</v>
      </c>
      <c r="L871" s="115" t="s">
        <v>1650</v>
      </c>
      <c r="M871" s="37"/>
    </row>
    <row r="872" spans="1:13" ht="14.25" customHeight="1" x14ac:dyDescent="0.2">
      <c r="A872" s="115">
        <v>2017</v>
      </c>
      <c r="B872" s="115" t="s">
        <v>1526</v>
      </c>
      <c r="C872" s="115" t="s">
        <v>1354</v>
      </c>
      <c r="D872" s="115" t="s">
        <v>1476</v>
      </c>
      <c r="E872" s="115" t="s">
        <v>1553</v>
      </c>
      <c r="F872" s="115" t="s">
        <v>1554</v>
      </c>
      <c r="G872" s="115" t="s">
        <v>1648</v>
      </c>
      <c r="H872" s="116">
        <v>2389000</v>
      </c>
      <c r="I872" s="116"/>
      <c r="J872" s="129"/>
      <c r="K872" s="115" t="s">
        <v>1649</v>
      </c>
      <c r="L872" s="115" t="s">
        <v>1650</v>
      </c>
      <c r="M872" s="36"/>
    </row>
    <row r="873" spans="1:13" ht="14.25" customHeight="1" x14ac:dyDescent="0.2">
      <c r="A873" s="115">
        <v>2017</v>
      </c>
      <c r="B873" s="115" t="s">
        <v>1525</v>
      </c>
      <c r="C873" s="115" t="s">
        <v>1392</v>
      </c>
      <c r="D873" s="115" t="s">
        <v>538</v>
      </c>
      <c r="E873" s="115" t="s">
        <v>1553</v>
      </c>
      <c r="F873" s="115" t="s">
        <v>1554</v>
      </c>
      <c r="G873" s="115" t="s">
        <v>1648</v>
      </c>
      <c r="H873" s="116">
        <v>1485000</v>
      </c>
      <c r="I873" s="116"/>
      <c r="J873" s="129"/>
      <c r="K873" s="115" t="s">
        <v>1649</v>
      </c>
      <c r="L873" s="115" t="s">
        <v>1650</v>
      </c>
      <c r="M873" s="36"/>
    </row>
    <row r="874" spans="1:13" ht="14.25" customHeight="1" x14ac:dyDescent="0.2">
      <c r="A874" s="115">
        <v>2017</v>
      </c>
      <c r="B874" s="115" t="s">
        <v>1528</v>
      </c>
      <c r="C874" s="115" t="s">
        <v>1546</v>
      </c>
      <c r="D874" s="115" t="s">
        <v>1532</v>
      </c>
      <c r="E874" s="115" t="s">
        <v>1553</v>
      </c>
      <c r="F874" s="115" t="s">
        <v>1554</v>
      </c>
      <c r="G874" s="115" t="s">
        <v>1648</v>
      </c>
      <c r="H874" s="116">
        <v>1175000</v>
      </c>
      <c r="I874" s="116"/>
      <c r="J874" s="129"/>
      <c r="K874" s="115" t="s">
        <v>1649</v>
      </c>
      <c r="L874" s="115" t="s">
        <v>1650</v>
      </c>
      <c r="M874" s="36"/>
    </row>
    <row r="875" spans="1:13" ht="14.25" customHeight="1" x14ac:dyDescent="0.2">
      <c r="A875" s="115">
        <v>2017</v>
      </c>
      <c r="B875" s="37" t="s">
        <v>32</v>
      </c>
      <c r="C875" s="115" t="s">
        <v>1356</v>
      </c>
      <c r="D875" s="115" t="s">
        <v>1479</v>
      </c>
      <c r="E875" s="115" t="s">
        <v>1553</v>
      </c>
      <c r="F875" s="115" t="s">
        <v>1554</v>
      </c>
      <c r="G875" s="115" t="s">
        <v>1645</v>
      </c>
      <c r="H875" s="116">
        <v>1180000</v>
      </c>
      <c r="I875" s="116"/>
      <c r="J875" s="129"/>
      <c r="K875" s="115" t="s">
        <v>1646</v>
      </c>
      <c r="L875" s="115" t="s">
        <v>1647</v>
      </c>
      <c r="M875" s="37"/>
    </row>
    <row r="876" spans="1:13" ht="15" customHeight="1" x14ac:dyDescent="0.2">
      <c r="A876" s="115">
        <v>2017</v>
      </c>
      <c r="B876" s="115" t="s">
        <v>1521</v>
      </c>
      <c r="C876" s="115" t="s">
        <v>1357</v>
      </c>
      <c r="D876" s="115" t="s">
        <v>33</v>
      </c>
      <c r="E876" s="115" t="s">
        <v>1553</v>
      </c>
      <c r="F876" s="115" t="s">
        <v>1554</v>
      </c>
      <c r="G876" s="115" t="s">
        <v>1645</v>
      </c>
      <c r="H876" s="116">
        <v>926000</v>
      </c>
      <c r="I876" s="116"/>
      <c r="J876" s="129"/>
      <c r="K876" s="115" t="s">
        <v>1646</v>
      </c>
      <c r="L876" s="115" t="s">
        <v>1647</v>
      </c>
      <c r="M876" s="36"/>
    </row>
    <row r="877" spans="1:13" ht="14.25" customHeight="1" x14ac:dyDescent="0.2">
      <c r="A877" s="115">
        <v>2017</v>
      </c>
      <c r="B877" s="37" t="s">
        <v>1522</v>
      </c>
      <c r="C877" s="115" t="s">
        <v>1545</v>
      </c>
      <c r="D877" s="115" t="s">
        <v>1664</v>
      </c>
      <c r="E877" s="115" t="s">
        <v>1553</v>
      </c>
      <c r="F877" s="115" t="s">
        <v>1554</v>
      </c>
      <c r="G877" s="115" t="s">
        <v>1645</v>
      </c>
      <c r="H877" s="116">
        <v>700000</v>
      </c>
      <c r="I877" s="116"/>
      <c r="J877" s="129"/>
      <c r="K877" s="115" t="s">
        <v>1646</v>
      </c>
      <c r="L877" s="115" t="s">
        <v>1647</v>
      </c>
      <c r="M877" s="37"/>
    </row>
    <row r="878" spans="1:13" ht="14.25" customHeight="1" x14ac:dyDescent="0.2">
      <c r="A878" s="115">
        <v>2017</v>
      </c>
      <c r="B878" s="115" t="s">
        <v>152</v>
      </c>
      <c r="C878" s="115" t="s">
        <v>1372</v>
      </c>
      <c r="D878" s="115" t="s">
        <v>152</v>
      </c>
      <c r="E878" s="115" t="s">
        <v>1548</v>
      </c>
      <c r="F878" s="115" t="s">
        <v>1549</v>
      </c>
      <c r="G878" s="115" t="s">
        <v>1558</v>
      </c>
      <c r="H878" s="116">
        <v>78300000</v>
      </c>
      <c r="I878" s="116"/>
      <c r="J878" s="129"/>
      <c r="K878" s="115" t="s">
        <v>1567</v>
      </c>
      <c r="L878" s="115" t="s">
        <v>1568</v>
      </c>
      <c r="M878" s="36"/>
    </row>
    <row r="879" spans="1:13" ht="14.25" customHeight="1" x14ac:dyDescent="0.2">
      <c r="A879" s="115">
        <v>2017</v>
      </c>
      <c r="B879" s="115" t="s">
        <v>360</v>
      </c>
      <c r="C879" s="115" t="s">
        <v>1390</v>
      </c>
      <c r="D879" s="115" t="s">
        <v>360</v>
      </c>
      <c r="E879" s="115" t="s">
        <v>1548</v>
      </c>
      <c r="F879" s="115" t="s">
        <v>1549</v>
      </c>
      <c r="G879" s="115" t="s">
        <v>1574</v>
      </c>
      <c r="H879" s="116">
        <v>24785448</v>
      </c>
      <c r="I879" s="116"/>
      <c r="J879" s="129"/>
      <c r="K879" s="115" t="s">
        <v>1575</v>
      </c>
      <c r="L879" s="115" t="s">
        <v>1576</v>
      </c>
      <c r="M879" s="36"/>
    </row>
    <row r="880" spans="1:13" ht="14.25" customHeight="1" x14ac:dyDescent="0.2">
      <c r="A880" s="115">
        <v>2017</v>
      </c>
      <c r="B880" s="115" t="s">
        <v>23</v>
      </c>
      <c r="C880" s="115" t="s">
        <v>1349</v>
      </c>
      <c r="D880" s="115" t="s">
        <v>23</v>
      </c>
      <c r="E880" s="115" t="s">
        <v>1548</v>
      </c>
      <c r="F880" s="115" t="s">
        <v>1549</v>
      </c>
      <c r="G880" s="115" t="s">
        <v>1580</v>
      </c>
      <c r="H880" s="116">
        <v>33815537</v>
      </c>
      <c r="I880" s="116"/>
      <c r="J880" s="129"/>
      <c r="K880" s="115" t="s">
        <v>1581</v>
      </c>
      <c r="L880" s="115" t="s">
        <v>1582</v>
      </c>
      <c r="M880" s="36"/>
    </row>
    <row r="881" spans="1:13" ht="14.25" customHeight="1" x14ac:dyDescent="0.2">
      <c r="A881" s="115">
        <v>2017</v>
      </c>
      <c r="B881" s="115" t="s">
        <v>361</v>
      </c>
      <c r="C881" s="115" t="s">
        <v>1359</v>
      </c>
      <c r="D881" s="115" t="s">
        <v>361</v>
      </c>
      <c r="E881" s="115" t="s">
        <v>1548</v>
      </c>
      <c r="F881" s="115" t="s">
        <v>1549</v>
      </c>
      <c r="G881" s="115" t="s">
        <v>1583</v>
      </c>
      <c r="H881" s="116">
        <v>33785057</v>
      </c>
      <c r="I881" s="116"/>
      <c r="J881" s="129"/>
      <c r="K881" s="115" t="s">
        <v>1584</v>
      </c>
      <c r="L881" s="115" t="s">
        <v>1585</v>
      </c>
      <c r="M881" s="36"/>
    </row>
    <row r="882" spans="1:13" ht="14.25" customHeight="1" x14ac:dyDescent="0.2">
      <c r="A882" s="115">
        <v>2017</v>
      </c>
      <c r="B882" s="115" t="s">
        <v>1499</v>
      </c>
      <c r="C882" s="115" t="s">
        <v>1540</v>
      </c>
      <c r="D882" s="115" t="s">
        <v>1499</v>
      </c>
      <c r="E882" s="115" t="s">
        <v>1548</v>
      </c>
      <c r="F882" s="115" t="s">
        <v>1549</v>
      </c>
      <c r="G882" s="115" t="s">
        <v>1574</v>
      </c>
      <c r="H882" s="116">
        <v>36030726</v>
      </c>
      <c r="I882" s="116"/>
      <c r="J882" s="129"/>
      <c r="K882" s="115" t="s">
        <v>1575</v>
      </c>
      <c r="L882" s="115" t="s">
        <v>1576</v>
      </c>
      <c r="M882" s="36"/>
    </row>
    <row r="883" spans="1:13" x14ac:dyDescent="0.2">
      <c r="A883" s="115">
        <v>2017</v>
      </c>
      <c r="B883" s="115" t="s">
        <v>1447</v>
      </c>
      <c r="C883" s="115" t="s">
        <v>1455</v>
      </c>
      <c r="D883" s="115" t="s">
        <v>1447</v>
      </c>
      <c r="E883" s="115" t="s">
        <v>1548</v>
      </c>
      <c r="F883" s="115" t="s">
        <v>1549</v>
      </c>
      <c r="G883" s="115" t="s">
        <v>1569</v>
      </c>
      <c r="H883" s="116">
        <v>56030542</v>
      </c>
      <c r="I883" s="116"/>
      <c r="J883" s="129"/>
      <c r="K883" s="115" t="s">
        <v>1570</v>
      </c>
      <c r="L883" s="115" t="s">
        <v>1571</v>
      </c>
      <c r="M883" s="36"/>
    </row>
    <row r="884" spans="1:13" ht="14.25" customHeight="1" x14ac:dyDescent="0.2">
      <c r="A884" s="115">
        <v>2017</v>
      </c>
      <c r="B884" s="115" t="s">
        <v>1447</v>
      </c>
      <c r="C884" s="115" t="s">
        <v>1455</v>
      </c>
      <c r="D884" s="115" t="s">
        <v>1447</v>
      </c>
      <c r="E884" s="115" t="s">
        <v>1548</v>
      </c>
      <c r="F884" s="115" t="s">
        <v>1549</v>
      </c>
      <c r="G884" s="115" t="s">
        <v>1574</v>
      </c>
      <c r="H884" s="116">
        <v>79245087</v>
      </c>
      <c r="I884" s="116"/>
      <c r="J884" s="129"/>
      <c r="K884" s="115" t="s">
        <v>1575</v>
      </c>
      <c r="L884" s="115" t="s">
        <v>1576</v>
      </c>
      <c r="M884" s="36"/>
    </row>
    <row r="885" spans="1:13" ht="14.25" customHeight="1" x14ac:dyDescent="0.2">
      <c r="A885" s="115">
        <v>2017</v>
      </c>
      <c r="B885" s="115" t="s">
        <v>120</v>
      </c>
      <c r="C885" s="115" t="s">
        <v>1370</v>
      </c>
      <c r="D885" s="115" t="s">
        <v>120</v>
      </c>
      <c r="E885" s="115" t="s">
        <v>1548</v>
      </c>
      <c r="F885" s="115" t="s">
        <v>1549</v>
      </c>
      <c r="G885" s="115" t="s">
        <v>1569</v>
      </c>
      <c r="H885" s="116">
        <v>113870979</v>
      </c>
      <c r="I885" s="116"/>
      <c r="J885" s="129"/>
      <c r="K885" s="115" t="s">
        <v>1570</v>
      </c>
      <c r="L885" s="115" t="s">
        <v>1571</v>
      </c>
      <c r="M885" s="36"/>
    </row>
    <row r="886" spans="1:13" ht="15" customHeight="1" x14ac:dyDescent="0.2">
      <c r="A886" s="115">
        <v>2017</v>
      </c>
      <c r="B886" s="115" t="s">
        <v>1501</v>
      </c>
      <c r="C886" s="115" t="s">
        <v>1543</v>
      </c>
      <c r="D886" s="115" t="s">
        <v>1501</v>
      </c>
      <c r="E886" s="115" t="s">
        <v>1548</v>
      </c>
      <c r="F886" s="115" t="s">
        <v>1549</v>
      </c>
      <c r="G886" s="115" t="s">
        <v>1574</v>
      </c>
      <c r="H886" s="116">
        <v>27421493</v>
      </c>
      <c r="I886" s="116"/>
      <c r="J886" s="129"/>
      <c r="K886" s="115" t="s">
        <v>1575</v>
      </c>
      <c r="L886" s="115" t="s">
        <v>1576</v>
      </c>
      <c r="M886" s="36"/>
    </row>
    <row r="887" spans="1:13" x14ac:dyDescent="0.2">
      <c r="A887" s="115">
        <v>2017</v>
      </c>
      <c r="B887" s="115" t="s">
        <v>1445</v>
      </c>
      <c r="C887" s="115" t="s">
        <v>1453</v>
      </c>
      <c r="D887" s="115" t="s">
        <v>1445</v>
      </c>
      <c r="E887" s="115" t="s">
        <v>1548</v>
      </c>
      <c r="F887" s="115" t="s">
        <v>1549</v>
      </c>
      <c r="G887" s="115" t="s">
        <v>1569</v>
      </c>
      <c r="H887" s="116">
        <v>234657406</v>
      </c>
      <c r="I887" s="116"/>
      <c r="J887" s="129"/>
      <c r="K887" s="115" t="s">
        <v>1570</v>
      </c>
      <c r="L887" s="115" t="s">
        <v>1571</v>
      </c>
      <c r="M887" s="36"/>
    </row>
    <row r="888" spans="1:13" ht="14.25" customHeight="1" x14ac:dyDescent="0.2">
      <c r="A888" s="115">
        <v>2017</v>
      </c>
      <c r="B888" s="115" t="s">
        <v>157</v>
      </c>
      <c r="C888" s="115" t="s">
        <v>1362</v>
      </c>
      <c r="D888" s="115" t="s">
        <v>157</v>
      </c>
      <c r="E888" s="115" t="s">
        <v>1548</v>
      </c>
      <c r="F888" s="115" t="s">
        <v>1549</v>
      </c>
      <c r="G888" s="115" t="s">
        <v>1583</v>
      </c>
      <c r="H888" s="116">
        <v>230109191</v>
      </c>
      <c r="I888" s="116"/>
      <c r="J888" s="129"/>
      <c r="K888" s="115" t="s">
        <v>1584</v>
      </c>
      <c r="L888" s="115" t="s">
        <v>1585</v>
      </c>
      <c r="M888" s="36"/>
    </row>
    <row r="889" spans="1:13" ht="14.25" customHeight="1" x14ac:dyDescent="0.2">
      <c r="A889" s="115">
        <v>2017</v>
      </c>
      <c r="B889" s="115" t="s">
        <v>632</v>
      </c>
      <c r="C889" s="115" t="s">
        <v>1383</v>
      </c>
      <c r="D889" s="115" t="s">
        <v>632</v>
      </c>
      <c r="E889" s="115" t="s">
        <v>1548</v>
      </c>
      <c r="F889" s="115" t="s">
        <v>1549</v>
      </c>
      <c r="G889" s="115" t="s">
        <v>1569</v>
      </c>
      <c r="H889" s="116">
        <v>454708765</v>
      </c>
      <c r="I889" s="116"/>
      <c r="J889" s="129"/>
      <c r="K889" s="115" t="s">
        <v>1570</v>
      </c>
      <c r="L889" s="115" t="s">
        <v>1571</v>
      </c>
      <c r="M889" s="36"/>
    </row>
    <row r="890" spans="1:13" x14ac:dyDescent="0.2">
      <c r="A890" s="115">
        <v>2017</v>
      </c>
      <c r="B890" s="115" t="s">
        <v>448</v>
      </c>
      <c r="C890" s="115" t="s">
        <v>1402</v>
      </c>
      <c r="D890" s="115" t="s">
        <v>448</v>
      </c>
      <c r="E890" s="115" t="s">
        <v>1548</v>
      </c>
      <c r="F890" s="115" t="s">
        <v>1549</v>
      </c>
      <c r="G890" s="115" t="s">
        <v>1574</v>
      </c>
      <c r="H890" s="116">
        <v>72395217</v>
      </c>
      <c r="I890" s="116"/>
      <c r="J890" s="129"/>
      <c r="K890" s="115" t="s">
        <v>1575</v>
      </c>
      <c r="L890" s="115" t="s">
        <v>1576</v>
      </c>
      <c r="M890" s="36"/>
    </row>
    <row r="891" spans="1:13" ht="15" customHeight="1" x14ac:dyDescent="0.2">
      <c r="A891" s="115">
        <v>2017</v>
      </c>
      <c r="B891" s="115" t="s">
        <v>1500</v>
      </c>
      <c r="C891" s="115" t="s">
        <v>1541</v>
      </c>
      <c r="D891" s="115" t="s">
        <v>1500</v>
      </c>
      <c r="E891" s="115" t="s">
        <v>1548</v>
      </c>
      <c r="F891" s="115" t="s">
        <v>1549</v>
      </c>
      <c r="G891" s="115" t="s">
        <v>1574</v>
      </c>
      <c r="H891" s="116">
        <v>7376727</v>
      </c>
      <c r="I891" s="116"/>
      <c r="J891" s="129"/>
      <c r="K891" s="115" t="s">
        <v>1575</v>
      </c>
      <c r="L891" s="115" t="s">
        <v>1576</v>
      </c>
      <c r="M891" s="36"/>
    </row>
    <row r="892" spans="1:13" ht="14.25" customHeight="1" x14ac:dyDescent="0.2">
      <c r="A892" s="115">
        <v>2017</v>
      </c>
      <c r="B892" s="115" t="s">
        <v>362</v>
      </c>
      <c r="C892" s="115" t="s">
        <v>1393</v>
      </c>
      <c r="D892" s="115" t="s">
        <v>362</v>
      </c>
      <c r="E892" s="115" t="s">
        <v>1548</v>
      </c>
      <c r="F892" s="115" t="s">
        <v>1549</v>
      </c>
      <c r="G892" s="115" t="s">
        <v>1574</v>
      </c>
      <c r="H892" s="116">
        <v>41007532</v>
      </c>
      <c r="I892" s="116"/>
      <c r="J892" s="129"/>
      <c r="K892" s="115" t="s">
        <v>1575</v>
      </c>
      <c r="L892" s="115" t="s">
        <v>1576</v>
      </c>
      <c r="M892" s="36"/>
    </row>
    <row r="893" spans="1:13" ht="14.25" customHeight="1" x14ac:dyDescent="0.2">
      <c r="A893" s="115">
        <v>2017</v>
      </c>
      <c r="B893" s="115" t="s">
        <v>187</v>
      </c>
      <c r="C893" s="115" t="s">
        <v>1382</v>
      </c>
      <c r="D893" s="115" t="s">
        <v>1475</v>
      </c>
      <c r="E893" s="115" t="s">
        <v>1548</v>
      </c>
      <c r="F893" s="115" t="s">
        <v>1549</v>
      </c>
      <c r="G893" s="115" t="s">
        <v>1574</v>
      </c>
      <c r="H893" s="116">
        <v>83390232</v>
      </c>
      <c r="I893" s="116"/>
      <c r="J893" s="129"/>
      <c r="K893" s="115" t="s">
        <v>1575</v>
      </c>
      <c r="L893" s="115" t="s">
        <v>1576</v>
      </c>
      <c r="M893" s="36"/>
    </row>
    <row r="894" spans="1:13" ht="14.25" customHeight="1" x14ac:dyDescent="0.2">
      <c r="A894" s="115">
        <v>2017</v>
      </c>
      <c r="B894" s="115" t="s">
        <v>414</v>
      </c>
      <c r="C894" s="115" t="s">
        <v>1398</v>
      </c>
      <c r="D894" s="115" t="s">
        <v>414</v>
      </c>
      <c r="E894" s="115" t="s">
        <v>1548</v>
      </c>
      <c r="F894" s="115" t="s">
        <v>1549</v>
      </c>
      <c r="G894" s="115" t="s">
        <v>1572</v>
      </c>
      <c r="H894" s="116">
        <v>78926048</v>
      </c>
      <c r="I894" s="116"/>
      <c r="J894" s="129"/>
      <c r="K894" s="115" t="s">
        <v>1573</v>
      </c>
      <c r="L894" s="115" t="s">
        <v>1571</v>
      </c>
      <c r="M894" s="36"/>
    </row>
    <row r="895" spans="1:13" ht="14.25" customHeight="1" x14ac:dyDescent="0.2">
      <c r="A895" s="115">
        <v>2017</v>
      </c>
      <c r="B895" s="115" t="s">
        <v>28</v>
      </c>
      <c r="C895" s="115" t="s">
        <v>1353</v>
      </c>
      <c r="D895" s="115" t="s">
        <v>28</v>
      </c>
      <c r="E895" s="115" t="s">
        <v>1548</v>
      </c>
      <c r="F895" s="115" t="s">
        <v>1549</v>
      </c>
      <c r="G895" s="115" t="s">
        <v>1583</v>
      </c>
      <c r="H895" s="116">
        <v>116599819</v>
      </c>
      <c r="I895" s="116"/>
      <c r="J895" s="129"/>
      <c r="K895" s="115" t="s">
        <v>1584</v>
      </c>
      <c r="L895" s="115" t="s">
        <v>1585</v>
      </c>
      <c r="M895" s="36"/>
    </row>
    <row r="896" spans="1:13" ht="14.25" customHeight="1" x14ac:dyDescent="0.2">
      <c r="A896" s="115">
        <v>2017</v>
      </c>
      <c r="B896" s="115" t="s">
        <v>538</v>
      </c>
      <c r="C896" s="115" t="s">
        <v>1392</v>
      </c>
      <c r="D896" s="115" t="s">
        <v>538</v>
      </c>
      <c r="E896" s="115" t="s">
        <v>1548</v>
      </c>
      <c r="F896" s="115" t="s">
        <v>1549</v>
      </c>
      <c r="G896" s="115" t="s">
        <v>1577</v>
      </c>
      <c r="H896" s="116">
        <v>171672619</v>
      </c>
      <c r="I896" s="116"/>
      <c r="J896" s="129"/>
      <c r="K896" s="115" t="s">
        <v>1578</v>
      </c>
      <c r="L896" s="115" t="s">
        <v>1579</v>
      </c>
      <c r="M896" s="36"/>
    </row>
    <row r="897" spans="1:13" x14ac:dyDescent="0.2">
      <c r="A897" s="115">
        <v>2017</v>
      </c>
      <c r="B897" s="115" t="s">
        <v>364</v>
      </c>
      <c r="C897" s="115" t="s">
        <v>1436</v>
      </c>
      <c r="D897" s="115" t="s">
        <v>1477</v>
      </c>
      <c r="E897" s="115" t="s">
        <v>1548</v>
      </c>
      <c r="F897" s="115" t="s">
        <v>1549</v>
      </c>
      <c r="G897" s="115" t="s">
        <v>1569</v>
      </c>
      <c r="H897" s="116">
        <v>450200069</v>
      </c>
      <c r="I897" s="116"/>
      <c r="J897" s="129"/>
      <c r="K897" s="115" t="s">
        <v>1570</v>
      </c>
      <c r="L897" s="115" t="s">
        <v>1571</v>
      </c>
      <c r="M897" s="36"/>
    </row>
    <row r="898" spans="1:13" x14ac:dyDescent="0.2">
      <c r="A898" s="115">
        <v>2017</v>
      </c>
      <c r="B898" s="115" t="s">
        <v>1496</v>
      </c>
      <c r="C898" s="115" t="s">
        <v>1542</v>
      </c>
      <c r="D898" s="115" t="s">
        <v>1496</v>
      </c>
      <c r="E898" s="115" t="s">
        <v>1548</v>
      </c>
      <c r="F898" s="115" t="s">
        <v>1549</v>
      </c>
      <c r="G898" s="115" t="s">
        <v>1574</v>
      </c>
      <c r="H898" s="116">
        <v>5799697</v>
      </c>
      <c r="I898" s="116"/>
      <c r="J898" s="129"/>
      <c r="K898" s="115" t="s">
        <v>1575</v>
      </c>
      <c r="L898" s="115" t="s">
        <v>1576</v>
      </c>
      <c r="M898" s="36"/>
    </row>
    <row r="899" spans="1:13" ht="14.25" customHeight="1" x14ac:dyDescent="0.2">
      <c r="A899" s="115">
        <v>2017</v>
      </c>
      <c r="B899" s="115" t="s">
        <v>1446</v>
      </c>
      <c r="C899" s="115" t="s">
        <v>1454</v>
      </c>
      <c r="D899" s="115" t="s">
        <v>1446</v>
      </c>
      <c r="E899" s="115" t="s">
        <v>1548</v>
      </c>
      <c r="F899" s="115" t="s">
        <v>1549</v>
      </c>
      <c r="G899" s="115" t="s">
        <v>1569</v>
      </c>
      <c r="H899" s="116">
        <v>299599310</v>
      </c>
      <c r="I899" s="116"/>
      <c r="J899" s="129"/>
      <c r="K899" s="115" t="s">
        <v>1570</v>
      </c>
      <c r="L899" s="115" t="s">
        <v>1571</v>
      </c>
      <c r="M899" s="36"/>
    </row>
    <row r="900" spans="1:13" ht="14.25" customHeight="1" x14ac:dyDescent="0.2">
      <c r="A900" s="115">
        <v>2017</v>
      </c>
      <c r="B900" s="115" t="s">
        <v>1446</v>
      </c>
      <c r="C900" s="115" t="s">
        <v>1454</v>
      </c>
      <c r="D900" s="115" t="s">
        <v>1446</v>
      </c>
      <c r="E900" s="115" t="s">
        <v>1548</v>
      </c>
      <c r="F900" s="115" t="s">
        <v>1549</v>
      </c>
      <c r="G900" s="115" t="s">
        <v>1574</v>
      </c>
      <c r="H900" s="116">
        <v>367991775</v>
      </c>
      <c r="I900" s="116"/>
      <c r="J900" s="129"/>
      <c r="K900" s="115" t="s">
        <v>1575</v>
      </c>
      <c r="L900" s="115" t="s">
        <v>1576</v>
      </c>
      <c r="M900" s="36"/>
    </row>
    <row r="901" spans="1:13" ht="14.25" customHeight="1" x14ac:dyDescent="0.2">
      <c r="A901" s="115">
        <v>2017</v>
      </c>
      <c r="B901" s="115" t="s">
        <v>316</v>
      </c>
      <c r="C901" s="115" t="s">
        <v>1388</v>
      </c>
      <c r="D901" s="115" t="s">
        <v>316</v>
      </c>
      <c r="E901" s="115" t="s">
        <v>1548</v>
      </c>
      <c r="F901" s="115" t="s">
        <v>1549</v>
      </c>
      <c r="G901" s="115" t="s">
        <v>1583</v>
      </c>
      <c r="H901" s="116">
        <v>113649648</v>
      </c>
      <c r="I901" s="116"/>
      <c r="J901" s="129"/>
      <c r="K901" s="115" t="s">
        <v>1584</v>
      </c>
      <c r="L901" s="115" t="s">
        <v>1585</v>
      </c>
      <c r="M901" s="36"/>
    </row>
    <row r="902" spans="1:13" ht="15" customHeight="1" x14ac:dyDescent="0.2">
      <c r="A902" s="107">
        <v>2018</v>
      </c>
      <c r="B902" s="107" t="s">
        <v>53</v>
      </c>
      <c r="C902" s="108" t="s">
        <v>1358</v>
      </c>
      <c r="D902" s="108" t="s">
        <v>53</v>
      </c>
      <c r="E902" s="107" t="s">
        <v>0</v>
      </c>
      <c r="F902" s="107" t="s">
        <v>618</v>
      </c>
      <c r="G902" s="107" t="s">
        <v>517</v>
      </c>
      <c r="H902" s="8">
        <v>598923998</v>
      </c>
      <c r="I902" s="8">
        <v>466606102</v>
      </c>
      <c r="J902" s="124">
        <v>77.900000000000006</v>
      </c>
      <c r="K902" s="107" t="s">
        <v>618</v>
      </c>
      <c r="L902" s="111" t="s">
        <v>637</v>
      </c>
    </row>
    <row r="903" spans="1:13" ht="14.25" customHeight="1" x14ac:dyDescent="0.2">
      <c r="A903" s="107">
        <v>2018</v>
      </c>
      <c r="B903" s="107" t="s">
        <v>23</v>
      </c>
      <c r="C903" s="108" t="s">
        <v>1349</v>
      </c>
      <c r="D903" s="108" t="s">
        <v>23</v>
      </c>
      <c r="E903" s="107" t="s">
        <v>0</v>
      </c>
      <c r="F903" s="107" t="s">
        <v>618</v>
      </c>
      <c r="G903" s="107" t="s">
        <v>518</v>
      </c>
      <c r="H903" s="8">
        <v>141814441</v>
      </c>
      <c r="I903" s="8">
        <v>78639491</v>
      </c>
      <c r="J903" s="124">
        <v>55.5</v>
      </c>
      <c r="K903" s="107" t="s">
        <v>618</v>
      </c>
      <c r="L903" s="111" t="s">
        <v>640</v>
      </c>
    </row>
    <row r="904" spans="1:13" x14ac:dyDescent="0.2">
      <c r="A904" s="107">
        <v>2018</v>
      </c>
      <c r="B904" s="107" t="s">
        <v>24</v>
      </c>
      <c r="C904" s="108" t="s">
        <v>1350</v>
      </c>
      <c r="D904" s="108" t="s">
        <v>1468</v>
      </c>
      <c r="E904" s="107" t="s">
        <v>0</v>
      </c>
      <c r="F904" s="107" t="s">
        <v>618</v>
      </c>
      <c r="G904" s="107" t="s">
        <v>522</v>
      </c>
      <c r="H904" s="8">
        <v>1675200000</v>
      </c>
      <c r="I904" s="8">
        <v>765029505</v>
      </c>
      <c r="J904" s="124">
        <v>45.7</v>
      </c>
      <c r="K904" s="115" t="s">
        <v>618</v>
      </c>
      <c r="L904" s="111" t="s">
        <v>644</v>
      </c>
    </row>
    <row r="905" spans="1:13" x14ac:dyDescent="0.2">
      <c r="A905" s="115">
        <v>2018</v>
      </c>
      <c r="B905" s="115" t="s">
        <v>116</v>
      </c>
      <c r="C905" s="108" t="s">
        <v>1369</v>
      </c>
      <c r="D905" s="108" t="s">
        <v>1469</v>
      </c>
      <c r="E905" s="115" t="s">
        <v>0</v>
      </c>
      <c r="F905" s="115" t="s">
        <v>618</v>
      </c>
      <c r="G905" s="115" t="s">
        <v>520</v>
      </c>
      <c r="H905" s="11">
        <v>515600000</v>
      </c>
      <c r="I905" s="11">
        <v>254918158</v>
      </c>
      <c r="J905" s="129">
        <v>49.4</v>
      </c>
      <c r="K905" s="115" t="s">
        <v>618</v>
      </c>
      <c r="L905" s="121" t="s">
        <v>642</v>
      </c>
      <c r="M905" s="9"/>
    </row>
    <row r="906" spans="1:13" ht="14.25" customHeight="1" x14ac:dyDescent="0.2">
      <c r="A906" s="107">
        <v>2018</v>
      </c>
      <c r="B906" s="107" t="s">
        <v>411</v>
      </c>
      <c r="C906" s="108" t="s">
        <v>1396</v>
      </c>
      <c r="D906" s="108" t="s">
        <v>411</v>
      </c>
      <c r="E906" s="107" t="s">
        <v>0</v>
      </c>
      <c r="F906" s="107" t="s">
        <v>618</v>
      </c>
      <c r="G906" s="107" t="s">
        <v>519</v>
      </c>
      <c r="H906" s="8">
        <v>319676453</v>
      </c>
      <c r="I906" s="8">
        <v>140632624</v>
      </c>
      <c r="J906" s="124">
        <v>44</v>
      </c>
      <c r="K906" s="107" t="s">
        <v>618</v>
      </c>
      <c r="L906" s="111" t="s">
        <v>641</v>
      </c>
    </row>
    <row r="907" spans="1:13" ht="14.25" customHeight="1" x14ac:dyDescent="0.2">
      <c r="A907" s="107">
        <v>2018</v>
      </c>
      <c r="B907" s="107" t="s">
        <v>55</v>
      </c>
      <c r="C907" s="108" t="s">
        <v>1361</v>
      </c>
      <c r="D907" s="108" t="s">
        <v>55</v>
      </c>
      <c r="E907" s="107" t="s">
        <v>0</v>
      </c>
      <c r="F907" s="107" t="s">
        <v>630</v>
      </c>
      <c r="G907" s="107" t="s">
        <v>523</v>
      </c>
      <c r="H907" s="8">
        <v>1177218620</v>
      </c>
      <c r="I907" s="8">
        <v>654595858</v>
      </c>
      <c r="J907" s="124">
        <v>55.6</v>
      </c>
      <c r="K907" s="115" t="s">
        <v>714</v>
      </c>
      <c r="L907" s="111" t="s">
        <v>646</v>
      </c>
    </row>
    <row r="908" spans="1:13" ht="15" customHeight="1" x14ac:dyDescent="0.2">
      <c r="A908" s="107">
        <v>2018</v>
      </c>
      <c r="B908" s="107" t="s">
        <v>156</v>
      </c>
      <c r="C908" s="108" t="s">
        <v>1376</v>
      </c>
      <c r="D908" s="108" t="s">
        <v>156</v>
      </c>
      <c r="E908" s="107" t="s">
        <v>0</v>
      </c>
      <c r="F908" s="107" t="s">
        <v>618</v>
      </c>
      <c r="G908" s="107" t="s">
        <v>524</v>
      </c>
      <c r="H908" s="8">
        <v>252200142</v>
      </c>
      <c r="I908" s="8">
        <v>33124730</v>
      </c>
      <c r="J908" s="124">
        <v>13.1</v>
      </c>
      <c r="K908" s="115" t="s">
        <v>618</v>
      </c>
      <c r="L908" s="111" t="s">
        <v>647</v>
      </c>
    </row>
    <row r="909" spans="1:13" ht="14.25" customHeight="1" x14ac:dyDescent="0.2">
      <c r="A909" s="107">
        <v>2018</v>
      </c>
      <c r="B909" s="107" t="s">
        <v>120</v>
      </c>
      <c r="C909" s="108" t="s">
        <v>1370</v>
      </c>
      <c r="D909" s="108" t="s">
        <v>120</v>
      </c>
      <c r="E909" s="107" t="s">
        <v>0</v>
      </c>
      <c r="F909" s="107" t="s">
        <v>618</v>
      </c>
      <c r="G909" s="107" t="s">
        <v>525</v>
      </c>
      <c r="H909" s="8">
        <v>568745625</v>
      </c>
      <c r="I909" s="8">
        <v>506613558</v>
      </c>
      <c r="J909" s="124">
        <v>89.1</v>
      </c>
      <c r="K909" s="115" t="s">
        <v>618</v>
      </c>
      <c r="L909" s="111" t="s">
        <v>649</v>
      </c>
    </row>
    <row r="910" spans="1:13" ht="14.25" customHeight="1" x14ac:dyDescent="0.2">
      <c r="A910" s="107">
        <v>2018</v>
      </c>
      <c r="B910" s="107" t="s">
        <v>448</v>
      </c>
      <c r="C910" s="108" t="s">
        <v>1402</v>
      </c>
      <c r="D910" s="108" t="s">
        <v>448</v>
      </c>
      <c r="E910" s="107" t="s">
        <v>0</v>
      </c>
      <c r="F910" s="107" t="s">
        <v>618</v>
      </c>
      <c r="G910" s="107" t="s">
        <v>526</v>
      </c>
      <c r="H910" s="8">
        <v>312740102</v>
      </c>
      <c r="I910" s="8">
        <v>79581602</v>
      </c>
      <c r="J910" s="124">
        <v>25.5</v>
      </c>
      <c r="K910" s="115" t="s">
        <v>618</v>
      </c>
      <c r="L910" s="111" t="s">
        <v>650</v>
      </c>
    </row>
    <row r="911" spans="1:13" ht="15" customHeight="1" x14ac:dyDescent="0.2">
      <c r="A911" s="107">
        <v>2018</v>
      </c>
      <c r="B911" s="107" t="s">
        <v>362</v>
      </c>
      <c r="C911" s="108" t="s">
        <v>1393</v>
      </c>
      <c r="D911" s="108" t="s">
        <v>362</v>
      </c>
      <c r="E911" s="107" t="s">
        <v>0</v>
      </c>
      <c r="F911" s="107" t="s">
        <v>618</v>
      </c>
      <c r="G911" s="107" t="s">
        <v>527</v>
      </c>
      <c r="H911" s="8">
        <v>329565482</v>
      </c>
      <c r="I911" s="8">
        <v>185124662</v>
      </c>
      <c r="J911" s="124">
        <v>56.2</v>
      </c>
      <c r="K911" s="115" t="s">
        <v>618</v>
      </c>
      <c r="L911" s="111" t="s">
        <v>651</v>
      </c>
    </row>
    <row r="912" spans="1:13" x14ac:dyDescent="0.2">
      <c r="A912" s="107">
        <v>2018</v>
      </c>
      <c r="B912" s="107" t="s">
        <v>413</v>
      </c>
      <c r="C912" s="108" t="s">
        <v>1395</v>
      </c>
      <c r="D912" s="108" t="s">
        <v>413</v>
      </c>
      <c r="E912" s="107" t="s">
        <v>0</v>
      </c>
      <c r="F912" s="107" t="s">
        <v>618</v>
      </c>
      <c r="G912" s="107" t="s">
        <v>528</v>
      </c>
      <c r="H912" s="8">
        <v>183400000</v>
      </c>
      <c r="I912" s="8">
        <v>141452745</v>
      </c>
      <c r="J912" s="124">
        <v>77.099999999999994</v>
      </c>
      <c r="K912" s="107" t="s">
        <v>618</v>
      </c>
      <c r="L912" s="111" t="s">
        <v>652</v>
      </c>
    </row>
    <row r="913" spans="1:13" ht="14.25" customHeight="1" x14ac:dyDescent="0.2">
      <c r="A913" s="107">
        <v>2018</v>
      </c>
      <c r="B913" s="107" t="s">
        <v>187</v>
      </c>
      <c r="C913" s="108" t="s">
        <v>1382</v>
      </c>
      <c r="D913" s="108" t="s">
        <v>1475</v>
      </c>
      <c r="E913" s="107" t="s">
        <v>0</v>
      </c>
      <c r="F913" s="107" t="s">
        <v>618</v>
      </c>
      <c r="G913" s="107" t="s">
        <v>529</v>
      </c>
      <c r="H913" s="8">
        <v>338303089</v>
      </c>
      <c r="I913" s="8">
        <v>214947448</v>
      </c>
      <c r="J913" s="124">
        <v>63.5</v>
      </c>
      <c r="K913" s="107" t="s">
        <v>618</v>
      </c>
      <c r="L913" s="111" t="s">
        <v>654</v>
      </c>
    </row>
    <row r="914" spans="1:13" ht="15" customHeight="1" x14ac:dyDescent="0.2">
      <c r="A914" s="107">
        <v>2018</v>
      </c>
      <c r="B914" s="107" t="s">
        <v>414</v>
      </c>
      <c r="C914" s="108" t="s">
        <v>1398</v>
      </c>
      <c r="D914" s="108" t="s">
        <v>414</v>
      </c>
      <c r="E914" s="107" t="s">
        <v>0</v>
      </c>
      <c r="F914" s="107" t="s">
        <v>618</v>
      </c>
      <c r="G914" s="107" t="s">
        <v>530</v>
      </c>
      <c r="H914" s="8">
        <v>1047768587</v>
      </c>
      <c r="I914" s="8">
        <v>699898297</v>
      </c>
      <c r="J914" s="124">
        <v>66.8</v>
      </c>
      <c r="K914" s="107" t="s">
        <v>618</v>
      </c>
      <c r="L914" s="111" t="s">
        <v>655</v>
      </c>
    </row>
    <row r="915" spans="1:13" ht="14.25" customHeight="1" x14ac:dyDescent="0.2">
      <c r="A915" s="107">
        <v>2018</v>
      </c>
      <c r="B915" s="107" t="s">
        <v>121</v>
      </c>
      <c r="C915" s="108" t="s">
        <v>1444</v>
      </c>
      <c r="D915" s="108" t="s">
        <v>1465</v>
      </c>
      <c r="E915" s="107" t="s">
        <v>0</v>
      </c>
      <c r="F915" s="107" t="s">
        <v>618</v>
      </c>
      <c r="G915" s="107" t="s">
        <v>531</v>
      </c>
      <c r="H915" s="8">
        <v>539721755</v>
      </c>
      <c r="I915" s="8">
        <v>249017244</v>
      </c>
      <c r="J915" s="124">
        <v>46.1</v>
      </c>
      <c r="K915" s="107" t="s">
        <v>618</v>
      </c>
      <c r="L915" s="111" t="s">
        <v>656</v>
      </c>
    </row>
    <row r="916" spans="1:13" ht="14.25" customHeight="1" x14ac:dyDescent="0.2">
      <c r="A916" s="107">
        <v>2018</v>
      </c>
      <c r="B916" s="107" t="s">
        <v>30</v>
      </c>
      <c r="C916" s="108" t="s">
        <v>1354</v>
      </c>
      <c r="D916" s="108" t="s">
        <v>1476</v>
      </c>
      <c r="E916" s="107" t="s">
        <v>0</v>
      </c>
      <c r="F916" s="107" t="s">
        <v>618</v>
      </c>
      <c r="G916" s="107" t="s">
        <v>534</v>
      </c>
      <c r="H916" s="8">
        <v>1007555093</v>
      </c>
      <c r="I916" s="8">
        <v>539910388</v>
      </c>
      <c r="J916" s="124">
        <v>53.6</v>
      </c>
      <c r="K916" s="107" t="s">
        <v>618</v>
      </c>
      <c r="L916" s="111" t="s">
        <v>661</v>
      </c>
    </row>
    <row r="917" spans="1:13" ht="14.25" customHeight="1" x14ac:dyDescent="0.2">
      <c r="A917" s="107">
        <v>2018</v>
      </c>
      <c r="B917" s="107" t="s">
        <v>28</v>
      </c>
      <c r="C917" s="108" t="s">
        <v>1353</v>
      </c>
      <c r="D917" s="108" t="s">
        <v>28</v>
      </c>
      <c r="E917" s="107" t="s">
        <v>0</v>
      </c>
      <c r="F917" s="107" t="s">
        <v>618</v>
      </c>
      <c r="G917" s="107" t="s">
        <v>533</v>
      </c>
      <c r="H917" s="8">
        <v>1542514570</v>
      </c>
      <c r="I917" s="8">
        <v>860494365</v>
      </c>
      <c r="J917" s="124">
        <v>55.8</v>
      </c>
      <c r="K917" s="107" t="s">
        <v>618</v>
      </c>
      <c r="L917" s="111" t="s">
        <v>660</v>
      </c>
    </row>
    <row r="918" spans="1:13" ht="15" customHeight="1" x14ac:dyDescent="0.25">
      <c r="A918" s="107">
        <v>2018</v>
      </c>
      <c r="B918" s="108" t="s">
        <v>538</v>
      </c>
      <c r="C918" s="108" t="s">
        <v>1392</v>
      </c>
      <c r="D918" s="108" t="s">
        <v>538</v>
      </c>
      <c r="E918" s="107" t="s">
        <v>0</v>
      </c>
      <c r="F918" s="107" t="s">
        <v>618</v>
      </c>
      <c r="G918" s="107" t="s">
        <v>532</v>
      </c>
      <c r="H918" s="8">
        <v>1717890485</v>
      </c>
      <c r="I918" s="8">
        <v>1172824223</v>
      </c>
      <c r="J918" s="124">
        <v>68.3</v>
      </c>
      <c r="K918" s="107" t="s">
        <v>618</v>
      </c>
      <c r="L918" s="111" t="s">
        <v>658</v>
      </c>
      <c r="M918" s="1"/>
    </row>
    <row r="919" spans="1:13" ht="14.25" customHeight="1" x14ac:dyDescent="0.2">
      <c r="A919" s="107">
        <v>2018</v>
      </c>
      <c r="B919" s="107" t="s">
        <v>364</v>
      </c>
      <c r="C919" s="108" t="s">
        <v>1436</v>
      </c>
      <c r="D919" s="108" t="s">
        <v>1477</v>
      </c>
      <c r="E919" s="107" t="s">
        <v>0</v>
      </c>
      <c r="F919" s="107" t="s">
        <v>618</v>
      </c>
      <c r="G919" s="107" t="s">
        <v>535</v>
      </c>
      <c r="H919" s="8">
        <v>3364410629</v>
      </c>
      <c r="I919" s="8">
        <v>2186838446</v>
      </c>
      <c r="J919" s="124">
        <v>65</v>
      </c>
      <c r="K919" s="107" t="s">
        <v>618</v>
      </c>
      <c r="L919" s="111" t="s">
        <v>662</v>
      </c>
    </row>
    <row r="920" spans="1:13" ht="14.25" customHeight="1" x14ac:dyDescent="0.2">
      <c r="A920" s="107">
        <v>2018</v>
      </c>
      <c r="B920" s="107" t="s">
        <v>154</v>
      </c>
      <c r="C920" s="108" t="s">
        <v>1374</v>
      </c>
      <c r="D920" s="108" t="s">
        <v>154</v>
      </c>
      <c r="E920" s="107" t="s">
        <v>0</v>
      </c>
      <c r="F920" s="107" t="s">
        <v>618</v>
      </c>
      <c r="G920" s="107" t="s">
        <v>521</v>
      </c>
      <c r="H920" s="8">
        <v>543769241</v>
      </c>
      <c r="I920" s="8">
        <v>286837126</v>
      </c>
      <c r="J920" s="124">
        <v>52.8</v>
      </c>
      <c r="K920" s="115" t="s">
        <v>618</v>
      </c>
      <c r="L920" s="111" t="s">
        <v>643</v>
      </c>
    </row>
    <row r="921" spans="1:13" ht="14.25" customHeight="1" x14ac:dyDescent="0.2">
      <c r="A921" s="107">
        <v>2018</v>
      </c>
      <c r="B921" s="107" t="s">
        <v>416</v>
      </c>
      <c r="C921" s="108" t="s">
        <v>1400</v>
      </c>
      <c r="D921" s="108" t="s">
        <v>416</v>
      </c>
      <c r="E921" s="107" t="s">
        <v>0</v>
      </c>
      <c r="F921" s="107" t="s">
        <v>618</v>
      </c>
      <c r="G921" s="107" t="s">
        <v>536</v>
      </c>
      <c r="H921" s="8">
        <v>186909122</v>
      </c>
      <c r="I921" s="8">
        <v>72208316</v>
      </c>
      <c r="J921" s="124">
        <v>38.6</v>
      </c>
      <c r="K921" s="107" t="s">
        <v>618</v>
      </c>
      <c r="L921" s="111" t="s">
        <v>663</v>
      </c>
    </row>
    <row r="922" spans="1:13" ht="14.25" customHeight="1" x14ac:dyDescent="0.2">
      <c r="A922" s="107">
        <v>2018</v>
      </c>
      <c r="B922" s="107" t="s">
        <v>316</v>
      </c>
      <c r="C922" s="108" t="s">
        <v>1388</v>
      </c>
      <c r="D922" s="108" t="s">
        <v>316</v>
      </c>
      <c r="E922" s="107" t="s">
        <v>0</v>
      </c>
      <c r="F922" s="107" t="s">
        <v>618</v>
      </c>
      <c r="G922" s="107" t="s">
        <v>537</v>
      </c>
      <c r="H922" s="8">
        <v>3108067800</v>
      </c>
      <c r="I922" s="8">
        <v>2650780181</v>
      </c>
      <c r="J922" s="124">
        <v>85.3</v>
      </c>
      <c r="K922" s="107" t="s">
        <v>618</v>
      </c>
      <c r="L922" s="111" t="s">
        <v>664</v>
      </c>
    </row>
    <row r="923" spans="1:13" ht="14.25" customHeight="1" x14ac:dyDescent="0.2">
      <c r="A923" s="115">
        <v>2018</v>
      </c>
      <c r="B923" s="115" t="s">
        <v>24</v>
      </c>
      <c r="C923" s="115" t="s">
        <v>1350</v>
      </c>
      <c r="D923" s="115" t="s">
        <v>1468</v>
      </c>
      <c r="E923" s="115" t="s">
        <v>1551</v>
      </c>
      <c r="F923" s="115" t="s">
        <v>1552</v>
      </c>
      <c r="G923" s="115" t="s">
        <v>1610</v>
      </c>
      <c r="H923" s="116">
        <v>198877860</v>
      </c>
      <c r="I923" s="116"/>
      <c r="J923" s="129"/>
      <c r="K923" s="117" t="s">
        <v>1611</v>
      </c>
      <c r="L923" s="118" t="s">
        <v>1612</v>
      </c>
      <c r="M923" s="36"/>
    </row>
    <row r="924" spans="1:13" ht="14.25" customHeight="1" x14ac:dyDescent="0.25">
      <c r="A924" s="107">
        <v>2018</v>
      </c>
      <c r="B924" s="108" t="s">
        <v>152</v>
      </c>
      <c r="C924" s="108" t="s">
        <v>1372</v>
      </c>
      <c r="D924" s="108" t="s">
        <v>152</v>
      </c>
      <c r="E924" s="107" t="s">
        <v>543</v>
      </c>
      <c r="F924" s="107" t="s">
        <v>624</v>
      </c>
      <c r="G924" s="108" t="s">
        <v>610</v>
      </c>
      <c r="H924" s="109">
        <v>950834205</v>
      </c>
      <c r="I924" s="109">
        <v>660284847</v>
      </c>
      <c r="J924" s="126">
        <v>69.400000000000006</v>
      </c>
      <c r="K924" s="107" t="s">
        <v>711</v>
      </c>
      <c r="L924" s="111" t="s">
        <v>638</v>
      </c>
      <c r="M924" s="1"/>
    </row>
    <row r="925" spans="1:13" ht="14.25" customHeight="1" x14ac:dyDescent="0.25">
      <c r="A925" s="107">
        <v>2018</v>
      </c>
      <c r="B925" s="108" t="s">
        <v>360</v>
      </c>
      <c r="C925" s="108" t="s">
        <v>1390</v>
      </c>
      <c r="D925" s="108" t="s">
        <v>360</v>
      </c>
      <c r="E925" s="107" t="s">
        <v>543</v>
      </c>
      <c r="F925" s="107" t="s">
        <v>619</v>
      </c>
      <c r="G925" s="108" t="s">
        <v>611</v>
      </c>
      <c r="H925" s="109">
        <v>90291110</v>
      </c>
      <c r="I925" s="109">
        <v>59830903</v>
      </c>
      <c r="J925" s="126">
        <v>66.3</v>
      </c>
      <c r="K925" s="107" t="s">
        <v>712</v>
      </c>
      <c r="L925" s="111" t="s">
        <v>639</v>
      </c>
      <c r="M925" s="1"/>
    </row>
    <row r="926" spans="1:13" ht="14.25" customHeight="1" x14ac:dyDescent="0.25">
      <c r="A926" s="14">
        <v>2018</v>
      </c>
      <c r="B926" s="112" t="s">
        <v>88</v>
      </c>
      <c r="C926" s="112" t="s">
        <v>1351</v>
      </c>
      <c r="D926" s="112" t="s">
        <v>88</v>
      </c>
      <c r="E926" s="14" t="s">
        <v>543</v>
      </c>
      <c r="F926" s="14" t="s">
        <v>618</v>
      </c>
      <c r="G926" s="112" t="s">
        <v>613</v>
      </c>
      <c r="H926" s="113">
        <v>50500000</v>
      </c>
      <c r="I926" s="113">
        <v>24317580</v>
      </c>
      <c r="J926" s="127">
        <v>48.2</v>
      </c>
      <c r="K926" s="14" t="s">
        <v>715</v>
      </c>
      <c r="L926" s="114" t="s">
        <v>648</v>
      </c>
      <c r="M926" s="12"/>
    </row>
    <row r="927" spans="1:13" ht="15" customHeight="1" x14ac:dyDescent="0.25">
      <c r="A927" s="107">
        <v>2018</v>
      </c>
      <c r="B927" s="108" t="s">
        <v>1409</v>
      </c>
      <c r="C927" s="108" t="s">
        <v>1441</v>
      </c>
      <c r="D927" s="108" t="s">
        <v>1409</v>
      </c>
      <c r="E927" s="107" t="s">
        <v>543</v>
      </c>
      <c r="F927" s="107" t="s">
        <v>622</v>
      </c>
      <c r="G927" s="108" t="s">
        <v>612</v>
      </c>
      <c r="H927" s="109">
        <v>111217000</v>
      </c>
      <c r="I927" s="109">
        <v>27191350</v>
      </c>
      <c r="J927" s="126">
        <v>24.5</v>
      </c>
      <c r="K927" s="115" t="s">
        <v>713</v>
      </c>
      <c r="L927" s="111" t="s">
        <v>645</v>
      </c>
      <c r="M927" s="1"/>
    </row>
    <row r="928" spans="1:13" ht="14.25" customHeight="1" x14ac:dyDescent="0.25">
      <c r="A928" s="14">
        <v>2018</v>
      </c>
      <c r="B928" s="112" t="s">
        <v>363</v>
      </c>
      <c r="C928" s="112" t="s">
        <v>1394</v>
      </c>
      <c r="D928" s="112" t="s">
        <v>363</v>
      </c>
      <c r="E928" s="14" t="s">
        <v>543</v>
      </c>
      <c r="F928" s="13" t="s">
        <v>619</v>
      </c>
      <c r="G928" s="112" t="s">
        <v>614</v>
      </c>
      <c r="H928" s="113">
        <v>116000000</v>
      </c>
      <c r="I928" s="113">
        <v>73339210</v>
      </c>
      <c r="J928" s="127">
        <v>63.2</v>
      </c>
      <c r="K928" s="14" t="s">
        <v>712</v>
      </c>
      <c r="L928" s="114" t="s">
        <v>653</v>
      </c>
      <c r="M928" s="12"/>
    </row>
    <row r="929" spans="1:13" ht="15" x14ac:dyDescent="0.25">
      <c r="A929" s="107">
        <v>2018</v>
      </c>
      <c r="B929" s="108" t="s">
        <v>159</v>
      </c>
      <c r="C929" s="108" t="s">
        <v>1378</v>
      </c>
      <c r="D929" s="108" t="s">
        <v>1466</v>
      </c>
      <c r="E929" s="107" t="s">
        <v>543</v>
      </c>
      <c r="F929" s="107" t="s">
        <v>624</v>
      </c>
      <c r="G929" s="108" t="s">
        <v>616</v>
      </c>
      <c r="H929" s="109">
        <v>61004152</v>
      </c>
      <c r="I929" s="109">
        <v>14442029</v>
      </c>
      <c r="J929" s="126">
        <v>23.7</v>
      </c>
      <c r="K929" s="107" t="s">
        <v>716</v>
      </c>
      <c r="L929" s="111" t="s">
        <v>657</v>
      </c>
      <c r="M929" s="1"/>
    </row>
    <row r="930" spans="1:13" ht="15" customHeight="1" x14ac:dyDescent="0.25">
      <c r="A930" s="107">
        <v>2018</v>
      </c>
      <c r="B930" s="108" t="s">
        <v>294</v>
      </c>
      <c r="C930" s="108" t="s">
        <v>1389</v>
      </c>
      <c r="D930" s="108" t="s">
        <v>294</v>
      </c>
      <c r="E930" s="107" t="s">
        <v>543</v>
      </c>
      <c r="F930" s="107" t="s">
        <v>627</v>
      </c>
      <c r="G930" s="108" t="s">
        <v>615</v>
      </c>
      <c r="H930" s="109">
        <v>123004259</v>
      </c>
      <c r="I930" s="109">
        <v>76522741</v>
      </c>
      <c r="J930" s="126">
        <v>62.2</v>
      </c>
      <c r="K930" s="107"/>
      <c r="L930" s="107"/>
      <c r="M930" s="1"/>
    </row>
    <row r="931" spans="1:13" ht="15" customHeight="1" x14ac:dyDescent="0.25">
      <c r="A931" s="14">
        <v>2018</v>
      </c>
      <c r="B931" s="112" t="s">
        <v>415</v>
      </c>
      <c r="C931" s="112" t="s">
        <v>1399</v>
      </c>
      <c r="D931" s="112" t="s">
        <v>415</v>
      </c>
      <c r="E931" s="14" t="s">
        <v>543</v>
      </c>
      <c r="F931" s="13" t="s">
        <v>629</v>
      </c>
      <c r="G931" s="112" t="s">
        <v>617</v>
      </c>
      <c r="H931" s="113">
        <v>16833024</v>
      </c>
      <c r="I931" s="113">
        <v>7540157</v>
      </c>
      <c r="J931" s="127">
        <v>44.8</v>
      </c>
      <c r="K931" s="14" t="s">
        <v>717</v>
      </c>
      <c r="L931" s="114" t="s">
        <v>659</v>
      </c>
      <c r="M931" s="12"/>
    </row>
    <row r="932" spans="1:13" x14ac:dyDescent="0.2">
      <c r="A932" s="115">
        <v>2018</v>
      </c>
      <c r="B932" s="115" t="s">
        <v>22</v>
      </c>
      <c r="C932" s="115" t="s">
        <v>1348</v>
      </c>
      <c r="D932" s="115" t="s">
        <v>22</v>
      </c>
      <c r="E932" s="115" t="s">
        <v>1550</v>
      </c>
      <c r="F932" s="115" t="s">
        <v>619</v>
      </c>
      <c r="G932" s="115" t="s">
        <v>1627</v>
      </c>
      <c r="H932" s="116">
        <v>65821742</v>
      </c>
      <c r="I932" s="116">
        <v>19323946</v>
      </c>
      <c r="J932" s="129">
        <v>0.29357998455890155</v>
      </c>
      <c r="K932" s="115"/>
      <c r="L932" s="115"/>
      <c r="M932" s="36"/>
    </row>
    <row r="933" spans="1:13" ht="14.25" customHeight="1" x14ac:dyDescent="0.2">
      <c r="A933" s="115">
        <v>2018</v>
      </c>
      <c r="B933" s="115" t="s">
        <v>23</v>
      </c>
      <c r="C933" s="115" t="s">
        <v>1349</v>
      </c>
      <c r="D933" s="115" t="s">
        <v>23</v>
      </c>
      <c r="E933" s="115" t="s">
        <v>1550</v>
      </c>
      <c r="F933" s="115" t="s">
        <v>619</v>
      </c>
      <c r="G933" s="115" t="s">
        <v>1627</v>
      </c>
      <c r="H933" s="116">
        <v>40688797</v>
      </c>
      <c r="I933" s="116">
        <v>19005225</v>
      </c>
      <c r="J933" s="129">
        <v>0.46708741474956855</v>
      </c>
      <c r="K933" s="115"/>
      <c r="L933" s="115"/>
      <c r="M933" s="36"/>
    </row>
    <row r="934" spans="1:13" x14ac:dyDescent="0.2">
      <c r="A934" s="115">
        <v>2018</v>
      </c>
      <c r="B934" s="115" t="s">
        <v>116</v>
      </c>
      <c r="C934" s="115" t="s">
        <v>1369</v>
      </c>
      <c r="D934" s="115" t="s">
        <v>1469</v>
      </c>
      <c r="E934" s="115" t="s">
        <v>1550</v>
      </c>
      <c r="F934" s="115" t="s">
        <v>619</v>
      </c>
      <c r="G934" s="115" t="s">
        <v>1626</v>
      </c>
      <c r="H934" s="116">
        <v>2586168</v>
      </c>
      <c r="I934" s="116">
        <v>1616583</v>
      </c>
      <c r="J934" s="129">
        <v>0.62508816132594636</v>
      </c>
      <c r="K934" s="115"/>
      <c r="L934" s="115"/>
      <c r="M934" s="36"/>
    </row>
    <row r="935" spans="1:13" x14ac:dyDescent="0.2">
      <c r="A935" s="115">
        <v>2018</v>
      </c>
      <c r="B935" s="115" t="s">
        <v>1516</v>
      </c>
      <c r="C935" s="115" t="s">
        <v>1424</v>
      </c>
      <c r="D935" s="115" t="s">
        <v>1470</v>
      </c>
      <c r="E935" s="115" t="s">
        <v>1550</v>
      </c>
      <c r="F935" s="115" t="s">
        <v>619</v>
      </c>
      <c r="G935" s="115" t="s">
        <v>1627</v>
      </c>
      <c r="H935" s="116">
        <v>20585620</v>
      </c>
      <c r="I935" s="116">
        <v>21747045</v>
      </c>
      <c r="J935" s="129">
        <v>1.0564192382838118</v>
      </c>
      <c r="K935" s="115"/>
      <c r="L935" s="115"/>
      <c r="M935" s="36"/>
    </row>
    <row r="936" spans="1:13" ht="14.25" customHeight="1" x14ac:dyDescent="0.2">
      <c r="A936" s="115">
        <v>2018</v>
      </c>
      <c r="B936" s="115" t="s">
        <v>411</v>
      </c>
      <c r="C936" s="115" t="s">
        <v>1396</v>
      </c>
      <c r="D936" s="115" t="s">
        <v>411</v>
      </c>
      <c r="E936" s="115" t="s">
        <v>1550</v>
      </c>
      <c r="F936" s="115" t="s">
        <v>619</v>
      </c>
      <c r="G936" s="115" t="s">
        <v>1621</v>
      </c>
      <c r="H936" s="116">
        <v>72102004</v>
      </c>
      <c r="I936" s="116">
        <v>28208478</v>
      </c>
      <c r="J936" s="129">
        <v>0.39123015221601887</v>
      </c>
      <c r="K936" s="115"/>
      <c r="L936" s="115"/>
      <c r="M936" s="36"/>
    </row>
    <row r="937" spans="1:13" ht="15" customHeight="1" x14ac:dyDescent="0.2">
      <c r="A937" s="115">
        <v>2018</v>
      </c>
      <c r="B937" s="115" t="s">
        <v>1447</v>
      </c>
      <c r="C937" s="115" t="s">
        <v>1455</v>
      </c>
      <c r="D937" s="115" t="s">
        <v>1447</v>
      </c>
      <c r="E937" s="115" t="s">
        <v>1550</v>
      </c>
      <c r="F937" s="115" t="s">
        <v>619</v>
      </c>
      <c r="G937" s="115" t="s">
        <v>1635</v>
      </c>
      <c r="H937" s="116">
        <v>138733389</v>
      </c>
      <c r="I937" s="116">
        <v>61440118</v>
      </c>
      <c r="J937" s="129">
        <v>0.44286468054204314</v>
      </c>
      <c r="K937" s="115"/>
      <c r="L937" s="115"/>
      <c r="M937" s="36"/>
    </row>
    <row r="938" spans="1:13" ht="14.25" customHeight="1" x14ac:dyDescent="0.2">
      <c r="A938" s="115">
        <v>2018</v>
      </c>
      <c r="B938" s="115" t="s">
        <v>55</v>
      </c>
      <c r="C938" s="115" t="s">
        <v>1361</v>
      </c>
      <c r="D938" s="115" t="s">
        <v>55</v>
      </c>
      <c r="E938" s="115" t="s">
        <v>1550</v>
      </c>
      <c r="F938" s="115" t="s">
        <v>619</v>
      </c>
      <c r="G938" s="115" t="s">
        <v>1626</v>
      </c>
      <c r="H938" s="116">
        <v>342109266</v>
      </c>
      <c r="I938" s="116">
        <v>158113873</v>
      </c>
      <c r="J938" s="129">
        <v>0.46217360566901455</v>
      </c>
      <c r="K938" s="115"/>
      <c r="L938" s="115"/>
      <c r="M938" s="36"/>
    </row>
    <row r="939" spans="1:13" ht="15" customHeight="1" x14ac:dyDescent="0.2">
      <c r="A939" s="115">
        <v>2018</v>
      </c>
      <c r="B939" s="115" t="s">
        <v>120</v>
      </c>
      <c r="C939" s="115" t="s">
        <v>1370</v>
      </c>
      <c r="D939" s="115" t="s">
        <v>120</v>
      </c>
      <c r="E939" s="115" t="s">
        <v>1550</v>
      </c>
      <c r="F939" s="115" t="s">
        <v>619</v>
      </c>
      <c r="G939" s="115" t="s">
        <v>1635</v>
      </c>
      <c r="H939" s="116">
        <v>226812206</v>
      </c>
      <c r="I939" s="116">
        <v>96346932</v>
      </c>
      <c r="J939" s="129">
        <v>0.42478724447484101</v>
      </c>
      <c r="K939" s="115"/>
      <c r="L939" s="115"/>
      <c r="M939" s="36"/>
    </row>
    <row r="940" spans="1:13" ht="14.25" customHeight="1" x14ac:dyDescent="0.2">
      <c r="A940" s="115">
        <v>2018</v>
      </c>
      <c r="B940" s="115" t="s">
        <v>1445</v>
      </c>
      <c r="C940" s="115" t="s">
        <v>1453</v>
      </c>
      <c r="D940" s="115" t="s">
        <v>1445</v>
      </c>
      <c r="E940" s="115" t="s">
        <v>1550</v>
      </c>
      <c r="F940" s="115" t="s">
        <v>619</v>
      </c>
      <c r="G940" s="115" t="s">
        <v>1635</v>
      </c>
      <c r="H940" s="116">
        <v>1043346938</v>
      </c>
      <c r="I940" s="116">
        <v>644201694</v>
      </c>
      <c r="J940" s="129">
        <v>0.61743766194864702</v>
      </c>
      <c r="K940" s="115"/>
      <c r="L940" s="115"/>
      <c r="M940" s="36"/>
    </row>
    <row r="941" spans="1:13" ht="14.25" customHeight="1" x14ac:dyDescent="0.2">
      <c r="A941" s="115">
        <v>2018</v>
      </c>
      <c r="B941" s="115" t="s">
        <v>157</v>
      </c>
      <c r="C941" s="115" t="s">
        <v>1362</v>
      </c>
      <c r="D941" s="115" t="s">
        <v>157</v>
      </c>
      <c r="E941" s="115" t="s">
        <v>1550</v>
      </c>
      <c r="F941" s="115" t="s">
        <v>619</v>
      </c>
      <c r="G941" s="115" t="s">
        <v>1626</v>
      </c>
      <c r="H941" s="116">
        <v>105315930</v>
      </c>
      <c r="I941" s="116">
        <v>37031720</v>
      </c>
      <c r="J941" s="129">
        <v>0.35162505805152172</v>
      </c>
      <c r="K941" s="115"/>
      <c r="L941" s="115"/>
      <c r="M941" s="36"/>
    </row>
    <row r="942" spans="1:13" ht="15" customHeight="1" x14ac:dyDescent="0.2">
      <c r="A942" s="115">
        <v>2018</v>
      </c>
      <c r="B942" s="115" t="s">
        <v>632</v>
      </c>
      <c r="C942" s="115" t="s">
        <v>1383</v>
      </c>
      <c r="D942" s="115" t="s">
        <v>632</v>
      </c>
      <c r="E942" s="115" t="s">
        <v>1550</v>
      </c>
      <c r="F942" s="115" t="s">
        <v>619</v>
      </c>
      <c r="G942" s="115" t="s">
        <v>1635</v>
      </c>
      <c r="H942" s="116">
        <v>2293498474</v>
      </c>
      <c r="I942" s="116">
        <v>1049224750</v>
      </c>
      <c r="J942" s="129">
        <v>0.45747784962336974</v>
      </c>
      <c r="K942" s="115"/>
      <c r="L942" s="115"/>
      <c r="M942" s="36"/>
    </row>
    <row r="943" spans="1:13" ht="14.25" customHeight="1" x14ac:dyDescent="0.2">
      <c r="A943" s="115">
        <v>2018</v>
      </c>
      <c r="B943" s="115" t="s">
        <v>187</v>
      </c>
      <c r="C943" s="115" t="s">
        <v>1382</v>
      </c>
      <c r="D943" s="115" t="s">
        <v>1475</v>
      </c>
      <c r="E943" s="115" t="s">
        <v>1550</v>
      </c>
      <c r="F943" s="115" t="s">
        <v>619</v>
      </c>
      <c r="G943" s="115" t="s">
        <v>1621</v>
      </c>
      <c r="H943" s="116">
        <v>69477231</v>
      </c>
      <c r="I943" s="116">
        <v>26707169</v>
      </c>
      <c r="J943" s="129">
        <v>0.38440174738685251</v>
      </c>
      <c r="K943" s="115"/>
      <c r="L943" s="115"/>
      <c r="M943" s="36"/>
    </row>
    <row r="944" spans="1:13" ht="15" customHeight="1" x14ac:dyDescent="0.2">
      <c r="A944" s="115">
        <v>2018</v>
      </c>
      <c r="B944" s="115" t="s">
        <v>1448</v>
      </c>
      <c r="C944" s="115" t="s">
        <v>1456</v>
      </c>
      <c r="D944" s="115" t="s">
        <v>1448</v>
      </c>
      <c r="E944" s="115" t="s">
        <v>1550</v>
      </c>
      <c r="F944" s="115" t="s">
        <v>619</v>
      </c>
      <c r="G944" s="115" t="s">
        <v>1616</v>
      </c>
      <c r="H944" s="116">
        <v>74285960</v>
      </c>
      <c r="I944" s="116">
        <v>26149928</v>
      </c>
      <c r="J944" s="129">
        <v>0.35201709717421703</v>
      </c>
      <c r="K944" s="115"/>
      <c r="L944" s="115"/>
      <c r="M944" s="36"/>
    </row>
    <row r="945" spans="1:13" ht="14.25" customHeight="1" x14ac:dyDescent="0.2">
      <c r="A945" s="115">
        <v>2018</v>
      </c>
      <c r="B945" s="115" t="s">
        <v>1448</v>
      </c>
      <c r="C945" s="115" t="s">
        <v>1456</v>
      </c>
      <c r="D945" s="115" t="s">
        <v>1448</v>
      </c>
      <c r="E945" s="115" t="s">
        <v>1550</v>
      </c>
      <c r="F945" s="115" t="s">
        <v>619</v>
      </c>
      <c r="G945" s="115" t="s">
        <v>1627</v>
      </c>
      <c r="H945" s="116">
        <v>57384701</v>
      </c>
      <c r="I945" s="116">
        <v>15614974</v>
      </c>
      <c r="J945" s="129">
        <v>0.2721104009934634</v>
      </c>
      <c r="K945" s="115"/>
      <c r="L945" s="115"/>
      <c r="M945" s="36"/>
    </row>
    <row r="946" spans="1:13" ht="15" customHeight="1" x14ac:dyDescent="0.2">
      <c r="A946" s="115">
        <v>2018</v>
      </c>
      <c r="B946" s="115" t="s">
        <v>30</v>
      </c>
      <c r="C946" s="115" t="s">
        <v>1354</v>
      </c>
      <c r="D946" s="115" t="s">
        <v>1476</v>
      </c>
      <c r="E946" s="115" t="s">
        <v>1550</v>
      </c>
      <c r="F946" s="115" t="s">
        <v>619</v>
      </c>
      <c r="G946" s="115" t="s">
        <v>1626</v>
      </c>
      <c r="H946" s="116">
        <v>294828240</v>
      </c>
      <c r="I946" s="116">
        <v>92553995</v>
      </c>
      <c r="J946" s="129">
        <v>0.31392513485139689</v>
      </c>
      <c r="K946" s="115"/>
      <c r="L946" s="115"/>
      <c r="M946" s="36"/>
    </row>
    <row r="947" spans="1:13" ht="14.25" customHeight="1" x14ac:dyDescent="0.2">
      <c r="A947" s="115">
        <v>2018</v>
      </c>
      <c r="B947" s="115" t="s">
        <v>154</v>
      </c>
      <c r="C947" s="115" t="s">
        <v>1374</v>
      </c>
      <c r="D947" s="115" t="s">
        <v>154</v>
      </c>
      <c r="E947" s="115" t="s">
        <v>1550</v>
      </c>
      <c r="F947" s="115" t="s">
        <v>619</v>
      </c>
      <c r="G947" s="115" t="s">
        <v>1621</v>
      </c>
      <c r="H947" s="116">
        <v>14472684</v>
      </c>
      <c r="I947" s="116">
        <v>23456716</v>
      </c>
      <c r="J947" s="129">
        <v>1.6207578359342332</v>
      </c>
      <c r="K947" s="115"/>
      <c r="L947" s="115"/>
      <c r="M947" s="36"/>
    </row>
    <row r="948" spans="1:13" x14ac:dyDescent="0.2">
      <c r="A948" s="115">
        <v>2018</v>
      </c>
      <c r="B948" s="115" t="s">
        <v>1446</v>
      </c>
      <c r="C948" s="115" t="s">
        <v>1454</v>
      </c>
      <c r="D948" s="115" t="s">
        <v>1446</v>
      </c>
      <c r="E948" s="115" t="s">
        <v>1550</v>
      </c>
      <c r="F948" s="115" t="s">
        <v>619</v>
      </c>
      <c r="G948" s="115" t="s">
        <v>1635</v>
      </c>
      <c r="H948" s="116">
        <v>1743677229</v>
      </c>
      <c r="I948" s="116">
        <v>1110502042</v>
      </c>
      <c r="J948" s="129">
        <v>0.63687362748716614</v>
      </c>
      <c r="K948" s="115"/>
      <c r="L948" s="115"/>
      <c r="M948" s="36"/>
    </row>
    <row r="949" spans="1:13" ht="14.25" customHeight="1" x14ac:dyDescent="0.2">
      <c r="A949" s="115">
        <v>2018</v>
      </c>
      <c r="B949" s="115" t="s">
        <v>32</v>
      </c>
      <c r="C949" s="115" t="s">
        <v>1356</v>
      </c>
      <c r="D949" s="115" t="s">
        <v>1479</v>
      </c>
      <c r="E949" s="115" t="s">
        <v>1550</v>
      </c>
      <c r="F949" s="115" t="s">
        <v>619</v>
      </c>
      <c r="G949" s="115" t="s">
        <v>1616</v>
      </c>
      <c r="H949" s="116">
        <v>234038143</v>
      </c>
      <c r="I949" s="116">
        <v>83817827</v>
      </c>
      <c r="J949" s="129">
        <v>0.35813746394321716</v>
      </c>
      <c r="K949" s="115"/>
      <c r="L949" s="115"/>
      <c r="M949" s="36"/>
    </row>
    <row r="950" spans="1:13" ht="15" customHeight="1" x14ac:dyDescent="0.2">
      <c r="A950" s="115">
        <v>2018</v>
      </c>
      <c r="B950" s="115" t="s">
        <v>32</v>
      </c>
      <c r="C950" s="115" t="s">
        <v>1356</v>
      </c>
      <c r="D950" s="115" t="s">
        <v>1479</v>
      </c>
      <c r="E950" s="115" t="s">
        <v>1550</v>
      </c>
      <c r="F950" s="115" t="s">
        <v>619</v>
      </c>
      <c r="G950" s="115" t="s">
        <v>1627</v>
      </c>
      <c r="H950" s="116">
        <v>68731300</v>
      </c>
      <c r="I950" s="116">
        <v>20521924</v>
      </c>
      <c r="J950" s="129">
        <v>0.29858192701141983</v>
      </c>
      <c r="K950" s="115"/>
      <c r="L950" s="115"/>
      <c r="M950" s="36"/>
    </row>
    <row r="951" spans="1:13" ht="14.25" customHeight="1" x14ac:dyDescent="0.2">
      <c r="A951" s="115">
        <v>2018</v>
      </c>
      <c r="B951" s="115" t="s">
        <v>33</v>
      </c>
      <c r="C951" s="115" t="s">
        <v>1357</v>
      </c>
      <c r="D951" s="115" t="s">
        <v>33</v>
      </c>
      <c r="E951" s="115" t="s">
        <v>1550</v>
      </c>
      <c r="F951" s="115" t="s">
        <v>619</v>
      </c>
      <c r="G951" s="115" t="s">
        <v>1616</v>
      </c>
      <c r="H951" s="116">
        <v>46863835</v>
      </c>
      <c r="I951" s="116">
        <v>10090956</v>
      </c>
      <c r="J951" s="129">
        <v>0.21532501554770325</v>
      </c>
      <c r="K951" s="115"/>
      <c r="L951" s="115"/>
      <c r="M951" s="36"/>
    </row>
    <row r="952" spans="1:13" ht="15" customHeight="1" x14ac:dyDescent="0.2">
      <c r="A952" s="115">
        <v>2018</v>
      </c>
      <c r="B952" s="115" t="s">
        <v>33</v>
      </c>
      <c r="C952" s="115" t="s">
        <v>1357</v>
      </c>
      <c r="D952" s="115" t="s">
        <v>33</v>
      </c>
      <c r="E952" s="115" t="s">
        <v>1550</v>
      </c>
      <c r="F952" s="115" t="s">
        <v>619</v>
      </c>
      <c r="G952" s="115" t="s">
        <v>1626</v>
      </c>
      <c r="H952" s="116">
        <v>576976515</v>
      </c>
      <c r="I952" s="116">
        <v>393677820</v>
      </c>
      <c r="J952" s="129">
        <v>0.68231168819756904</v>
      </c>
      <c r="K952" s="115"/>
      <c r="L952" s="115"/>
      <c r="M952" s="36"/>
    </row>
    <row r="953" spans="1:13" x14ac:dyDescent="0.2">
      <c r="A953" s="115">
        <v>2018</v>
      </c>
      <c r="B953" s="115" t="s">
        <v>33</v>
      </c>
      <c r="C953" s="115" t="s">
        <v>1357</v>
      </c>
      <c r="D953" s="115" t="s">
        <v>33</v>
      </c>
      <c r="E953" s="115" t="s">
        <v>1550</v>
      </c>
      <c r="F953" s="115" t="s">
        <v>619</v>
      </c>
      <c r="G953" s="115" t="s">
        <v>1627</v>
      </c>
      <c r="H953" s="116">
        <v>219591751</v>
      </c>
      <c r="I953" s="116">
        <v>86040204</v>
      </c>
      <c r="J953" s="129">
        <v>0.39181892583934086</v>
      </c>
      <c r="K953" s="115"/>
      <c r="L953" s="115"/>
      <c r="M953" s="36"/>
    </row>
    <row r="954" spans="1:13" ht="14.25" customHeight="1" x14ac:dyDescent="0.2">
      <c r="A954" s="115">
        <v>2018</v>
      </c>
      <c r="B954" s="115" t="s">
        <v>86</v>
      </c>
      <c r="C954" s="115" t="s">
        <v>1367</v>
      </c>
      <c r="D954" s="115" t="s">
        <v>86</v>
      </c>
      <c r="E954" s="115" t="s">
        <v>1550</v>
      </c>
      <c r="F954" s="115" t="s">
        <v>619</v>
      </c>
      <c r="G954" s="115" t="s">
        <v>1627</v>
      </c>
      <c r="H954" s="116">
        <v>74245700</v>
      </c>
      <c r="I954" s="116">
        <v>21467209</v>
      </c>
      <c r="J954" s="129">
        <v>0.28913740459043419</v>
      </c>
      <c r="K954" s="115"/>
      <c r="L954" s="115"/>
      <c r="M954" s="36"/>
    </row>
    <row r="955" spans="1:13" ht="15" customHeight="1" x14ac:dyDescent="0.2">
      <c r="A955" s="115">
        <v>2018</v>
      </c>
      <c r="B955" s="115" t="s">
        <v>1530</v>
      </c>
      <c r="C955" s="115" t="s">
        <v>1350</v>
      </c>
      <c r="D955" s="115" t="s">
        <v>1468</v>
      </c>
      <c r="E955" s="115" t="s">
        <v>1553</v>
      </c>
      <c r="F955" s="115" t="s">
        <v>1554</v>
      </c>
      <c r="G955" s="115" t="s">
        <v>1648</v>
      </c>
      <c r="H955" s="116">
        <v>1500000</v>
      </c>
      <c r="I955" s="116"/>
      <c r="J955" s="129"/>
      <c r="K955" s="115" t="s">
        <v>1649</v>
      </c>
      <c r="L955" s="115" t="s">
        <v>1650</v>
      </c>
      <c r="M955" s="36"/>
    </row>
    <row r="956" spans="1:13" ht="14.25" customHeight="1" x14ac:dyDescent="0.2">
      <c r="A956" s="115">
        <v>2018</v>
      </c>
      <c r="B956" s="115" t="s">
        <v>1523</v>
      </c>
      <c r="C956" s="115" t="s">
        <v>1405</v>
      </c>
      <c r="D956" s="115" t="s">
        <v>1471</v>
      </c>
      <c r="E956" s="115" t="s">
        <v>1553</v>
      </c>
      <c r="F956" s="115" t="s">
        <v>1554</v>
      </c>
      <c r="G956" s="115" t="s">
        <v>1648</v>
      </c>
      <c r="H956" s="116">
        <v>3610000</v>
      </c>
      <c r="I956" s="116"/>
      <c r="J956" s="129"/>
      <c r="K956" s="115" t="s">
        <v>1649</v>
      </c>
      <c r="L956" s="115" t="s">
        <v>1650</v>
      </c>
      <c r="M956" s="36"/>
    </row>
    <row r="957" spans="1:13" ht="15" customHeight="1" x14ac:dyDescent="0.2">
      <c r="A957" s="115">
        <v>2018</v>
      </c>
      <c r="B957" s="37" t="s">
        <v>1408</v>
      </c>
      <c r="C957" s="115" t="s">
        <v>1429</v>
      </c>
      <c r="D957" s="115" t="s">
        <v>1472</v>
      </c>
      <c r="E957" s="115" t="s">
        <v>1553</v>
      </c>
      <c r="F957" s="115" t="s">
        <v>1554</v>
      </c>
      <c r="G957" s="115" t="s">
        <v>1648</v>
      </c>
      <c r="H957" s="116">
        <v>5000000</v>
      </c>
      <c r="I957" s="116"/>
      <c r="J957" s="129"/>
      <c r="K957" s="115" t="s">
        <v>1649</v>
      </c>
      <c r="L957" s="115" t="s">
        <v>1650</v>
      </c>
      <c r="M957" s="37"/>
    </row>
    <row r="958" spans="1:13" ht="15" customHeight="1" x14ac:dyDescent="0.2">
      <c r="A958" s="115">
        <v>2018</v>
      </c>
      <c r="B958" s="115" t="s">
        <v>1527</v>
      </c>
      <c r="C958" s="115" t="s">
        <v>1370</v>
      </c>
      <c r="D958" s="115" t="s">
        <v>120</v>
      </c>
      <c r="E958" s="115" t="s">
        <v>1553</v>
      </c>
      <c r="F958" s="115" t="s">
        <v>1554</v>
      </c>
      <c r="G958" s="115" t="s">
        <v>1648</v>
      </c>
      <c r="H958" s="116">
        <v>615000</v>
      </c>
      <c r="I958" s="116"/>
      <c r="J958" s="129"/>
      <c r="K958" s="115" t="s">
        <v>1649</v>
      </c>
      <c r="L958" s="115" t="s">
        <v>1650</v>
      </c>
      <c r="M958" s="36"/>
    </row>
    <row r="959" spans="1:13" ht="14.25" customHeight="1" x14ac:dyDescent="0.2">
      <c r="A959" s="115">
        <v>2018</v>
      </c>
      <c r="B959" s="115" t="s">
        <v>1507</v>
      </c>
      <c r="C959" s="115" t="s">
        <v>1362</v>
      </c>
      <c r="D959" s="115" t="s">
        <v>157</v>
      </c>
      <c r="E959" s="115" t="s">
        <v>1553</v>
      </c>
      <c r="F959" s="115" t="s">
        <v>1554</v>
      </c>
      <c r="G959" s="115" t="s">
        <v>1648</v>
      </c>
      <c r="H959" s="116">
        <v>845000</v>
      </c>
      <c r="I959" s="116"/>
      <c r="J959" s="129"/>
      <c r="K959" s="115" t="s">
        <v>1649</v>
      </c>
      <c r="L959" s="115" t="s">
        <v>1650</v>
      </c>
      <c r="M959" s="36"/>
    </row>
    <row r="960" spans="1:13" ht="14.25" customHeight="1" x14ac:dyDescent="0.2">
      <c r="A960" s="115">
        <v>2018</v>
      </c>
      <c r="B960" s="115" t="s">
        <v>1531</v>
      </c>
      <c r="C960" s="115" t="s">
        <v>1395</v>
      </c>
      <c r="D960" s="115" t="s">
        <v>413</v>
      </c>
      <c r="E960" s="115" t="s">
        <v>1553</v>
      </c>
      <c r="F960" s="115" t="s">
        <v>1554</v>
      </c>
      <c r="G960" s="115" t="s">
        <v>1648</v>
      </c>
      <c r="H960" s="116">
        <v>3056000</v>
      </c>
      <c r="I960" s="116"/>
      <c r="J960" s="129"/>
      <c r="K960" s="115" t="s">
        <v>1649</v>
      </c>
      <c r="L960" s="115" t="s">
        <v>1650</v>
      </c>
      <c r="M960" s="36"/>
    </row>
    <row r="961" spans="1:13" ht="15" customHeight="1" x14ac:dyDescent="0.2">
      <c r="A961" s="115">
        <v>2018</v>
      </c>
      <c r="B961" s="115" t="s">
        <v>1534</v>
      </c>
      <c r="C961" s="115" t="s">
        <v>1547</v>
      </c>
      <c r="D961" s="115" t="s">
        <v>1529</v>
      </c>
      <c r="E961" s="115" t="s">
        <v>1553</v>
      </c>
      <c r="F961" s="115" t="s">
        <v>1554</v>
      </c>
      <c r="G961" s="115" t="s">
        <v>1648</v>
      </c>
      <c r="H961" s="116">
        <v>510000</v>
      </c>
      <c r="I961" s="116"/>
      <c r="J961" s="129"/>
      <c r="K961" s="115" t="s">
        <v>1649</v>
      </c>
      <c r="L961" s="115" t="s">
        <v>1650</v>
      </c>
      <c r="M961" s="36"/>
    </row>
    <row r="962" spans="1:13" ht="14.25" customHeight="1" x14ac:dyDescent="0.2">
      <c r="A962" s="115">
        <v>2018</v>
      </c>
      <c r="B962" s="115" t="s">
        <v>1533</v>
      </c>
      <c r="C962" s="115" t="s">
        <v>1378</v>
      </c>
      <c r="D962" s="115" t="s">
        <v>1466</v>
      </c>
      <c r="E962" s="115" t="s">
        <v>1553</v>
      </c>
      <c r="F962" s="115" t="s">
        <v>1554</v>
      </c>
      <c r="G962" s="115" t="s">
        <v>1648</v>
      </c>
      <c r="H962" s="116">
        <v>690000</v>
      </c>
      <c r="I962" s="116"/>
      <c r="J962" s="129"/>
      <c r="K962" s="115" t="s">
        <v>1649</v>
      </c>
      <c r="L962" s="115" t="s">
        <v>1650</v>
      </c>
      <c r="M962" s="36"/>
    </row>
    <row r="963" spans="1:13" ht="14.25" customHeight="1" x14ac:dyDescent="0.2">
      <c r="A963" s="115">
        <v>2018</v>
      </c>
      <c r="B963" s="115" t="s">
        <v>1526</v>
      </c>
      <c r="C963" s="115" t="s">
        <v>1354</v>
      </c>
      <c r="D963" s="115" t="s">
        <v>1476</v>
      </c>
      <c r="E963" s="115" t="s">
        <v>1553</v>
      </c>
      <c r="F963" s="115" t="s">
        <v>1554</v>
      </c>
      <c r="G963" s="115" t="s">
        <v>1648</v>
      </c>
      <c r="H963" s="116">
        <v>2300000</v>
      </c>
      <c r="I963" s="116"/>
      <c r="J963" s="129"/>
      <c r="K963" s="115" t="s">
        <v>1649</v>
      </c>
      <c r="L963" s="115" t="s">
        <v>1650</v>
      </c>
      <c r="M963" s="36"/>
    </row>
    <row r="964" spans="1:13" ht="15" customHeight="1" x14ac:dyDescent="0.2">
      <c r="A964" s="115">
        <v>2018</v>
      </c>
      <c r="B964" s="115" t="s">
        <v>1525</v>
      </c>
      <c r="C964" s="115" t="s">
        <v>1392</v>
      </c>
      <c r="D964" s="115" t="s">
        <v>538</v>
      </c>
      <c r="E964" s="115" t="s">
        <v>1553</v>
      </c>
      <c r="F964" s="115" t="s">
        <v>1554</v>
      </c>
      <c r="G964" s="115" t="s">
        <v>1648</v>
      </c>
      <c r="H964" s="116">
        <v>1500000</v>
      </c>
      <c r="I964" s="116"/>
      <c r="J964" s="129"/>
      <c r="K964" s="115" t="s">
        <v>1649</v>
      </c>
      <c r="L964" s="115" t="s">
        <v>1650</v>
      </c>
      <c r="M964" s="36"/>
    </row>
    <row r="965" spans="1:13" x14ac:dyDescent="0.2">
      <c r="A965" s="115">
        <v>2018</v>
      </c>
      <c r="B965" s="37" t="s">
        <v>1532</v>
      </c>
      <c r="C965" s="115" t="s">
        <v>1546</v>
      </c>
      <c r="D965" s="115" t="s">
        <v>1532</v>
      </c>
      <c r="E965" s="115" t="s">
        <v>1553</v>
      </c>
      <c r="F965" s="115" t="s">
        <v>1554</v>
      </c>
      <c r="G965" s="115" t="s">
        <v>1648</v>
      </c>
      <c r="H965" s="116">
        <v>1135000</v>
      </c>
      <c r="I965" s="116"/>
      <c r="J965" s="129"/>
      <c r="K965" s="115" t="s">
        <v>1649</v>
      </c>
      <c r="L965" s="115" t="s">
        <v>1650</v>
      </c>
      <c r="M965" s="37"/>
    </row>
    <row r="966" spans="1:13" ht="15" customHeight="1" x14ac:dyDescent="0.2">
      <c r="A966" s="115">
        <v>2018</v>
      </c>
      <c r="B966" s="115" t="s">
        <v>152</v>
      </c>
      <c r="C966" s="115" t="s">
        <v>1372</v>
      </c>
      <c r="D966" s="115" t="s">
        <v>152</v>
      </c>
      <c r="E966" s="115" t="s">
        <v>1548</v>
      </c>
      <c r="F966" s="115" t="s">
        <v>1549</v>
      </c>
      <c r="G966" s="115" t="s">
        <v>1558</v>
      </c>
      <c r="H966" s="116">
        <v>224293752</v>
      </c>
      <c r="I966" s="116"/>
      <c r="J966" s="129"/>
      <c r="K966" s="115" t="s">
        <v>1559</v>
      </c>
      <c r="L966" s="115" t="s">
        <v>1560</v>
      </c>
      <c r="M966" s="36"/>
    </row>
    <row r="967" spans="1:13" ht="14.25" customHeight="1" x14ac:dyDescent="0.2">
      <c r="A967" s="115">
        <v>2018</v>
      </c>
      <c r="B967" s="115" t="s">
        <v>1488</v>
      </c>
      <c r="C967" s="115" t="s">
        <v>1536</v>
      </c>
      <c r="D967" s="115" t="s">
        <v>1488</v>
      </c>
      <c r="E967" s="115" t="s">
        <v>1548</v>
      </c>
      <c r="F967" s="115" t="s">
        <v>1549</v>
      </c>
      <c r="G967" s="115" t="s">
        <v>1561</v>
      </c>
      <c r="H967" s="116">
        <v>13447780</v>
      </c>
      <c r="I967" s="116"/>
      <c r="J967" s="129"/>
      <c r="K967" s="115" t="s">
        <v>1562</v>
      </c>
      <c r="L967" s="115" t="s">
        <v>1563</v>
      </c>
      <c r="M967" s="36"/>
    </row>
    <row r="968" spans="1:13" ht="14.25" customHeight="1" x14ac:dyDescent="0.2">
      <c r="A968" s="115">
        <v>2018</v>
      </c>
      <c r="B968" s="115" t="s">
        <v>1404</v>
      </c>
      <c r="C968" s="115" t="s">
        <v>1426</v>
      </c>
      <c r="D968" s="115" t="s">
        <v>1404</v>
      </c>
      <c r="E968" s="115" t="s">
        <v>1548</v>
      </c>
      <c r="F968" s="115" t="s">
        <v>1549</v>
      </c>
      <c r="G968" s="115" t="s">
        <v>1561</v>
      </c>
      <c r="H968" s="116">
        <v>32607785</v>
      </c>
      <c r="I968" s="116"/>
      <c r="J968" s="129"/>
      <c r="K968" s="115" t="s">
        <v>1562</v>
      </c>
      <c r="L968" s="115" t="s">
        <v>1563</v>
      </c>
      <c r="M968" s="36"/>
    </row>
    <row r="969" spans="1:13" ht="15" customHeight="1" x14ac:dyDescent="0.2">
      <c r="A969" s="115">
        <v>2018</v>
      </c>
      <c r="B969" s="115" t="s">
        <v>1489</v>
      </c>
      <c r="C969" s="115" t="s">
        <v>1537</v>
      </c>
      <c r="D969" s="115" t="s">
        <v>1489</v>
      </c>
      <c r="E969" s="115" t="s">
        <v>1548</v>
      </c>
      <c r="F969" s="115" t="s">
        <v>1549</v>
      </c>
      <c r="G969" s="115" t="s">
        <v>1561</v>
      </c>
      <c r="H969" s="116">
        <v>9150306</v>
      </c>
      <c r="I969" s="116"/>
      <c r="J969" s="129"/>
      <c r="K969" s="115" t="s">
        <v>1562</v>
      </c>
      <c r="L969" s="115" t="s">
        <v>1563</v>
      </c>
      <c r="M969" s="36"/>
    </row>
    <row r="970" spans="1:13" ht="15" customHeight="1" x14ac:dyDescent="0.2">
      <c r="A970" s="115">
        <v>2018</v>
      </c>
      <c r="B970" s="115" t="s">
        <v>1493</v>
      </c>
      <c r="C970" s="115" t="s">
        <v>1540</v>
      </c>
      <c r="D970" s="115" t="s">
        <v>1499</v>
      </c>
      <c r="E970" s="115" t="s">
        <v>1548</v>
      </c>
      <c r="F970" s="115" t="s">
        <v>1549</v>
      </c>
      <c r="G970" s="115" t="s">
        <v>1564</v>
      </c>
      <c r="H970" s="116">
        <v>36256053</v>
      </c>
      <c r="I970" s="116"/>
      <c r="J970" s="129"/>
      <c r="K970" s="115" t="s">
        <v>1565</v>
      </c>
      <c r="L970" s="115" t="s">
        <v>1566</v>
      </c>
      <c r="M970" s="36"/>
    </row>
    <row r="971" spans="1:13" x14ac:dyDescent="0.2">
      <c r="A971" s="115">
        <v>2018</v>
      </c>
      <c r="B971" s="115" t="s">
        <v>1410</v>
      </c>
      <c r="C971" s="115" t="s">
        <v>1439</v>
      </c>
      <c r="D971" s="115" t="s">
        <v>1410</v>
      </c>
      <c r="E971" s="115" t="s">
        <v>1548</v>
      </c>
      <c r="F971" s="115" t="s">
        <v>1549</v>
      </c>
      <c r="G971" s="115" t="s">
        <v>1561</v>
      </c>
      <c r="H971" s="116">
        <v>23203543</v>
      </c>
      <c r="I971" s="116"/>
      <c r="J971" s="129"/>
      <c r="K971" s="115" t="s">
        <v>1562</v>
      </c>
      <c r="L971" s="115" t="s">
        <v>1563</v>
      </c>
      <c r="M971" s="36"/>
    </row>
    <row r="972" spans="1:13" x14ac:dyDescent="0.2">
      <c r="A972" s="115">
        <v>2018</v>
      </c>
      <c r="B972" s="115" t="s">
        <v>1494</v>
      </c>
      <c r="C972" s="115" t="s">
        <v>1455</v>
      </c>
      <c r="D972" s="115" t="s">
        <v>1447</v>
      </c>
      <c r="E972" s="115" t="s">
        <v>1548</v>
      </c>
      <c r="F972" s="115" t="s">
        <v>1549</v>
      </c>
      <c r="G972" s="115" t="s">
        <v>1564</v>
      </c>
      <c r="H972" s="116">
        <v>74468654</v>
      </c>
      <c r="I972" s="116"/>
      <c r="J972" s="129"/>
      <c r="K972" s="115" t="s">
        <v>1565</v>
      </c>
      <c r="L972" s="115" t="s">
        <v>1566</v>
      </c>
      <c r="M972" s="36"/>
    </row>
    <row r="973" spans="1:13" x14ac:dyDescent="0.2">
      <c r="A973" s="115">
        <v>2018</v>
      </c>
      <c r="B973" s="37" t="s">
        <v>448</v>
      </c>
      <c r="C973" s="115" t="s">
        <v>1402</v>
      </c>
      <c r="D973" s="115" t="s">
        <v>448</v>
      </c>
      <c r="E973" s="115" t="s">
        <v>1548</v>
      </c>
      <c r="F973" s="115" t="s">
        <v>1549</v>
      </c>
      <c r="G973" s="115" t="s">
        <v>1564</v>
      </c>
      <c r="H973" s="116">
        <v>84999998</v>
      </c>
      <c r="I973" s="116"/>
      <c r="J973" s="129"/>
      <c r="K973" s="115" t="s">
        <v>1565</v>
      </c>
      <c r="L973" s="115" t="s">
        <v>1566</v>
      </c>
      <c r="M973" s="37"/>
    </row>
    <row r="974" spans="1:13" x14ac:dyDescent="0.2">
      <c r="A974" s="115">
        <v>2018</v>
      </c>
      <c r="B974" s="115" t="s">
        <v>1495</v>
      </c>
      <c r="C974" s="115" t="s">
        <v>1541</v>
      </c>
      <c r="D974" s="115" t="s">
        <v>1500</v>
      </c>
      <c r="E974" s="115" t="s">
        <v>1548</v>
      </c>
      <c r="F974" s="115" t="s">
        <v>1549</v>
      </c>
      <c r="G974" s="115" t="s">
        <v>1564</v>
      </c>
      <c r="H974" s="116">
        <v>7749546</v>
      </c>
      <c r="I974" s="116"/>
      <c r="J974" s="129"/>
      <c r="K974" s="115" t="s">
        <v>1565</v>
      </c>
      <c r="L974" s="115" t="s">
        <v>1566</v>
      </c>
      <c r="M974" s="36"/>
    </row>
    <row r="975" spans="1:13" x14ac:dyDescent="0.2">
      <c r="A975" s="115">
        <v>2018</v>
      </c>
      <c r="B975" s="37" t="s">
        <v>362</v>
      </c>
      <c r="C975" s="115" t="s">
        <v>1393</v>
      </c>
      <c r="D975" s="115" t="s">
        <v>362</v>
      </c>
      <c r="E975" s="115" t="s">
        <v>1548</v>
      </c>
      <c r="F975" s="115" t="s">
        <v>1549</v>
      </c>
      <c r="G975" s="115" t="s">
        <v>1564</v>
      </c>
      <c r="H975" s="116">
        <v>21103089</v>
      </c>
      <c r="I975" s="116"/>
      <c r="J975" s="129"/>
      <c r="K975" s="115" t="s">
        <v>1565</v>
      </c>
      <c r="L975" s="115" t="s">
        <v>1566</v>
      </c>
      <c r="M975" s="37"/>
    </row>
    <row r="976" spans="1:13" x14ac:dyDescent="0.2">
      <c r="A976" s="115">
        <v>2018</v>
      </c>
      <c r="B976" s="37" t="s">
        <v>363</v>
      </c>
      <c r="C976" s="115" t="s">
        <v>1394</v>
      </c>
      <c r="D976" s="115" t="s">
        <v>363</v>
      </c>
      <c r="E976" s="115" t="s">
        <v>1548</v>
      </c>
      <c r="F976" s="115" t="s">
        <v>1549</v>
      </c>
      <c r="G976" s="115" t="s">
        <v>1564</v>
      </c>
      <c r="H976" s="116">
        <v>20094194</v>
      </c>
      <c r="I976" s="116"/>
      <c r="J976" s="129"/>
      <c r="K976" s="115" t="s">
        <v>1565</v>
      </c>
      <c r="L976" s="115" t="s">
        <v>1566</v>
      </c>
      <c r="M976" s="37"/>
    </row>
    <row r="977" spans="1:13" x14ac:dyDescent="0.2">
      <c r="A977" s="115">
        <v>2018</v>
      </c>
      <c r="B977" s="115" t="s">
        <v>1490</v>
      </c>
      <c r="C977" s="115" t="s">
        <v>1538</v>
      </c>
      <c r="D977" s="115" t="s">
        <v>1490</v>
      </c>
      <c r="E977" s="115" t="s">
        <v>1548</v>
      </c>
      <c r="F977" s="115" t="s">
        <v>1549</v>
      </c>
      <c r="G977" s="115" t="s">
        <v>1561</v>
      </c>
      <c r="H977" s="116">
        <v>17433444</v>
      </c>
      <c r="I977" s="116"/>
      <c r="J977" s="129"/>
      <c r="K977" s="115" t="s">
        <v>1562</v>
      </c>
      <c r="L977" s="115" t="s">
        <v>1563</v>
      </c>
      <c r="M977" s="36"/>
    </row>
    <row r="978" spans="1:13" ht="14.25" customHeight="1" x14ac:dyDescent="0.2">
      <c r="A978" s="115">
        <v>2018</v>
      </c>
      <c r="B978" s="115" t="s">
        <v>1491</v>
      </c>
      <c r="C978" s="115" t="s">
        <v>1539</v>
      </c>
      <c r="D978" s="115" t="s">
        <v>1491</v>
      </c>
      <c r="E978" s="115" t="s">
        <v>1548</v>
      </c>
      <c r="F978" s="115" t="s">
        <v>1549</v>
      </c>
      <c r="G978" s="115" t="s">
        <v>1561</v>
      </c>
      <c r="H978" s="116">
        <v>26781490</v>
      </c>
      <c r="I978" s="116"/>
      <c r="J978" s="129"/>
      <c r="K978" s="115" t="s">
        <v>1562</v>
      </c>
      <c r="L978" s="115" t="s">
        <v>1563</v>
      </c>
      <c r="M978" s="36"/>
    </row>
    <row r="979" spans="1:13" ht="15" customHeight="1" x14ac:dyDescent="0.2">
      <c r="A979" s="115">
        <v>2018</v>
      </c>
      <c r="B979" s="115" t="s">
        <v>1422</v>
      </c>
      <c r="C979" s="115" t="s">
        <v>1432</v>
      </c>
      <c r="D979" s="115" t="s">
        <v>1422</v>
      </c>
      <c r="E979" s="115" t="s">
        <v>1548</v>
      </c>
      <c r="F979" s="115" t="s">
        <v>1549</v>
      </c>
      <c r="G979" s="115" t="s">
        <v>1561</v>
      </c>
      <c r="H979" s="116">
        <v>9851809</v>
      </c>
      <c r="I979" s="116"/>
      <c r="J979" s="129"/>
      <c r="K979" s="115" t="s">
        <v>1562</v>
      </c>
      <c r="L979" s="115" t="s">
        <v>1563</v>
      </c>
      <c r="M979" s="36"/>
    </row>
    <row r="980" spans="1:13" x14ac:dyDescent="0.2">
      <c r="A980" s="115">
        <v>2018</v>
      </c>
      <c r="B980" s="115" t="s">
        <v>538</v>
      </c>
      <c r="C980" s="115" t="s">
        <v>1392</v>
      </c>
      <c r="D980" s="115" t="s">
        <v>538</v>
      </c>
      <c r="E980" s="115" t="s">
        <v>1548</v>
      </c>
      <c r="F980" s="115" t="s">
        <v>1549</v>
      </c>
      <c r="G980" s="115" t="s">
        <v>1555</v>
      </c>
      <c r="H980" s="116">
        <v>155287323</v>
      </c>
      <c r="I980" s="116"/>
      <c r="J980" s="129"/>
      <c r="K980" s="115" t="s">
        <v>1556</v>
      </c>
      <c r="L980" s="115" t="s">
        <v>1557</v>
      </c>
      <c r="M980" s="36"/>
    </row>
    <row r="981" spans="1:13" x14ac:dyDescent="0.2">
      <c r="A981" s="115">
        <v>2018</v>
      </c>
      <c r="B981" s="115" t="s">
        <v>1498</v>
      </c>
      <c r="C981" s="115" t="s">
        <v>1374</v>
      </c>
      <c r="D981" s="115" t="s">
        <v>154</v>
      </c>
      <c r="E981" s="115" t="s">
        <v>1548</v>
      </c>
      <c r="F981" s="115" t="s">
        <v>1549</v>
      </c>
      <c r="G981" s="115" t="s">
        <v>1564</v>
      </c>
      <c r="H981" s="116">
        <v>148988744</v>
      </c>
      <c r="I981" s="116"/>
      <c r="J981" s="129"/>
      <c r="K981" s="115" t="s">
        <v>1565</v>
      </c>
      <c r="L981" s="115" t="s">
        <v>1566</v>
      </c>
      <c r="M981" s="36"/>
    </row>
    <row r="982" spans="1:13" x14ac:dyDescent="0.2">
      <c r="A982" s="115">
        <v>2018</v>
      </c>
      <c r="B982" s="37" t="s">
        <v>1496</v>
      </c>
      <c r="C982" s="115" t="s">
        <v>1542</v>
      </c>
      <c r="D982" s="115" t="s">
        <v>1496</v>
      </c>
      <c r="E982" s="115" t="s">
        <v>1548</v>
      </c>
      <c r="F982" s="115" t="s">
        <v>1549</v>
      </c>
      <c r="G982" s="115" t="s">
        <v>1564</v>
      </c>
      <c r="H982" s="116">
        <v>5535843</v>
      </c>
      <c r="I982" s="116"/>
      <c r="J982" s="129"/>
      <c r="K982" s="115" t="s">
        <v>1565</v>
      </c>
      <c r="L982" s="115" t="s">
        <v>1566</v>
      </c>
      <c r="M982" s="37"/>
    </row>
    <row r="983" spans="1:13" ht="14.25" customHeight="1" x14ac:dyDescent="0.2">
      <c r="A983" s="115">
        <v>2018</v>
      </c>
      <c r="B983" s="115" t="s">
        <v>1492</v>
      </c>
      <c r="C983" s="115" t="s">
        <v>1454</v>
      </c>
      <c r="D983" s="115" t="s">
        <v>1446</v>
      </c>
      <c r="E983" s="115" t="s">
        <v>1548</v>
      </c>
      <c r="F983" s="115" t="s">
        <v>1549</v>
      </c>
      <c r="G983" s="115" t="s">
        <v>1564</v>
      </c>
      <c r="H983" s="116">
        <v>436067478</v>
      </c>
      <c r="I983" s="116"/>
      <c r="J983" s="129"/>
      <c r="K983" s="115" t="s">
        <v>1565</v>
      </c>
      <c r="L983" s="115" t="s">
        <v>1566</v>
      </c>
      <c r="M983" s="36"/>
    </row>
    <row r="984" spans="1:13" ht="15" customHeight="1" x14ac:dyDescent="0.2">
      <c r="A984" s="115">
        <v>2018</v>
      </c>
      <c r="B984" s="115" t="s">
        <v>1487</v>
      </c>
      <c r="C984" s="115" t="s">
        <v>1462</v>
      </c>
      <c r="D984" s="115" t="s">
        <v>1483</v>
      </c>
      <c r="E984" s="115" t="s">
        <v>1548</v>
      </c>
      <c r="F984" s="115" t="s">
        <v>1549</v>
      </c>
      <c r="G984" s="115" t="s">
        <v>1561</v>
      </c>
      <c r="H984" s="116">
        <v>17813695</v>
      </c>
      <c r="I984" s="116"/>
      <c r="J984" s="129"/>
      <c r="K984" s="115" t="s">
        <v>1562</v>
      </c>
      <c r="L984" s="115" t="s">
        <v>1563</v>
      </c>
      <c r="M984" s="36"/>
    </row>
    <row r="985" spans="1:13" ht="14.25" customHeight="1" x14ac:dyDescent="0.2">
      <c r="A985" s="107">
        <v>2019</v>
      </c>
      <c r="B985" s="107" t="s">
        <v>53</v>
      </c>
      <c r="C985" s="107" t="s">
        <v>1358</v>
      </c>
      <c r="D985" s="107" t="s">
        <v>53</v>
      </c>
      <c r="E985" s="115" t="s">
        <v>0</v>
      </c>
      <c r="F985" s="107" t="s">
        <v>618</v>
      </c>
      <c r="G985" s="107" t="s">
        <v>1724</v>
      </c>
      <c r="H985" s="107">
        <v>611759986</v>
      </c>
      <c r="I985" s="107">
        <v>467294103</v>
      </c>
      <c r="J985" s="124">
        <v>76.385202316909954</v>
      </c>
      <c r="K985" s="107"/>
      <c r="L985" s="107"/>
    </row>
    <row r="986" spans="1:13" x14ac:dyDescent="0.2">
      <c r="A986" s="107">
        <v>2019</v>
      </c>
      <c r="B986" s="107" t="s">
        <v>152</v>
      </c>
      <c r="C986" s="107" t="s">
        <v>1372</v>
      </c>
      <c r="D986" s="107" t="s">
        <v>152</v>
      </c>
      <c r="E986" s="107" t="s">
        <v>0</v>
      </c>
      <c r="F986" s="107" t="s">
        <v>622</v>
      </c>
      <c r="G986" s="107" t="s">
        <v>622</v>
      </c>
      <c r="H986" s="107">
        <v>920461273</v>
      </c>
      <c r="I986" s="107">
        <v>691703371</v>
      </c>
      <c r="J986" s="124">
        <v>75.147471304857376</v>
      </c>
      <c r="K986" s="107"/>
      <c r="L986" s="107"/>
    </row>
    <row r="987" spans="1:13" ht="15" customHeight="1" x14ac:dyDescent="0.2">
      <c r="A987" s="107">
        <v>2019</v>
      </c>
      <c r="B987" s="107" t="s">
        <v>23</v>
      </c>
      <c r="C987" s="107" t="s">
        <v>1349</v>
      </c>
      <c r="D987" s="107" t="s">
        <v>23</v>
      </c>
      <c r="E987" s="107" t="s">
        <v>0</v>
      </c>
      <c r="F987" s="107" t="s">
        <v>618</v>
      </c>
      <c r="G987" s="107" t="s">
        <v>1724</v>
      </c>
      <c r="H987" s="107">
        <v>106286557</v>
      </c>
      <c r="I987" s="107">
        <v>68778784</v>
      </c>
      <c r="J987" s="124">
        <v>64.710708429477108</v>
      </c>
      <c r="K987" s="107"/>
      <c r="L987" s="107"/>
    </row>
    <row r="988" spans="1:13" ht="15" customHeight="1" x14ac:dyDescent="0.2">
      <c r="A988" s="107">
        <v>2019</v>
      </c>
      <c r="B988" s="107" t="s">
        <v>23</v>
      </c>
      <c r="C988" s="107" t="s">
        <v>1349</v>
      </c>
      <c r="D988" s="107" t="s">
        <v>360</v>
      </c>
      <c r="E988" s="107" t="s">
        <v>0</v>
      </c>
      <c r="F988" s="107" t="s">
        <v>622</v>
      </c>
      <c r="G988" s="107" t="s">
        <v>622</v>
      </c>
      <c r="H988" s="107">
        <v>186965134</v>
      </c>
      <c r="I988" s="107">
        <v>98249480</v>
      </c>
      <c r="J988" s="124">
        <v>52.549626712753842</v>
      </c>
      <c r="K988" s="107"/>
      <c r="L988" s="107"/>
    </row>
    <row r="989" spans="1:13" ht="15" customHeight="1" x14ac:dyDescent="0.2">
      <c r="A989" s="107">
        <v>2019</v>
      </c>
      <c r="B989" s="107" t="s">
        <v>1468</v>
      </c>
      <c r="C989" s="107" t="s">
        <v>1350</v>
      </c>
      <c r="D989" s="107" t="s">
        <v>24</v>
      </c>
      <c r="E989" s="107" t="s">
        <v>0</v>
      </c>
      <c r="F989" s="107" t="s">
        <v>618</v>
      </c>
      <c r="G989" s="107" t="s">
        <v>1724</v>
      </c>
      <c r="H989" s="107">
        <v>1653700000</v>
      </c>
      <c r="I989" s="107">
        <v>732874530</v>
      </c>
      <c r="J989" s="124">
        <v>44.317260083449234</v>
      </c>
      <c r="K989" s="107"/>
      <c r="L989" s="107"/>
    </row>
    <row r="990" spans="1:13" ht="15" customHeight="1" x14ac:dyDescent="0.2">
      <c r="A990" s="107">
        <v>2019</v>
      </c>
      <c r="B990" s="107" t="s">
        <v>1469</v>
      </c>
      <c r="C990" s="107" t="s">
        <v>1369</v>
      </c>
      <c r="D990" s="107" t="s">
        <v>116</v>
      </c>
      <c r="E990" s="107" t="s">
        <v>0</v>
      </c>
      <c r="F990" s="107" t="s">
        <v>618</v>
      </c>
      <c r="G990" s="107" t="s">
        <v>1724</v>
      </c>
      <c r="H990" s="107">
        <v>430700000</v>
      </c>
      <c r="I990" s="107">
        <v>302535137</v>
      </c>
      <c r="J990" s="124">
        <v>70.242660088228476</v>
      </c>
      <c r="K990" s="107"/>
      <c r="L990" s="107"/>
    </row>
    <row r="991" spans="1:13" ht="15" customHeight="1" x14ac:dyDescent="0.2">
      <c r="A991" s="107">
        <v>2019</v>
      </c>
      <c r="B991" s="107" t="s">
        <v>411</v>
      </c>
      <c r="C991" s="107" t="s">
        <v>1396</v>
      </c>
      <c r="D991" s="107" t="s">
        <v>411</v>
      </c>
      <c r="E991" s="107" t="s">
        <v>0</v>
      </c>
      <c r="F991" s="107" t="s">
        <v>618</v>
      </c>
      <c r="G991" s="107" t="s">
        <v>1724</v>
      </c>
      <c r="H991" s="107">
        <v>298882369</v>
      </c>
      <c r="I991" s="107">
        <v>129799602</v>
      </c>
      <c r="J991" s="124">
        <v>43.428323468621869</v>
      </c>
      <c r="K991" s="107"/>
      <c r="L991" s="107"/>
    </row>
    <row r="992" spans="1:13" ht="15" customHeight="1" x14ac:dyDescent="0.2">
      <c r="A992" s="107">
        <v>2019</v>
      </c>
      <c r="B992" s="107" t="s">
        <v>55</v>
      </c>
      <c r="C992" s="107" t="s">
        <v>1361</v>
      </c>
      <c r="D992" s="107" t="s">
        <v>55</v>
      </c>
      <c r="E992" s="107" t="s">
        <v>0</v>
      </c>
      <c r="F992" s="107" t="s">
        <v>618</v>
      </c>
      <c r="G992" s="107" t="s">
        <v>1724</v>
      </c>
      <c r="H992" s="107">
        <v>844548490</v>
      </c>
      <c r="I992" s="107">
        <v>709096297</v>
      </c>
      <c r="J992" s="124">
        <v>83.961584846359742</v>
      </c>
      <c r="K992" s="107"/>
      <c r="L992" s="107"/>
    </row>
    <row r="993" spans="1:12" ht="15" customHeight="1" x14ac:dyDescent="0.2">
      <c r="A993" s="107">
        <v>2019</v>
      </c>
      <c r="B993" s="107" t="s">
        <v>156</v>
      </c>
      <c r="C993" s="107" t="s">
        <v>1376</v>
      </c>
      <c r="D993" s="107" t="s">
        <v>156</v>
      </c>
      <c r="E993" s="107" t="s">
        <v>0</v>
      </c>
      <c r="F993" s="107" t="s">
        <v>618</v>
      </c>
      <c r="G993" s="107" t="s">
        <v>1724</v>
      </c>
      <c r="H993" s="107">
        <v>126207627</v>
      </c>
      <c r="I993" s="107">
        <v>45077176</v>
      </c>
      <c r="J993" s="124">
        <v>35.716681369819277</v>
      </c>
      <c r="K993" s="107"/>
      <c r="L993" s="107"/>
    </row>
    <row r="994" spans="1:12" ht="15" customHeight="1" x14ac:dyDescent="0.2">
      <c r="A994" s="107">
        <v>2019</v>
      </c>
      <c r="B994" s="107" t="s">
        <v>120</v>
      </c>
      <c r="C994" s="107" t="s">
        <v>1370</v>
      </c>
      <c r="D994" s="107" t="s">
        <v>120</v>
      </c>
      <c r="E994" s="107" t="s">
        <v>0</v>
      </c>
      <c r="F994" s="107" t="s">
        <v>618</v>
      </c>
      <c r="G994" s="107" t="s">
        <v>1724</v>
      </c>
      <c r="H994" s="107">
        <v>701154139</v>
      </c>
      <c r="I994" s="107">
        <v>657180924</v>
      </c>
      <c r="J994" s="124">
        <v>93.728452482257978</v>
      </c>
      <c r="K994" s="107"/>
      <c r="L994" s="107"/>
    </row>
    <row r="995" spans="1:12" ht="15" customHeight="1" x14ac:dyDescent="0.2">
      <c r="A995" s="107">
        <v>2019</v>
      </c>
      <c r="B995" s="107" t="s">
        <v>1474</v>
      </c>
      <c r="C995" s="107" t="s">
        <v>1427</v>
      </c>
      <c r="D995" s="107" t="s">
        <v>1726</v>
      </c>
      <c r="E995" s="107" t="s">
        <v>0</v>
      </c>
      <c r="F995" s="107" t="s">
        <v>622</v>
      </c>
      <c r="G995" s="107" t="s">
        <v>622</v>
      </c>
      <c r="H995" s="107">
        <v>25000000</v>
      </c>
      <c r="I995" s="107">
        <v>12688045</v>
      </c>
      <c r="J995" s="124">
        <v>50.752180000000003</v>
      </c>
      <c r="K995" s="107"/>
      <c r="L995" s="107"/>
    </row>
    <row r="996" spans="1:12" ht="15" customHeight="1" x14ac:dyDescent="0.2">
      <c r="A996" s="107">
        <v>2019</v>
      </c>
      <c r="B996" s="107" t="s">
        <v>1409</v>
      </c>
      <c r="C996" s="107" t="s">
        <v>1441</v>
      </c>
      <c r="D996" s="108" t="s">
        <v>1725</v>
      </c>
      <c r="E996" s="107" t="s">
        <v>0</v>
      </c>
      <c r="F996" s="107" t="s">
        <v>622</v>
      </c>
      <c r="G996" s="107" t="s">
        <v>622</v>
      </c>
      <c r="H996" s="107">
        <v>120345890</v>
      </c>
      <c r="I996" s="107">
        <v>40693043</v>
      </c>
      <c r="J996" s="124">
        <v>33.813404844984731</v>
      </c>
      <c r="K996" s="107"/>
      <c r="L996" s="107"/>
    </row>
    <row r="997" spans="1:12" ht="15" customHeight="1" x14ac:dyDescent="0.2">
      <c r="A997" s="107">
        <v>2019</v>
      </c>
      <c r="B997" s="107" t="s">
        <v>448</v>
      </c>
      <c r="C997" s="107" t="s">
        <v>1402</v>
      </c>
      <c r="D997" s="107" t="s">
        <v>448</v>
      </c>
      <c r="E997" s="107" t="s">
        <v>0</v>
      </c>
      <c r="F997" s="107" t="s">
        <v>618</v>
      </c>
      <c r="G997" s="107" t="s">
        <v>1724</v>
      </c>
      <c r="H997" s="107">
        <v>201624438</v>
      </c>
      <c r="I997" s="107">
        <v>104946097</v>
      </c>
      <c r="J997" s="124">
        <v>52.050286186042584</v>
      </c>
      <c r="K997" s="107"/>
      <c r="L997" s="107"/>
    </row>
    <row r="998" spans="1:12" ht="15" customHeight="1" x14ac:dyDescent="0.2">
      <c r="A998" s="107">
        <v>2019</v>
      </c>
      <c r="B998" s="107" t="s">
        <v>158</v>
      </c>
      <c r="C998" s="107" t="s">
        <v>1377</v>
      </c>
      <c r="D998" s="107" t="s">
        <v>158</v>
      </c>
      <c r="E998" s="107" t="s">
        <v>0</v>
      </c>
      <c r="F998" s="107" t="s">
        <v>620</v>
      </c>
      <c r="G998" s="107" t="s">
        <v>890</v>
      </c>
      <c r="H998" s="107">
        <v>32438095</v>
      </c>
      <c r="I998" s="107">
        <v>29168051</v>
      </c>
      <c r="J998" s="124">
        <v>89.919124412207324</v>
      </c>
      <c r="K998" s="107"/>
      <c r="L998" s="107"/>
    </row>
    <row r="999" spans="1:12" ht="15" customHeight="1" x14ac:dyDescent="0.2">
      <c r="A999" s="107">
        <v>2019</v>
      </c>
      <c r="B999" s="107" t="s">
        <v>362</v>
      </c>
      <c r="C999" s="107" t="s">
        <v>1393</v>
      </c>
      <c r="D999" s="107" t="s">
        <v>362</v>
      </c>
      <c r="E999" s="107" t="s">
        <v>0</v>
      </c>
      <c r="F999" s="107" t="s">
        <v>618</v>
      </c>
      <c r="G999" s="107" t="s">
        <v>1724</v>
      </c>
      <c r="H999" s="107">
        <v>323953738</v>
      </c>
      <c r="I999" s="107">
        <v>167835871</v>
      </c>
      <c r="J999" s="124">
        <v>51.808592188555025</v>
      </c>
      <c r="K999" s="107"/>
      <c r="L999" s="107"/>
    </row>
    <row r="1000" spans="1:12" ht="15" customHeight="1" x14ac:dyDescent="0.2">
      <c r="A1000" s="107">
        <v>2019</v>
      </c>
      <c r="B1000" s="107" t="s">
        <v>413</v>
      </c>
      <c r="C1000" s="107" t="s">
        <v>1395</v>
      </c>
      <c r="D1000" s="107" t="s">
        <v>413</v>
      </c>
      <c r="E1000" s="107" t="s">
        <v>0</v>
      </c>
      <c r="F1000" s="107" t="s">
        <v>618</v>
      </c>
      <c r="G1000" s="107" t="s">
        <v>1724</v>
      </c>
      <c r="H1000" s="107">
        <v>214360000</v>
      </c>
      <c r="I1000" s="107">
        <v>183109682</v>
      </c>
      <c r="J1000" s="124">
        <v>85.421572121664497</v>
      </c>
      <c r="K1000" s="107"/>
      <c r="L1000" s="107"/>
    </row>
    <row r="1001" spans="1:12" ht="15" customHeight="1" x14ac:dyDescent="0.2">
      <c r="A1001" s="107">
        <v>2019</v>
      </c>
      <c r="B1001" s="107" t="s">
        <v>118</v>
      </c>
      <c r="C1001" s="107" t="s">
        <v>1371</v>
      </c>
      <c r="D1001" s="107" t="s">
        <v>118</v>
      </c>
      <c r="E1001" s="107" t="s">
        <v>0</v>
      </c>
      <c r="F1001" s="107" t="s">
        <v>618</v>
      </c>
      <c r="G1001" s="107" t="s">
        <v>1724</v>
      </c>
      <c r="H1001" s="107">
        <v>620547627</v>
      </c>
      <c r="I1001" s="107">
        <v>294885046</v>
      </c>
      <c r="J1001" s="124">
        <v>47.520131117993948</v>
      </c>
      <c r="K1001" s="107"/>
      <c r="L1001" s="107"/>
    </row>
    <row r="1002" spans="1:12" ht="15" customHeight="1" x14ac:dyDescent="0.2">
      <c r="A1002" s="107">
        <v>2019</v>
      </c>
      <c r="B1002" s="107" t="s">
        <v>1475</v>
      </c>
      <c r="C1002" s="107" t="s">
        <v>1382</v>
      </c>
      <c r="D1002" s="107" t="s">
        <v>187</v>
      </c>
      <c r="E1002" s="107" t="s">
        <v>0</v>
      </c>
      <c r="F1002" s="107" t="s">
        <v>618</v>
      </c>
      <c r="G1002" s="107" t="s">
        <v>1724</v>
      </c>
      <c r="H1002" s="107">
        <v>383101817</v>
      </c>
      <c r="I1002" s="107">
        <v>236505863</v>
      </c>
      <c r="J1002" s="124">
        <v>61.734466532169961</v>
      </c>
      <c r="K1002" s="107"/>
      <c r="L1002" s="107"/>
    </row>
    <row r="1003" spans="1:12" ht="15" customHeight="1" x14ac:dyDescent="0.2">
      <c r="A1003" s="107">
        <v>2019</v>
      </c>
      <c r="B1003" s="107" t="s">
        <v>414</v>
      </c>
      <c r="C1003" s="107" t="s">
        <v>1398</v>
      </c>
      <c r="D1003" s="107" t="s">
        <v>414</v>
      </c>
      <c r="E1003" s="107" t="s">
        <v>0</v>
      </c>
      <c r="F1003" s="107" t="s">
        <v>618</v>
      </c>
      <c r="G1003" s="107" t="s">
        <v>1724</v>
      </c>
      <c r="H1003" s="107">
        <v>847703581</v>
      </c>
      <c r="I1003" s="107">
        <v>581092637</v>
      </c>
      <c r="J1003" s="124">
        <v>68.549036482128528</v>
      </c>
      <c r="K1003" s="107"/>
      <c r="L1003" s="107"/>
    </row>
    <row r="1004" spans="1:12" ht="15" customHeight="1" x14ac:dyDescent="0.2">
      <c r="A1004" s="107">
        <v>2019</v>
      </c>
      <c r="B1004" s="107" t="s">
        <v>294</v>
      </c>
      <c r="C1004" s="107" t="s">
        <v>1389</v>
      </c>
      <c r="D1004" s="108" t="s">
        <v>294</v>
      </c>
      <c r="E1004" s="107" t="s">
        <v>0</v>
      </c>
      <c r="F1004" s="107" t="s">
        <v>622</v>
      </c>
      <c r="G1004" s="108" t="s">
        <v>622</v>
      </c>
      <c r="H1004" s="108">
        <v>201961132</v>
      </c>
      <c r="I1004" s="108">
        <v>58325150</v>
      </c>
      <c r="J1004" s="126">
        <v>28.9</v>
      </c>
      <c r="K1004" s="107"/>
      <c r="L1004" s="107"/>
    </row>
    <row r="1005" spans="1:12" ht="15" customHeight="1" x14ac:dyDescent="0.2">
      <c r="A1005" s="107">
        <v>2019</v>
      </c>
      <c r="B1005" s="107" t="s">
        <v>1465</v>
      </c>
      <c r="C1005" s="107" t="s">
        <v>1444</v>
      </c>
      <c r="D1005" s="107" t="s">
        <v>121</v>
      </c>
      <c r="E1005" s="107" t="s">
        <v>0</v>
      </c>
      <c r="F1005" s="107" t="s">
        <v>618</v>
      </c>
      <c r="G1005" s="107" t="s">
        <v>1724</v>
      </c>
      <c r="H1005" s="107">
        <v>350589271</v>
      </c>
      <c r="I1005" s="107">
        <v>255485415</v>
      </c>
      <c r="J1005" s="124">
        <v>72.873141346073879</v>
      </c>
      <c r="K1005" s="107"/>
      <c r="L1005" s="107"/>
    </row>
    <row r="1006" spans="1:12" ht="15" customHeight="1" x14ac:dyDescent="0.2">
      <c r="A1006" s="107">
        <v>2019</v>
      </c>
      <c r="B1006" s="107" t="s">
        <v>1476</v>
      </c>
      <c r="C1006" s="107" t="s">
        <v>1354</v>
      </c>
      <c r="D1006" s="107" t="s">
        <v>30</v>
      </c>
      <c r="E1006" s="107" t="s">
        <v>0</v>
      </c>
      <c r="F1006" s="107" t="s">
        <v>618</v>
      </c>
      <c r="G1006" s="107" t="s">
        <v>1724</v>
      </c>
      <c r="H1006" s="107">
        <v>1149289490</v>
      </c>
      <c r="I1006" s="107">
        <v>608342046</v>
      </c>
      <c r="J1006" s="124">
        <v>52.932011585697182</v>
      </c>
      <c r="K1006" s="107"/>
      <c r="L1006" s="107"/>
    </row>
    <row r="1007" spans="1:12" x14ac:dyDescent="0.2">
      <c r="A1007" s="107">
        <v>2019</v>
      </c>
      <c r="B1007" s="107" t="s">
        <v>28</v>
      </c>
      <c r="C1007" s="107" t="s">
        <v>1353</v>
      </c>
      <c r="D1007" s="107" t="s">
        <v>28</v>
      </c>
      <c r="E1007" s="107" t="s">
        <v>0</v>
      </c>
      <c r="F1007" s="107" t="s">
        <v>618</v>
      </c>
      <c r="G1007" s="107" t="s">
        <v>1724</v>
      </c>
      <c r="H1007" s="107">
        <v>1077453103</v>
      </c>
      <c r="I1007" s="107">
        <v>899339226</v>
      </c>
      <c r="J1007" s="124">
        <v>83.468990297204613</v>
      </c>
      <c r="K1007" s="107"/>
      <c r="L1007" s="107"/>
    </row>
    <row r="1008" spans="1:12" x14ac:dyDescent="0.2">
      <c r="A1008" s="107">
        <v>2019</v>
      </c>
      <c r="B1008" s="107" t="s">
        <v>538</v>
      </c>
      <c r="C1008" s="107" t="s">
        <v>1392</v>
      </c>
      <c r="D1008" s="107" t="s">
        <v>538</v>
      </c>
      <c r="E1008" s="107" t="s">
        <v>0</v>
      </c>
      <c r="F1008" s="107" t="s">
        <v>618</v>
      </c>
      <c r="G1008" s="107" t="s">
        <v>1724</v>
      </c>
      <c r="H1008" s="107">
        <v>1507421344</v>
      </c>
      <c r="I1008" s="107">
        <v>1148467233</v>
      </c>
      <c r="J1008" s="124">
        <v>76.187539573540761</v>
      </c>
      <c r="K1008" s="107"/>
      <c r="L1008" s="107"/>
    </row>
    <row r="1009" spans="1:13" x14ac:dyDescent="0.2">
      <c r="A1009" s="107">
        <v>2019</v>
      </c>
      <c r="B1009" s="107" t="s">
        <v>1477</v>
      </c>
      <c r="C1009" s="107" t="s">
        <v>1436</v>
      </c>
      <c r="D1009" s="107" t="s">
        <v>364</v>
      </c>
      <c r="E1009" s="107" t="s">
        <v>0</v>
      </c>
      <c r="F1009" s="107" t="s">
        <v>618</v>
      </c>
      <c r="G1009" s="107" t="s">
        <v>1724</v>
      </c>
      <c r="H1009" s="107">
        <v>3293416196</v>
      </c>
      <c r="I1009" s="107">
        <v>2135909530</v>
      </c>
      <c r="J1009" s="124">
        <v>64.853920758456113</v>
      </c>
      <c r="K1009" s="107"/>
      <c r="L1009" s="107"/>
    </row>
    <row r="1010" spans="1:13" x14ac:dyDescent="0.2">
      <c r="A1010" s="107">
        <v>2019</v>
      </c>
      <c r="B1010" s="107" t="s">
        <v>154</v>
      </c>
      <c r="C1010" s="107" t="s">
        <v>1374</v>
      </c>
      <c r="D1010" s="107" t="s">
        <v>154</v>
      </c>
      <c r="E1010" s="107" t="s">
        <v>0</v>
      </c>
      <c r="F1010" s="107" t="s">
        <v>618</v>
      </c>
      <c r="G1010" s="107" t="s">
        <v>1724</v>
      </c>
      <c r="H1010" s="107">
        <v>476641195</v>
      </c>
      <c r="I1010" s="107">
        <v>278519470</v>
      </c>
      <c r="J1010" s="124">
        <v>58.433780571568093</v>
      </c>
      <c r="K1010" s="107"/>
      <c r="L1010" s="107"/>
    </row>
    <row r="1011" spans="1:13" ht="15" customHeight="1" x14ac:dyDescent="0.2">
      <c r="A1011" s="107">
        <v>2019</v>
      </c>
      <c r="B1011" s="107" t="s">
        <v>416</v>
      </c>
      <c r="C1011" s="107" t="s">
        <v>1400</v>
      </c>
      <c r="D1011" s="107" t="s">
        <v>416</v>
      </c>
      <c r="E1011" s="107" t="s">
        <v>0</v>
      </c>
      <c r="F1011" s="107" t="s">
        <v>618</v>
      </c>
      <c r="G1011" s="107" t="s">
        <v>1724</v>
      </c>
      <c r="H1011" s="107">
        <v>163640038</v>
      </c>
      <c r="I1011" s="107">
        <v>85772961</v>
      </c>
      <c r="J1011" s="124">
        <v>52.415632536091195</v>
      </c>
      <c r="K1011" s="107"/>
      <c r="L1011" s="107"/>
    </row>
    <row r="1012" spans="1:13" ht="15" customHeight="1" x14ac:dyDescent="0.2">
      <c r="A1012" s="107">
        <v>2019</v>
      </c>
      <c r="B1012" s="107" t="s">
        <v>1483</v>
      </c>
      <c r="C1012" s="107" t="s">
        <v>1462</v>
      </c>
      <c r="D1012" s="107" t="s">
        <v>1487</v>
      </c>
      <c r="E1012" s="107" t="s">
        <v>0</v>
      </c>
      <c r="F1012" s="107" t="s">
        <v>618</v>
      </c>
      <c r="G1012" s="107" t="s">
        <v>1724</v>
      </c>
      <c r="H1012" s="107">
        <v>222724387</v>
      </c>
      <c r="I1012" s="107">
        <v>76271856</v>
      </c>
      <c r="J1012" s="124">
        <v>34.244950464270445</v>
      </c>
      <c r="K1012" s="107"/>
      <c r="L1012" s="107"/>
    </row>
    <row r="1013" spans="1:13" ht="15" customHeight="1" x14ac:dyDescent="0.2">
      <c r="A1013" s="107">
        <v>2019</v>
      </c>
      <c r="B1013" s="107" t="s">
        <v>316</v>
      </c>
      <c r="C1013" s="107" t="s">
        <v>1388</v>
      </c>
      <c r="D1013" s="107" t="s">
        <v>316</v>
      </c>
      <c r="E1013" s="107" t="s">
        <v>0</v>
      </c>
      <c r="F1013" s="107" t="s">
        <v>618</v>
      </c>
      <c r="G1013" s="107" t="s">
        <v>1724</v>
      </c>
      <c r="H1013" s="107">
        <v>4192680354</v>
      </c>
      <c r="I1013" s="107">
        <v>3595034032</v>
      </c>
      <c r="J1013" s="124">
        <v>85.74548328183856</v>
      </c>
      <c r="K1013" s="107"/>
      <c r="L1013" s="107"/>
    </row>
    <row r="1014" spans="1:13" ht="15" customHeight="1" x14ac:dyDescent="0.2">
      <c r="A1014" s="107">
        <v>2019</v>
      </c>
      <c r="B1014" s="107" t="s">
        <v>87</v>
      </c>
      <c r="C1014" s="107" t="s">
        <v>1368</v>
      </c>
      <c r="D1014" s="107" t="s">
        <v>87</v>
      </c>
      <c r="E1014" s="107" t="s">
        <v>0</v>
      </c>
      <c r="F1014" s="107" t="s">
        <v>620</v>
      </c>
      <c r="G1014" s="107" t="s">
        <v>890</v>
      </c>
      <c r="H1014" s="107">
        <v>467934732</v>
      </c>
      <c r="I1014" s="107">
        <v>239429913</v>
      </c>
      <c r="J1014" s="124">
        <v>51.167373701168216</v>
      </c>
      <c r="K1014" s="107"/>
      <c r="L1014" s="107"/>
    </row>
    <row r="1015" spans="1:13" ht="15" customHeight="1" x14ac:dyDescent="0.2">
      <c r="A1015" s="115">
        <v>2019</v>
      </c>
      <c r="B1015" s="115" t="s">
        <v>1497</v>
      </c>
      <c r="C1015" s="115" t="s">
        <v>1390</v>
      </c>
      <c r="D1015" s="115" t="s">
        <v>360</v>
      </c>
      <c r="E1015" s="115" t="s">
        <v>1548</v>
      </c>
      <c r="F1015" s="115" t="s">
        <v>1549</v>
      </c>
      <c r="G1015" s="115" t="s">
        <v>1564</v>
      </c>
      <c r="H1015" s="116">
        <v>24650996</v>
      </c>
      <c r="I1015" s="116"/>
      <c r="J1015" s="129"/>
      <c r="K1015" s="115" t="s">
        <v>1565</v>
      </c>
      <c r="L1015" s="115" t="s">
        <v>1566</v>
      </c>
      <c r="M1015" s="36"/>
    </row>
    <row r="1016" spans="1:13" ht="15" customHeight="1" x14ac:dyDescent="0.2">
      <c r="A1016">
        <v>2019</v>
      </c>
      <c r="B1016" t="s">
        <v>1794</v>
      </c>
      <c r="C1016" t="s">
        <v>1350</v>
      </c>
      <c r="D1016" t="s">
        <v>1794</v>
      </c>
      <c r="E1016" t="s">
        <v>1550</v>
      </c>
      <c r="F1016" t="s">
        <v>619</v>
      </c>
      <c r="G1016" t="s">
        <v>1795</v>
      </c>
      <c r="H1016">
        <v>34655023</v>
      </c>
      <c r="I1016">
        <v>7463601</v>
      </c>
      <c r="J1016" s="124">
        <v>0.21536851959382627</v>
      </c>
    </row>
    <row r="1017" spans="1:13" ht="15" customHeight="1" x14ac:dyDescent="0.2">
      <c r="A1017">
        <v>2019</v>
      </c>
      <c r="B1017" t="s">
        <v>1448</v>
      </c>
      <c r="C1017" t="s">
        <v>1456</v>
      </c>
      <c r="D1017" t="s">
        <v>1448</v>
      </c>
      <c r="E1017" t="s">
        <v>1550</v>
      </c>
      <c r="F1017" t="s">
        <v>619</v>
      </c>
      <c r="G1017" t="s">
        <v>1795</v>
      </c>
      <c r="H1017">
        <v>73545852</v>
      </c>
      <c r="I1017">
        <v>23908934</v>
      </c>
      <c r="J1017" s="124">
        <v>0.32508881670172235</v>
      </c>
    </row>
    <row r="1018" spans="1:13" ht="15" customHeight="1" x14ac:dyDescent="0.2">
      <c r="A1018">
        <v>2019</v>
      </c>
      <c r="B1018" t="s">
        <v>1796</v>
      </c>
      <c r="C1018" t="s">
        <v>1356</v>
      </c>
      <c r="D1018" t="s">
        <v>1796</v>
      </c>
      <c r="E1018" t="s">
        <v>1550</v>
      </c>
      <c r="F1018" t="s">
        <v>619</v>
      </c>
      <c r="G1018" t="s">
        <v>1795</v>
      </c>
      <c r="H1018">
        <v>157079765</v>
      </c>
      <c r="I1018">
        <v>44061061</v>
      </c>
      <c r="J1018" s="124">
        <v>0.28050118995276063</v>
      </c>
    </row>
    <row r="1019" spans="1:13" ht="15" customHeight="1" x14ac:dyDescent="0.2">
      <c r="A1019">
        <v>2019</v>
      </c>
      <c r="B1019" t="s">
        <v>33</v>
      </c>
      <c r="C1019" t="s">
        <v>1357</v>
      </c>
      <c r="D1019" t="s">
        <v>33</v>
      </c>
      <c r="E1019" t="s">
        <v>1550</v>
      </c>
      <c r="F1019" t="s">
        <v>619</v>
      </c>
      <c r="G1019" t="s">
        <v>1795</v>
      </c>
      <c r="H1019">
        <v>26242545</v>
      </c>
      <c r="I1019">
        <v>3823252</v>
      </c>
      <c r="J1019" s="124">
        <v>0.14568907093424055</v>
      </c>
    </row>
    <row r="1020" spans="1:13" ht="15" customHeight="1" x14ac:dyDescent="0.2">
      <c r="A1020">
        <v>2019</v>
      </c>
      <c r="B1020" t="s">
        <v>86</v>
      </c>
      <c r="C1020" t="s">
        <v>1367</v>
      </c>
      <c r="D1020" t="s">
        <v>86</v>
      </c>
      <c r="E1020" t="s">
        <v>1550</v>
      </c>
      <c r="F1020" t="s">
        <v>619</v>
      </c>
      <c r="G1020" t="s">
        <v>1795</v>
      </c>
      <c r="H1020" t="s">
        <v>1797</v>
      </c>
      <c r="I1020">
        <v>200330</v>
      </c>
    </row>
    <row r="1021" spans="1:13" ht="15" customHeight="1" x14ac:dyDescent="0.2">
      <c r="A1021">
        <v>2019</v>
      </c>
      <c r="B1021" t="s">
        <v>22</v>
      </c>
      <c r="C1021" t="s">
        <v>1348</v>
      </c>
      <c r="D1021" t="s">
        <v>22</v>
      </c>
      <c r="E1021" t="s">
        <v>1550</v>
      </c>
      <c r="F1021" t="s">
        <v>619</v>
      </c>
      <c r="G1021" t="s">
        <v>1798</v>
      </c>
      <c r="H1021">
        <v>60178229</v>
      </c>
      <c r="I1021">
        <v>12365822</v>
      </c>
      <c r="J1021" s="124">
        <v>0.20548663869785866</v>
      </c>
    </row>
    <row r="1022" spans="1:13" x14ac:dyDescent="0.2">
      <c r="A1022">
        <v>2019</v>
      </c>
      <c r="B1022" t="s">
        <v>23</v>
      </c>
      <c r="C1022" t="s">
        <v>1349</v>
      </c>
      <c r="D1022" t="s">
        <v>23</v>
      </c>
      <c r="E1022" t="s">
        <v>1550</v>
      </c>
      <c r="F1022" t="s">
        <v>619</v>
      </c>
      <c r="G1022" t="s">
        <v>1798</v>
      </c>
      <c r="H1022">
        <v>42897026</v>
      </c>
      <c r="I1022">
        <v>13644405</v>
      </c>
      <c r="J1022" s="124">
        <v>0.31807344872812393</v>
      </c>
    </row>
    <row r="1023" spans="1:13" x14ac:dyDescent="0.2">
      <c r="A1023">
        <v>2019</v>
      </c>
      <c r="B1023" t="s">
        <v>1516</v>
      </c>
      <c r="C1023" t="s">
        <v>1424</v>
      </c>
      <c r="D1023" t="s">
        <v>1516</v>
      </c>
      <c r="E1023" t="s">
        <v>1550</v>
      </c>
      <c r="F1023" t="s">
        <v>619</v>
      </c>
      <c r="G1023" t="s">
        <v>1798</v>
      </c>
      <c r="H1023">
        <v>21960701</v>
      </c>
      <c r="I1023">
        <v>5034528</v>
      </c>
      <c r="J1023" s="124">
        <v>0.22925169829505898</v>
      </c>
    </row>
    <row r="1024" spans="1:13" x14ac:dyDescent="0.2">
      <c r="A1024">
        <v>2019</v>
      </c>
      <c r="B1024" t="s">
        <v>1448</v>
      </c>
      <c r="C1024" t="s">
        <v>1456</v>
      </c>
      <c r="D1024" t="s">
        <v>1448</v>
      </c>
      <c r="E1024" t="s">
        <v>1550</v>
      </c>
      <c r="F1024" t="s">
        <v>619</v>
      </c>
      <c r="G1024" t="s">
        <v>1798</v>
      </c>
      <c r="H1024">
        <v>64660309</v>
      </c>
      <c r="I1024">
        <v>21998051</v>
      </c>
      <c r="J1024" s="124">
        <v>0.34020949389524258</v>
      </c>
    </row>
    <row r="1025" spans="1:10" x14ac:dyDescent="0.2">
      <c r="A1025">
        <v>2019</v>
      </c>
      <c r="B1025" t="s">
        <v>1796</v>
      </c>
      <c r="C1025" t="s">
        <v>1356</v>
      </c>
      <c r="D1025" t="s">
        <v>1796</v>
      </c>
      <c r="E1025" t="s">
        <v>1550</v>
      </c>
      <c r="F1025" t="s">
        <v>619</v>
      </c>
      <c r="G1025" t="s">
        <v>1798</v>
      </c>
      <c r="H1025">
        <v>85296255</v>
      </c>
      <c r="I1025">
        <v>18135384</v>
      </c>
      <c r="J1025" s="124">
        <v>0.21261641557416561</v>
      </c>
    </row>
    <row r="1026" spans="1:10" x14ac:dyDescent="0.2">
      <c r="A1026">
        <v>2019</v>
      </c>
      <c r="B1026" t="s">
        <v>33</v>
      </c>
      <c r="C1026" t="s">
        <v>1357</v>
      </c>
      <c r="D1026" t="s">
        <v>33</v>
      </c>
      <c r="E1026" t="s">
        <v>1550</v>
      </c>
      <c r="F1026" t="s">
        <v>619</v>
      </c>
      <c r="G1026" t="s">
        <v>1798</v>
      </c>
      <c r="H1026">
        <v>365954127</v>
      </c>
      <c r="I1026">
        <v>36043808</v>
      </c>
      <c r="J1026" s="124">
        <v>9.8492694413581508E-2</v>
      </c>
    </row>
    <row r="1027" spans="1:10" x14ac:dyDescent="0.2">
      <c r="A1027">
        <v>2019</v>
      </c>
      <c r="B1027" t="s">
        <v>86</v>
      </c>
      <c r="C1027" t="s">
        <v>1367</v>
      </c>
      <c r="D1027" t="s">
        <v>86</v>
      </c>
      <c r="E1027" t="s">
        <v>1550</v>
      </c>
      <c r="F1027" t="s">
        <v>619</v>
      </c>
      <c r="G1027" t="s">
        <v>1798</v>
      </c>
      <c r="H1027">
        <v>76819768</v>
      </c>
      <c r="I1027">
        <v>13304996</v>
      </c>
      <c r="J1027" s="124">
        <v>0.17319755508764359</v>
      </c>
    </row>
    <row r="1028" spans="1:10" ht="15" customHeight="1" x14ac:dyDescent="0.2">
      <c r="A1028">
        <v>2019</v>
      </c>
      <c r="B1028" t="s">
        <v>411</v>
      </c>
      <c r="C1028" t="s">
        <v>1396</v>
      </c>
      <c r="D1028" t="s">
        <v>411</v>
      </c>
      <c r="E1028" t="s">
        <v>1550</v>
      </c>
      <c r="F1028" t="s">
        <v>619</v>
      </c>
      <c r="G1028" t="s">
        <v>1801</v>
      </c>
      <c r="H1028">
        <v>65109469</v>
      </c>
      <c r="I1028">
        <v>18471358</v>
      </c>
      <c r="J1028" s="124">
        <v>0.28369695351070978</v>
      </c>
    </row>
    <row r="1029" spans="1:10" ht="15" customHeight="1" x14ac:dyDescent="0.2">
      <c r="A1029">
        <v>2019</v>
      </c>
      <c r="B1029" t="s">
        <v>187</v>
      </c>
      <c r="C1029" t="s">
        <v>1382</v>
      </c>
      <c r="D1029" t="s">
        <v>187</v>
      </c>
      <c r="E1029" t="s">
        <v>1550</v>
      </c>
      <c r="F1029" t="s">
        <v>619</v>
      </c>
      <c r="G1029" t="s">
        <v>1801</v>
      </c>
      <c r="H1029">
        <v>60207062</v>
      </c>
      <c r="I1029">
        <v>20130618</v>
      </c>
      <c r="J1029" s="124">
        <v>0.33435642483268824</v>
      </c>
    </row>
    <row r="1030" spans="1:10" x14ac:dyDescent="0.2">
      <c r="A1030">
        <v>2019</v>
      </c>
      <c r="B1030" t="s">
        <v>154</v>
      </c>
      <c r="C1030" t="s">
        <v>1374</v>
      </c>
      <c r="D1030" t="s">
        <v>154</v>
      </c>
      <c r="E1030" t="s">
        <v>1550</v>
      </c>
      <c r="F1030" t="s">
        <v>619</v>
      </c>
      <c r="G1030" t="s">
        <v>1801</v>
      </c>
      <c r="H1030">
        <v>10983261</v>
      </c>
      <c r="I1030">
        <v>24093590</v>
      </c>
      <c r="J1030" s="124">
        <v>2.1936645227678739</v>
      </c>
    </row>
    <row r="1031" spans="1:10" x14ac:dyDescent="0.2">
      <c r="A1031">
        <v>2019</v>
      </c>
      <c r="B1031" t="s">
        <v>1488</v>
      </c>
      <c r="C1031" t="s">
        <v>1536</v>
      </c>
      <c r="D1031" t="s">
        <v>1488</v>
      </c>
      <c r="E1031" t="s">
        <v>1550</v>
      </c>
      <c r="F1031" t="s">
        <v>619</v>
      </c>
      <c r="G1031" t="s">
        <v>1628</v>
      </c>
      <c r="H1031">
        <v>56554428</v>
      </c>
      <c r="I1031">
        <v>36857488</v>
      </c>
      <c r="J1031" s="124">
        <v>0.65171710338932254</v>
      </c>
    </row>
    <row r="1032" spans="1:10" ht="15" customHeight="1" x14ac:dyDescent="0.2">
      <c r="A1032">
        <v>2019</v>
      </c>
      <c r="B1032" t="s">
        <v>1404</v>
      </c>
      <c r="C1032" t="s">
        <v>1426</v>
      </c>
      <c r="D1032" t="s">
        <v>1404</v>
      </c>
      <c r="E1032" t="s">
        <v>1550</v>
      </c>
      <c r="F1032" t="s">
        <v>619</v>
      </c>
      <c r="G1032" t="s">
        <v>1628</v>
      </c>
      <c r="H1032">
        <v>315467200</v>
      </c>
      <c r="I1032">
        <v>196643282</v>
      </c>
      <c r="J1032" s="124">
        <v>0.62333986544401443</v>
      </c>
    </row>
    <row r="1033" spans="1:10" ht="15" customHeight="1" x14ac:dyDescent="0.2">
      <c r="A1033">
        <v>2019</v>
      </c>
      <c r="B1033" t="s">
        <v>1410</v>
      </c>
      <c r="C1033" t="s">
        <v>1439</v>
      </c>
      <c r="D1033" t="s">
        <v>1410</v>
      </c>
      <c r="E1033" t="s">
        <v>1550</v>
      </c>
      <c r="F1033" t="s">
        <v>619</v>
      </c>
      <c r="G1033" t="s">
        <v>1628</v>
      </c>
      <c r="H1033">
        <v>117288607</v>
      </c>
      <c r="I1033">
        <v>52130686</v>
      </c>
      <c r="J1033" s="124">
        <v>0.44446504510024576</v>
      </c>
    </row>
    <row r="1034" spans="1:10" ht="15" customHeight="1" x14ac:dyDescent="0.2">
      <c r="A1034">
        <v>2019</v>
      </c>
      <c r="B1034" t="s">
        <v>1422</v>
      </c>
      <c r="C1034" t="s">
        <v>1432</v>
      </c>
      <c r="D1034" t="s">
        <v>1422</v>
      </c>
      <c r="E1034" t="s">
        <v>1550</v>
      </c>
      <c r="F1034" t="s">
        <v>619</v>
      </c>
      <c r="G1034" t="s">
        <v>1628</v>
      </c>
      <c r="H1034">
        <v>106384465</v>
      </c>
      <c r="I1034">
        <v>41602041</v>
      </c>
      <c r="J1034" s="124">
        <v>0.39105372198845012</v>
      </c>
    </row>
    <row r="1035" spans="1:10" ht="15" customHeight="1" x14ac:dyDescent="0.2">
      <c r="A1035">
        <v>2019</v>
      </c>
      <c r="B1035" t="s">
        <v>1794</v>
      </c>
      <c r="C1035" t="s">
        <v>1350</v>
      </c>
      <c r="D1035" t="s">
        <v>1794</v>
      </c>
      <c r="E1035" t="s">
        <v>1550</v>
      </c>
      <c r="F1035" t="s">
        <v>619</v>
      </c>
      <c r="G1035" t="s">
        <v>1802</v>
      </c>
      <c r="H1035">
        <v>55367528</v>
      </c>
      <c r="I1035">
        <v>9853024</v>
      </c>
      <c r="J1035" s="124">
        <v>0.17795672582673366</v>
      </c>
    </row>
    <row r="1036" spans="1:10" ht="15" customHeight="1" x14ac:dyDescent="0.2">
      <c r="A1036">
        <v>2019</v>
      </c>
      <c r="B1036" t="s">
        <v>55</v>
      </c>
      <c r="C1036" t="s">
        <v>1361</v>
      </c>
      <c r="D1036" t="s">
        <v>55</v>
      </c>
      <c r="E1036" t="s">
        <v>1550</v>
      </c>
      <c r="F1036" t="s">
        <v>619</v>
      </c>
      <c r="G1036" t="s">
        <v>1802</v>
      </c>
      <c r="H1036">
        <v>342195880</v>
      </c>
      <c r="I1036">
        <v>190289461</v>
      </c>
      <c r="J1036" s="124">
        <v>0.55608343677311367</v>
      </c>
    </row>
    <row r="1037" spans="1:10" ht="15" customHeight="1" x14ac:dyDescent="0.2">
      <c r="A1037">
        <v>2019</v>
      </c>
      <c r="B1037" t="s">
        <v>157</v>
      </c>
      <c r="C1037" t="s">
        <v>1362</v>
      </c>
      <c r="D1037" t="s">
        <v>157</v>
      </c>
      <c r="E1037" t="s">
        <v>1550</v>
      </c>
      <c r="F1037" t="s">
        <v>619</v>
      </c>
      <c r="G1037" t="s">
        <v>1802</v>
      </c>
      <c r="H1037">
        <v>105374640</v>
      </c>
      <c r="I1037">
        <v>45003447</v>
      </c>
      <c r="J1037" s="124">
        <v>0.42708043415379637</v>
      </c>
    </row>
    <row r="1038" spans="1:10" ht="15" customHeight="1" x14ac:dyDescent="0.2">
      <c r="A1038">
        <v>2019</v>
      </c>
      <c r="B1038" t="s">
        <v>30</v>
      </c>
      <c r="C1038" t="s">
        <v>1354</v>
      </c>
      <c r="D1038" t="s">
        <v>30</v>
      </c>
      <c r="E1038" t="s">
        <v>1550</v>
      </c>
      <c r="F1038" t="s">
        <v>619</v>
      </c>
      <c r="G1038" t="s">
        <v>1802</v>
      </c>
      <c r="H1038">
        <v>326062014</v>
      </c>
      <c r="I1038">
        <v>135156201</v>
      </c>
      <c r="J1038" s="124">
        <v>0.4145107224909676</v>
      </c>
    </row>
    <row r="1039" spans="1:10" ht="15" customHeight="1" x14ac:dyDescent="0.2">
      <c r="A1039">
        <v>2019</v>
      </c>
      <c r="B1039" t="s">
        <v>33</v>
      </c>
      <c r="C1039" t="s">
        <v>1357</v>
      </c>
      <c r="D1039" t="s">
        <v>33</v>
      </c>
      <c r="E1039" t="s">
        <v>1550</v>
      </c>
      <c r="F1039" t="s">
        <v>619</v>
      </c>
      <c r="G1039" t="s">
        <v>1802</v>
      </c>
      <c r="H1039">
        <v>534818821</v>
      </c>
      <c r="I1039">
        <v>109860202</v>
      </c>
      <c r="J1039" s="124">
        <v>0.20541573648171968</v>
      </c>
    </row>
    <row r="1040" spans="1:10" ht="15" customHeight="1" x14ac:dyDescent="0.2">
      <c r="A1040">
        <v>2019</v>
      </c>
      <c r="B1040" t="s">
        <v>1447</v>
      </c>
      <c r="C1040" t="s">
        <v>1455</v>
      </c>
      <c r="D1040" t="s">
        <v>1447</v>
      </c>
      <c r="E1040" t="s">
        <v>1550</v>
      </c>
      <c r="F1040" t="s">
        <v>619</v>
      </c>
      <c r="G1040" t="s">
        <v>1636</v>
      </c>
      <c r="H1040">
        <v>162093314</v>
      </c>
      <c r="I1040">
        <v>63507076</v>
      </c>
      <c r="J1040" s="124">
        <v>0.3917933098708809</v>
      </c>
    </row>
    <row r="1041" spans="1:10" ht="15" customHeight="1" x14ac:dyDescent="0.2">
      <c r="A1041">
        <v>2019</v>
      </c>
      <c r="B1041" t="s">
        <v>120</v>
      </c>
      <c r="C1041" t="s">
        <v>1370</v>
      </c>
      <c r="D1041" t="s">
        <v>120</v>
      </c>
      <c r="E1041" t="s">
        <v>1550</v>
      </c>
      <c r="F1041" t="s">
        <v>619</v>
      </c>
      <c r="G1041" t="s">
        <v>1636</v>
      </c>
      <c r="H1041">
        <v>265033324</v>
      </c>
      <c r="I1041">
        <v>88903447</v>
      </c>
      <c r="J1041" s="124">
        <v>0.33544252344659875</v>
      </c>
    </row>
    <row r="1042" spans="1:10" ht="15" customHeight="1" x14ac:dyDescent="0.2">
      <c r="A1042">
        <v>2019</v>
      </c>
      <c r="B1042" t="s">
        <v>1445</v>
      </c>
      <c r="C1042" t="s">
        <v>1453</v>
      </c>
      <c r="D1042" t="s">
        <v>1445</v>
      </c>
      <c r="E1042" t="s">
        <v>1550</v>
      </c>
      <c r="F1042" t="s">
        <v>619</v>
      </c>
      <c r="G1042" t="s">
        <v>1636</v>
      </c>
      <c r="H1042">
        <v>934192142</v>
      </c>
      <c r="I1042">
        <v>681569144</v>
      </c>
      <c r="J1042" s="124">
        <v>0.72958132846294055</v>
      </c>
    </row>
    <row r="1043" spans="1:10" ht="15" customHeight="1" x14ac:dyDescent="0.2">
      <c r="A1043">
        <v>2019</v>
      </c>
      <c r="B1043" t="s">
        <v>632</v>
      </c>
      <c r="C1043" t="s">
        <v>1383</v>
      </c>
      <c r="D1043" t="s">
        <v>632</v>
      </c>
      <c r="E1043" t="s">
        <v>1550</v>
      </c>
      <c r="F1043" t="s">
        <v>619</v>
      </c>
      <c r="G1043" t="s">
        <v>1636</v>
      </c>
      <c r="H1043">
        <v>2240773283</v>
      </c>
      <c r="I1043">
        <v>1235503932</v>
      </c>
      <c r="J1043" s="124">
        <v>0.5513739124673418</v>
      </c>
    </row>
    <row r="1044" spans="1:10" ht="15" customHeight="1" x14ac:dyDescent="0.2">
      <c r="A1044">
        <v>2019</v>
      </c>
      <c r="B1044" t="s">
        <v>1446</v>
      </c>
      <c r="C1044" t="s">
        <v>1454</v>
      </c>
      <c r="D1044" t="s">
        <v>1446</v>
      </c>
      <c r="E1044" t="s">
        <v>1550</v>
      </c>
      <c r="F1044" t="s">
        <v>619</v>
      </c>
      <c r="G1044" t="s">
        <v>1636</v>
      </c>
      <c r="H1044">
        <v>1652704157</v>
      </c>
      <c r="I1044">
        <v>1027336917</v>
      </c>
      <c r="J1044" s="124">
        <v>0.62160968897472191</v>
      </c>
    </row>
    <row r="1045" spans="1:10" ht="15" customHeight="1" x14ac:dyDescent="0.2">
      <c r="A1045">
        <v>2020</v>
      </c>
      <c r="B1045" t="s">
        <v>361</v>
      </c>
      <c r="C1045" t="s">
        <v>1359</v>
      </c>
      <c r="D1045" t="s">
        <v>361</v>
      </c>
      <c r="E1045" t="s">
        <v>0</v>
      </c>
      <c r="F1045" t="s">
        <v>620</v>
      </c>
      <c r="G1045" t="s">
        <v>890</v>
      </c>
      <c r="H1045">
        <v>14251896</v>
      </c>
      <c r="I1045">
        <v>3698247</v>
      </c>
      <c r="J1045" s="124">
        <v>0.25949157922566934</v>
      </c>
    </row>
    <row r="1046" spans="1:10" ht="15" customHeight="1" x14ac:dyDescent="0.2">
      <c r="A1046">
        <v>2020</v>
      </c>
      <c r="B1046" t="s">
        <v>1806</v>
      </c>
      <c r="C1046" t="s">
        <v>1383</v>
      </c>
      <c r="D1046" t="s">
        <v>1806</v>
      </c>
      <c r="E1046" t="s">
        <v>0</v>
      </c>
      <c r="F1046" t="s">
        <v>620</v>
      </c>
      <c r="G1046" t="s">
        <v>890</v>
      </c>
      <c r="H1046">
        <v>196609142</v>
      </c>
      <c r="I1046">
        <v>164838383</v>
      </c>
      <c r="J1046" s="124">
        <v>0.83840650197232436</v>
      </c>
    </row>
    <row r="1047" spans="1:10" ht="15" customHeight="1" x14ac:dyDescent="0.2">
      <c r="A1047">
        <v>2020</v>
      </c>
      <c r="B1047" t="s">
        <v>1730</v>
      </c>
      <c r="C1047" t="s">
        <v>1364</v>
      </c>
      <c r="D1047" t="s">
        <v>1730</v>
      </c>
      <c r="E1047" t="s">
        <v>0</v>
      </c>
      <c r="F1047" t="s">
        <v>620</v>
      </c>
      <c r="G1047" t="s">
        <v>890</v>
      </c>
      <c r="H1047">
        <v>33745000</v>
      </c>
      <c r="I1047">
        <v>13733857</v>
      </c>
      <c r="J1047" s="124">
        <v>0.40698939102089199</v>
      </c>
    </row>
    <row r="1048" spans="1:10" ht="15" customHeight="1" x14ac:dyDescent="0.2">
      <c r="A1048">
        <v>2020</v>
      </c>
      <c r="B1048" t="s">
        <v>53</v>
      </c>
      <c r="C1048" t="s">
        <v>1358</v>
      </c>
      <c r="D1048" t="s">
        <v>53</v>
      </c>
      <c r="E1048" t="s">
        <v>0</v>
      </c>
      <c r="F1048" t="s">
        <v>618</v>
      </c>
      <c r="G1048" t="s">
        <v>1724</v>
      </c>
      <c r="H1048">
        <v>1131050820</v>
      </c>
      <c r="I1048">
        <v>564467765</v>
      </c>
      <c r="J1048" s="124">
        <v>0.49906490054973834</v>
      </c>
    </row>
    <row r="1049" spans="1:10" x14ac:dyDescent="0.2">
      <c r="A1049">
        <v>2020</v>
      </c>
      <c r="B1049" t="s">
        <v>360</v>
      </c>
      <c r="C1049" t="s">
        <v>1390</v>
      </c>
      <c r="D1049" t="s">
        <v>360</v>
      </c>
      <c r="E1049" t="s">
        <v>0</v>
      </c>
      <c r="F1049" t="s">
        <v>618</v>
      </c>
      <c r="G1049" t="s">
        <v>1724</v>
      </c>
      <c r="H1049">
        <v>424357861</v>
      </c>
      <c r="I1049">
        <v>255711285</v>
      </c>
      <c r="J1049" s="124">
        <v>0.60258406524487595</v>
      </c>
    </row>
    <row r="1050" spans="1:10" x14ac:dyDescent="0.2">
      <c r="A1050">
        <v>2020</v>
      </c>
      <c r="B1050" t="s">
        <v>23</v>
      </c>
      <c r="C1050" t="s">
        <v>1349</v>
      </c>
      <c r="D1050" t="s">
        <v>23</v>
      </c>
      <c r="E1050" t="s">
        <v>0</v>
      </c>
      <c r="F1050" t="s">
        <v>618</v>
      </c>
      <c r="G1050" t="s">
        <v>1724</v>
      </c>
      <c r="H1050">
        <v>197893000</v>
      </c>
      <c r="I1050">
        <v>88110221</v>
      </c>
      <c r="J1050" s="124">
        <v>0.44524172658962169</v>
      </c>
    </row>
    <row r="1051" spans="1:10" x14ac:dyDescent="0.2">
      <c r="A1051">
        <v>2020</v>
      </c>
      <c r="B1051" t="s">
        <v>411</v>
      </c>
      <c r="C1051" t="s">
        <v>1396</v>
      </c>
      <c r="D1051" t="s">
        <v>411</v>
      </c>
      <c r="E1051" t="s">
        <v>0</v>
      </c>
      <c r="F1051" t="s">
        <v>618</v>
      </c>
      <c r="G1051" t="s">
        <v>1724</v>
      </c>
      <c r="H1051">
        <v>390920124</v>
      </c>
      <c r="I1051">
        <v>192401371</v>
      </c>
      <c r="J1051" s="124">
        <v>0.49217566246346528</v>
      </c>
    </row>
    <row r="1052" spans="1:10" ht="15" customHeight="1" x14ac:dyDescent="0.2">
      <c r="A1052">
        <v>2020</v>
      </c>
      <c r="B1052" t="s">
        <v>1727</v>
      </c>
      <c r="C1052" t="s">
        <v>1369</v>
      </c>
      <c r="D1052" t="s">
        <v>1727</v>
      </c>
      <c r="E1052" t="s">
        <v>0</v>
      </c>
      <c r="F1052" t="s">
        <v>618</v>
      </c>
      <c r="G1052" t="s">
        <v>1724</v>
      </c>
      <c r="H1052">
        <v>553622290</v>
      </c>
      <c r="I1052">
        <v>383079247</v>
      </c>
      <c r="J1052" s="124">
        <v>0.69195054808938417</v>
      </c>
    </row>
    <row r="1053" spans="1:10" ht="15" customHeight="1" x14ac:dyDescent="0.2">
      <c r="A1053">
        <v>2020</v>
      </c>
      <c r="B1053" t="s">
        <v>154</v>
      </c>
      <c r="C1053" t="s">
        <v>1374</v>
      </c>
      <c r="D1053" t="s">
        <v>154</v>
      </c>
      <c r="E1053" t="s">
        <v>0</v>
      </c>
      <c r="F1053" t="s">
        <v>618</v>
      </c>
      <c r="G1053" t="s">
        <v>1724</v>
      </c>
      <c r="H1053">
        <v>664641160</v>
      </c>
      <c r="I1053">
        <v>289846469</v>
      </c>
      <c r="J1053" s="124">
        <v>0.43609467249966882</v>
      </c>
    </row>
    <row r="1054" spans="1:10" ht="15" customHeight="1" x14ac:dyDescent="0.2">
      <c r="A1054">
        <v>2020</v>
      </c>
      <c r="B1054" t="s">
        <v>1404</v>
      </c>
      <c r="C1054" t="s">
        <v>1426</v>
      </c>
      <c r="D1054" t="s">
        <v>1404</v>
      </c>
      <c r="E1054" t="s">
        <v>0</v>
      </c>
      <c r="F1054" t="s">
        <v>618</v>
      </c>
      <c r="G1054" t="s">
        <v>1724</v>
      </c>
      <c r="H1054">
        <v>209700000</v>
      </c>
      <c r="I1054">
        <v>29755374</v>
      </c>
      <c r="J1054" s="124">
        <v>0.14189496423462089</v>
      </c>
    </row>
    <row r="1055" spans="1:10" ht="15" customHeight="1" x14ac:dyDescent="0.2">
      <c r="A1055">
        <v>2020</v>
      </c>
      <c r="B1055" t="s">
        <v>1728</v>
      </c>
      <c r="C1055" t="s">
        <v>1350</v>
      </c>
      <c r="D1055" t="s">
        <v>1728</v>
      </c>
      <c r="E1055" t="s">
        <v>0</v>
      </c>
      <c r="F1055" t="s">
        <v>618</v>
      </c>
      <c r="G1055" t="s">
        <v>1724</v>
      </c>
      <c r="H1055">
        <v>2069134820</v>
      </c>
      <c r="I1055">
        <v>825630016</v>
      </c>
      <c r="J1055" s="124">
        <v>0.3990218559078717</v>
      </c>
    </row>
    <row r="1056" spans="1:10" ht="15" customHeight="1" x14ac:dyDescent="0.2">
      <c r="A1056">
        <v>2020</v>
      </c>
      <c r="B1056" t="s">
        <v>55</v>
      </c>
      <c r="C1056" t="s">
        <v>1361</v>
      </c>
      <c r="D1056" t="s">
        <v>55</v>
      </c>
      <c r="E1056" t="s">
        <v>0</v>
      </c>
      <c r="F1056" t="s">
        <v>618</v>
      </c>
      <c r="G1056" t="s">
        <v>1724</v>
      </c>
      <c r="H1056">
        <v>1250804122</v>
      </c>
      <c r="I1056">
        <v>730713137</v>
      </c>
      <c r="J1056" s="124">
        <v>0.58419469855248851</v>
      </c>
    </row>
    <row r="1057" spans="1:10" ht="15" customHeight="1" x14ac:dyDescent="0.2">
      <c r="A1057">
        <v>2020</v>
      </c>
      <c r="B1057" t="s">
        <v>156</v>
      </c>
      <c r="C1057" t="s">
        <v>1376</v>
      </c>
      <c r="D1057" t="s">
        <v>156</v>
      </c>
      <c r="E1057" t="s">
        <v>0</v>
      </c>
      <c r="F1057" t="s">
        <v>618</v>
      </c>
      <c r="G1057" t="s">
        <v>1724</v>
      </c>
      <c r="H1057">
        <v>471993035</v>
      </c>
      <c r="I1057">
        <v>155890399</v>
      </c>
      <c r="J1057" s="124">
        <v>0.33028114281389764</v>
      </c>
    </row>
    <row r="1058" spans="1:10" ht="15" customHeight="1" x14ac:dyDescent="0.2">
      <c r="A1058">
        <v>2020</v>
      </c>
      <c r="B1058" t="s">
        <v>120</v>
      </c>
      <c r="C1058" t="s">
        <v>1370</v>
      </c>
      <c r="D1058" t="s">
        <v>120</v>
      </c>
      <c r="E1058" t="s">
        <v>0</v>
      </c>
      <c r="F1058" t="s">
        <v>618</v>
      </c>
      <c r="G1058" t="s">
        <v>1724</v>
      </c>
      <c r="H1058">
        <v>662168145</v>
      </c>
      <c r="I1058">
        <v>614171161</v>
      </c>
      <c r="J1058" s="124">
        <v>0.92751541377756852</v>
      </c>
    </row>
    <row r="1059" spans="1:10" ht="15" customHeight="1" x14ac:dyDescent="0.2">
      <c r="A1059">
        <v>2020</v>
      </c>
      <c r="B1059" t="s">
        <v>448</v>
      </c>
      <c r="C1059" t="s">
        <v>1402</v>
      </c>
      <c r="D1059" t="s">
        <v>448</v>
      </c>
      <c r="E1059" t="s">
        <v>0</v>
      </c>
      <c r="F1059" t="s">
        <v>618</v>
      </c>
      <c r="G1059" t="s">
        <v>1724</v>
      </c>
      <c r="H1059">
        <v>129846005</v>
      </c>
      <c r="I1059">
        <v>120013871</v>
      </c>
      <c r="J1059" s="124">
        <v>0.92427850206096063</v>
      </c>
    </row>
    <row r="1060" spans="1:10" ht="15" customHeight="1" x14ac:dyDescent="0.2">
      <c r="A1060">
        <v>2020</v>
      </c>
      <c r="B1060" t="s">
        <v>362</v>
      </c>
      <c r="C1060" t="s">
        <v>1393</v>
      </c>
      <c r="D1060" t="s">
        <v>362</v>
      </c>
      <c r="E1060" t="s">
        <v>0</v>
      </c>
      <c r="F1060" t="s">
        <v>618</v>
      </c>
      <c r="G1060" t="s">
        <v>1724</v>
      </c>
      <c r="H1060">
        <v>474292180</v>
      </c>
      <c r="I1060">
        <v>226209215</v>
      </c>
      <c r="J1060" s="124">
        <v>0.47694063815262566</v>
      </c>
    </row>
    <row r="1061" spans="1:10" x14ac:dyDescent="0.2">
      <c r="A1061">
        <v>2020</v>
      </c>
      <c r="B1061" t="s">
        <v>413</v>
      </c>
      <c r="C1061" t="s">
        <v>1395</v>
      </c>
      <c r="D1061" t="s">
        <v>413</v>
      </c>
      <c r="E1061" t="s">
        <v>0</v>
      </c>
      <c r="F1061" t="s">
        <v>618</v>
      </c>
      <c r="G1061" t="s">
        <v>1724</v>
      </c>
      <c r="H1061">
        <v>275300000</v>
      </c>
      <c r="I1061">
        <v>185940698</v>
      </c>
      <c r="J1061" s="124">
        <v>0.67541118053033056</v>
      </c>
    </row>
    <row r="1062" spans="1:10" x14ac:dyDescent="0.2">
      <c r="A1062">
        <v>2020</v>
      </c>
      <c r="B1062" t="s">
        <v>187</v>
      </c>
      <c r="C1062" t="s">
        <v>1382</v>
      </c>
      <c r="D1062" t="s">
        <v>187</v>
      </c>
      <c r="E1062" t="s">
        <v>0</v>
      </c>
      <c r="F1062" t="s">
        <v>618</v>
      </c>
      <c r="G1062" t="s">
        <v>1724</v>
      </c>
      <c r="H1062">
        <v>516074957</v>
      </c>
      <c r="I1062">
        <v>381526664</v>
      </c>
      <c r="J1062" s="124">
        <v>0.73928536702857295</v>
      </c>
    </row>
    <row r="1063" spans="1:10" x14ac:dyDescent="0.2">
      <c r="A1063">
        <v>2020</v>
      </c>
      <c r="B1063" t="s">
        <v>414</v>
      </c>
      <c r="C1063" t="s">
        <v>1398</v>
      </c>
      <c r="D1063" t="s">
        <v>414</v>
      </c>
      <c r="E1063" t="s">
        <v>0</v>
      </c>
      <c r="F1063" t="s">
        <v>618</v>
      </c>
      <c r="G1063" t="s">
        <v>1724</v>
      </c>
      <c r="H1063">
        <v>1080446613</v>
      </c>
      <c r="I1063">
        <v>626774156</v>
      </c>
      <c r="J1063" s="124">
        <v>0.58010654895726899</v>
      </c>
    </row>
    <row r="1064" spans="1:10" ht="15" customHeight="1" x14ac:dyDescent="0.2">
      <c r="A1064">
        <v>2020</v>
      </c>
      <c r="B1064" t="s">
        <v>1729</v>
      </c>
      <c r="C1064" t="s">
        <v>1444</v>
      </c>
      <c r="D1064" t="s">
        <v>1729</v>
      </c>
      <c r="E1064" t="s">
        <v>0</v>
      </c>
      <c r="F1064" t="s">
        <v>618</v>
      </c>
      <c r="G1064" t="s">
        <v>1724</v>
      </c>
      <c r="H1064">
        <v>420381684</v>
      </c>
      <c r="I1064">
        <v>295424652</v>
      </c>
      <c r="J1064" s="124">
        <v>0.70275338637256135</v>
      </c>
    </row>
    <row r="1065" spans="1:10" ht="15" customHeight="1" x14ac:dyDescent="0.2">
      <c r="A1065">
        <v>2020</v>
      </c>
      <c r="B1065" t="s">
        <v>28</v>
      </c>
      <c r="C1065" t="s">
        <v>1353</v>
      </c>
      <c r="D1065" t="s">
        <v>28</v>
      </c>
      <c r="E1065" t="s">
        <v>0</v>
      </c>
      <c r="F1065" t="s">
        <v>618</v>
      </c>
      <c r="G1065" t="s">
        <v>1724</v>
      </c>
      <c r="H1065">
        <v>1009926527</v>
      </c>
      <c r="I1065">
        <v>797259335</v>
      </c>
      <c r="J1065" s="124">
        <v>0.78942310523149573</v>
      </c>
    </row>
    <row r="1066" spans="1:10" ht="15" customHeight="1" x14ac:dyDescent="0.2">
      <c r="A1066">
        <v>2020</v>
      </c>
      <c r="B1066" t="s">
        <v>538</v>
      </c>
      <c r="C1066" t="s">
        <v>1392</v>
      </c>
      <c r="D1066" t="s">
        <v>538</v>
      </c>
      <c r="E1066" t="s">
        <v>0</v>
      </c>
      <c r="F1066" t="s">
        <v>618</v>
      </c>
      <c r="G1066" t="s">
        <v>1724</v>
      </c>
      <c r="H1066">
        <v>1899937964</v>
      </c>
      <c r="I1066">
        <v>1226077775</v>
      </c>
      <c r="J1066" s="124">
        <v>0.64532516231145742</v>
      </c>
    </row>
    <row r="1067" spans="1:10" ht="15" customHeight="1" x14ac:dyDescent="0.2">
      <c r="A1067">
        <v>2020</v>
      </c>
      <c r="B1067" t="s">
        <v>30</v>
      </c>
      <c r="C1067" t="s">
        <v>1354</v>
      </c>
      <c r="D1067" t="s">
        <v>30</v>
      </c>
      <c r="E1067" t="s">
        <v>0</v>
      </c>
      <c r="F1067" t="s">
        <v>618</v>
      </c>
      <c r="G1067" t="s">
        <v>1724</v>
      </c>
      <c r="H1067">
        <v>1633403129</v>
      </c>
      <c r="I1067">
        <v>868251204</v>
      </c>
      <c r="J1067" s="124">
        <v>0.5315596551670374</v>
      </c>
    </row>
    <row r="1068" spans="1:10" ht="15" customHeight="1" x14ac:dyDescent="0.2">
      <c r="A1068">
        <v>2020</v>
      </c>
      <c r="B1068" t="s">
        <v>364</v>
      </c>
      <c r="C1068" t="s">
        <v>1436</v>
      </c>
      <c r="D1068" t="s">
        <v>364</v>
      </c>
      <c r="E1068" t="s">
        <v>0</v>
      </c>
      <c r="F1068" t="s">
        <v>618</v>
      </c>
      <c r="G1068" t="s">
        <v>1724</v>
      </c>
      <c r="H1068">
        <v>3817532832</v>
      </c>
      <c r="I1068">
        <v>2223567066</v>
      </c>
      <c r="J1068" s="124">
        <v>0.58246180553084503</v>
      </c>
    </row>
    <row r="1069" spans="1:10" ht="15" customHeight="1" x14ac:dyDescent="0.2">
      <c r="A1069">
        <v>2020</v>
      </c>
      <c r="B1069" t="s">
        <v>416</v>
      </c>
      <c r="C1069" t="s">
        <v>1400</v>
      </c>
      <c r="D1069" t="s">
        <v>416</v>
      </c>
      <c r="E1069" t="s">
        <v>0</v>
      </c>
      <c r="F1069" t="s">
        <v>618</v>
      </c>
      <c r="G1069" t="s">
        <v>1724</v>
      </c>
      <c r="H1069">
        <v>204653234</v>
      </c>
      <c r="I1069">
        <v>124216093</v>
      </c>
      <c r="J1069" s="124">
        <v>0.60695885704889474</v>
      </c>
    </row>
    <row r="1070" spans="1:10" ht="15" customHeight="1" x14ac:dyDescent="0.2">
      <c r="A1070">
        <v>2020</v>
      </c>
      <c r="B1070" t="s">
        <v>1487</v>
      </c>
      <c r="C1070" t="s">
        <v>1462</v>
      </c>
      <c r="D1070" t="s">
        <v>1487</v>
      </c>
      <c r="E1070" t="s">
        <v>0</v>
      </c>
      <c r="F1070" t="s">
        <v>618</v>
      </c>
      <c r="G1070" t="s">
        <v>1724</v>
      </c>
      <c r="H1070">
        <v>762509363</v>
      </c>
      <c r="I1070">
        <v>173464595</v>
      </c>
      <c r="J1070" s="124">
        <v>0.22749175737006655</v>
      </c>
    </row>
    <row r="1071" spans="1:10" ht="15" customHeight="1" x14ac:dyDescent="0.2">
      <c r="A1071">
        <v>2020</v>
      </c>
      <c r="B1071" t="s">
        <v>316</v>
      </c>
      <c r="C1071" t="s">
        <v>1388</v>
      </c>
      <c r="D1071" t="s">
        <v>316</v>
      </c>
      <c r="E1071" t="s">
        <v>0</v>
      </c>
      <c r="F1071" t="s">
        <v>618</v>
      </c>
      <c r="G1071" t="s">
        <v>1724</v>
      </c>
      <c r="H1071">
        <v>3382681703</v>
      </c>
      <c r="I1071">
        <v>1948498352</v>
      </c>
      <c r="J1071" s="124">
        <v>0.57602178480817001</v>
      </c>
    </row>
    <row r="1072" spans="1:10" ht="15" customHeight="1" x14ac:dyDescent="0.2">
      <c r="A1072">
        <v>2020</v>
      </c>
      <c r="B1072" t="s">
        <v>87</v>
      </c>
      <c r="C1072" t="s">
        <v>1368</v>
      </c>
      <c r="D1072" t="s">
        <v>87</v>
      </c>
      <c r="E1072" t="s">
        <v>0</v>
      </c>
      <c r="F1072" t="s">
        <v>618</v>
      </c>
      <c r="G1072" t="s">
        <v>1724</v>
      </c>
      <c r="H1072">
        <v>800770933</v>
      </c>
      <c r="I1072">
        <v>209262486</v>
      </c>
      <c r="J1072" s="124">
        <v>0.26132627618740001</v>
      </c>
    </row>
    <row r="1073" spans="1:10" ht="15" customHeight="1" x14ac:dyDescent="0.2">
      <c r="A1073">
        <v>2020</v>
      </c>
      <c r="B1073" t="s">
        <v>1807</v>
      </c>
      <c r="C1073" t="s">
        <v>1372</v>
      </c>
      <c r="D1073" t="s">
        <v>1807</v>
      </c>
      <c r="E1073" t="s">
        <v>0</v>
      </c>
      <c r="F1073" t="s">
        <v>622</v>
      </c>
      <c r="G1073" t="s">
        <v>622</v>
      </c>
      <c r="H1073">
        <v>205934700</v>
      </c>
      <c r="I1073">
        <v>58539585</v>
      </c>
      <c r="J1073" s="124">
        <v>0.28426285128246964</v>
      </c>
    </row>
    <row r="1074" spans="1:10" ht="15" customHeight="1" x14ac:dyDescent="0.2">
      <c r="A1074">
        <v>2020</v>
      </c>
      <c r="B1074" t="s">
        <v>1731</v>
      </c>
      <c r="C1074" t="s">
        <v>1379</v>
      </c>
      <c r="D1074" t="s">
        <v>1731</v>
      </c>
      <c r="E1074" t="s">
        <v>0</v>
      </c>
      <c r="F1074" t="s">
        <v>622</v>
      </c>
      <c r="G1074" t="s">
        <v>622</v>
      </c>
      <c r="H1074">
        <v>17930000</v>
      </c>
      <c r="I1074">
        <v>3346554</v>
      </c>
      <c r="J1074" s="124">
        <v>0.18664551031790297</v>
      </c>
    </row>
    <row r="1075" spans="1:10" ht="15" customHeight="1" x14ac:dyDescent="0.2">
      <c r="A1075">
        <v>2020</v>
      </c>
      <c r="B1075" t="s">
        <v>1808</v>
      </c>
      <c r="C1075" t="s">
        <v>1371</v>
      </c>
      <c r="D1075" t="s">
        <v>1808</v>
      </c>
      <c r="E1075" t="s">
        <v>0</v>
      </c>
      <c r="F1075" t="s">
        <v>622</v>
      </c>
      <c r="G1075" t="s">
        <v>622</v>
      </c>
      <c r="H1075">
        <v>35454000</v>
      </c>
      <c r="I1075">
        <v>45603088</v>
      </c>
      <c r="J1075" s="124">
        <v>1.286260732216393</v>
      </c>
    </row>
    <row r="1076" spans="1:10" ht="15" customHeight="1" x14ac:dyDescent="0.2">
      <c r="A1076">
        <v>2020</v>
      </c>
      <c r="B1076" t="s">
        <v>1732</v>
      </c>
      <c r="C1076" t="s">
        <v>1426</v>
      </c>
      <c r="D1076" t="s">
        <v>1732</v>
      </c>
      <c r="E1076" t="s">
        <v>0</v>
      </c>
      <c r="F1076" t="s">
        <v>622</v>
      </c>
      <c r="G1076" t="s">
        <v>622</v>
      </c>
      <c r="H1076">
        <v>283920647</v>
      </c>
      <c r="I1076">
        <v>34750996</v>
      </c>
      <c r="J1076" s="124">
        <v>0.12239686112014249</v>
      </c>
    </row>
    <row r="1077" spans="1:10" ht="15" customHeight="1" x14ac:dyDescent="0.2">
      <c r="A1077">
        <v>2020</v>
      </c>
      <c r="B1077" t="s">
        <v>1809</v>
      </c>
      <c r="C1077" t="s">
        <v>1424</v>
      </c>
      <c r="D1077" t="s">
        <v>1809</v>
      </c>
      <c r="E1077" t="s">
        <v>0</v>
      </c>
      <c r="F1077" t="s">
        <v>622</v>
      </c>
      <c r="G1077" t="s">
        <v>622</v>
      </c>
      <c r="H1077">
        <v>11989124</v>
      </c>
      <c r="I1077">
        <v>1679525</v>
      </c>
      <c r="J1077" s="124">
        <v>0.14008738253103395</v>
      </c>
    </row>
    <row r="1078" spans="1:10" ht="15" customHeight="1" x14ac:dyDescent="0.2">
      <c r="A1078">
        <v>2020</v>
      </c>
      <c r="B1078" t="s">
        <v>1810</v>
      </c>
      <c r="C1078" t="s">
        <v>1359</v>
      </c>
      <c r="D1078" t="s">
        <v>1810</v>
      </c>
      <c r="E1078" t="s">
        <v>0</v>
      </c>
      <c r="F1078" t="s">
        <v>622</v>
      </c>
      <c r="G1078" t="s">
        <v>622</v>
      </c>
      <c r="H1078">
        <v>29983416</v>
      </c>
      <c r="I1078">
        <v>4953591</v>
      </c>
      <c r="J1078" s="124">
        <v>0.16521102865664139</v>
      </c>
    </row>
    <row r="1079" spans="1:10" x14ac:dyDescent="0.2">
      <c r="A1079">
        <v>2020</v>
      </c>
      <c r="B1079" t="s">
        <v>1733</v>
      </c>
      <c r="C1079" t="s">
        <v>1441</v>
      </c>
      <c r="D1079" t="s">
        <v>1733</v>
      </c>
      <c r="E1079" t="s">
        <v>0</v>
      </c>
      <c r="F1079" t="s">
        <v>622</v>
      </c>
      <c r="G1079" t="s">
        <v>622</v>
      </c>
      <c r="H1079">
        <v>39692162</v>
      </c>
      <c r="I1079">
        <v>3501684</v>
      </c>
      <c r="J1079" s="124">
        <v>8.8221044749338673E-2</v>
      </c>
    </row>
    <row r="1080" spans="1:10" x14ac:dyDescent="0.2">
      <c r="A1080">
        <v>2020</v>
      </c>
      <c r="B1080" t="s">
        <v>1811</v>
      </c>
      <c r="C1080" t="s">
        <v>1441</v>
      </c>
      <c r="D1080" t="s">
        <v>1811</v>
      </c>
      <c r="E1080" t="s">
        <v>0</v>
      </c>
      <c r="F1080" t="s">
        <v>622</v>
      </c>
      <c r="G1080" t="s">
        <v>622</v>
      </c>
      <c r="H1080">
        <v>107000000</v>
      </c>
      <c r="I1080">
        <v>28733926</v>
      </c>
      <c r="J1080" s="124">
        <v>0.26854136448598132</v>
      </c>
    </row>
    <row r="1081" spans="1:10" x14ac:dyDescent="0.2">
      <c r="A1081">
        <v>2020</v>
      </c>
      <c r="B1081" t="s">
        <v>1812</v>
      </c>
      <c r="C1081" t="s">
        <v>1439</v>
      </c>
      <c r="D1081" t="s">
        <v>1812</v>
      </c>
      <c r="E1081" t="s">
        <v>0</v>
      </c>
      <c r="F1081" t="s">
        <v>622</v>
      </c>
      <c r="G1081" t="s">
        <v>622</v>
      </c>
      <c r="H1081">
        <v>46425000</v>
      </c>
      <c r="I1081">
        <v>19852674</v>
      </c>
      <c r="J1081" s="124">
        <v>0.42762894991922457</v>
      </c>
    </row>
    <row r="1082" spans="1:10" x14ac:dyDescent="0.2">
      <c r="A1082">
        <v>2020</v>
      </c>
      <c r="B1082" t="s">
        <v>1813</v>
      </c>
      <c r="D1082" t="s">
        <v>1813</v>
      </c>
      <c r="E1082" t="s">
        <v>0</v>
      </c>
      <c r="F1082" t="s">
        <v>622</v>
      </c>
      <c r="G1082" t="s">
        <v>622</v>
      </c>
      <c r="H1082">
        <v>500000000</v>
      </c>
      <c r="I1082">
        <v>37000000</v>
      </c>
      <c r="J1082" s="124">
        <v>7.3999999999999996E-2</v>
      </c>
    </row>
    <row r="1083" spans="1:10" x14ac:dyDescent="0.2">
      <c r="A1083">
        <v>2020</v>
      </c>
      <c r="B1083" t="s">
        <v>1814</v>
      </c>
      <c r="D1083" t="s">
        <v>1814</v>
      </c>
      <c r="E1083" t="s">
        <v>0</v>
      </c>
      <c r="F1083" t="s">
        <v>622</v>
      </c>
      <c r="G1083" t="s">
        <v>622</v>
      </c>
      <c r="H1083">
        <v>376000000</v>
      </c>
      <c r="I1083">
        <v>288960300</v>
      </c>
      <c r="J1083" s="124">
        <v>0.76851143617021278</v>
      </c>
    </row>
    <row r="1084" spans="1:10" x14ac:dyDescent="0.2">
      <c r="A1084">
        <v>2020</v>
      </c>
      <c r="B1084" t="s">
        <v>1734</v>
      </c>
      <c r="C1084" t="s">
        <v>1427</v>
      </c>
      <c r="D1084" t="s">
        <v>1734</v>
      </c>
      <c r="E1084" t="s">
        <v>0</v>
      </c>
      <c r="F1084" t="s">
        <v>622</v>
      </c>
      <c r="G1084" t="s">
        <v>622</v>
      </c>
      <c r="H1084">
        <v>117284681</v>
      </c>
      <c r="I1084">
        <v>73968720</v>
      </c>
      <c r="J1084" s="124">
        <v>0.63067673774037036</v>
      </c>
    </row>
    <row r="1085" spans="1:10" x14ac:dyDescent="0.2">
      <c r="A1085">
        <v>2020</v>
      </c>
      <c r="B1085" t="s">
        <v>1815</v>
      </c>
      <c r="C1085" t="s">
        <v>1453</v>
      </c>
      <c r="D1085" t="s">
        <v>1815</v>
      </c>
      <c r="E1085" t="s">
        <v>0</v>
      </c>
      <c r="F1085" t="s">
        <v>622</v>
      </c>
      <c r="G1085" t="s">
        <v>622</v>
      </c>
      <c r="H1085">
        <v>52845731</v>
      </c>
      <c r="I1085">
        <v>18604280</v>
      </c>
      <c r="J1085" s="124">
        <v>0.35204887221637637</v>
      </c>
    </row>
    <row r="1086" spans="1:10" x14ac:dyDescent="0.2">
      <c r="A1086">
        <v>2020</v>
      </c>
      <c r="B1086" t="s">
        <v>1816</v>
      </c>
      <c r="C1086" t="s">
        <v>1362</v>
      </c>
      <c r="D1086" t="s">
        <v>1816</v>
      </c>
      <c r="E1086" t="s">
        <v>0</v>
      </c>
      <c r="F1086" t="s">
        <v>622</v>
      </c>
      <c r="G1086" t="s">
        <v>622</v>
      </c>
      <c r="H1086">
        <v>254870684</v>
      </c>
      <c r="I1086">
        <v>62447872</v>
      </c>
      <c r="J1086" s="124">
        <v>0.24501786953261365</v>
      </c>
    </row>
    <row r="1087" spans="1:10" x14ac:dyDescent="0.2">
      <c r="A1087">
        <v>2020</v>
      </c>
      <c r="B1087" t="s">
        <v>1735</v>
      </c>
      <c r="C1087" t="s">
        <v>1383</v>
      </c>
      <c r="D1087" t="s">
        <v>1735</v>
      </c>
      <c r="E1087" t="s">
        <v>0</v>
      </c>
      <c r="F1087" t="s">
        <v>622</v>
      </c>
      <c r="G1087" t="s">
        <v>622</v>
      </c>
      <c r="H1087">
        <v>136500000</v>
      </c>
      <c r="I1087">
        <v>111524688</v>
      </c>
      <c r="J1087" s="124">
        <v>0.81703068131868128</v>
      </c>
    </row>
    <row r="1088" spans="1:10" x14ac:dyDescent="0.2">
      <c r="A1088">
        <v>2020</v>
      </c>
      <c r="B1088" t="s">
        <v>1736</v>
      </c>
      <c r="C1088" t="s">
        <v>1365</v>
      </c>
      <c r="D1088" t="s">
        <v>1736</v>
      </c>
      <c r="E1088" t="s">
        <v>0</v>
      </c>
      <c r="F1088" t="s">
        <v>622</v>
      </c>
      <c r="G1088" t="s">
        <v>622</v>
      </c>
      <c r="H1088">
        <v>57000000</v>
      </c>
      <c r="I1088">
        <v>7507918</v>
      </c>
      <c r="J1088" s="124">
        <v>0.1317178596491228</v>
      </c>
    </row>
    <row r="1089" spans="1:10" x14ac:dyDescent="0.2">
      <c r="A1089">
        <v>2020</v>
      </c>
      <c r="B1089" t="s">
        <v>1817</v>
      </c>
      <c r="C1089" t="s">
        <v>1371</v>
      </c>
      <c r="D1089" t="s">
        <v>1817</v>
      </c>
      <c r="E1089" t="s">
        <v>0</v>
      </c>
      <c r="F1089" t="s">
        <v>622</v>
      </c>
      <c r="G1089" t="s">
        <v>622</v>
      </c>
      <c r="H1089">
        <v>68105000</v>
      </c>
      <c r="I1089">
        <v>61669539</v>
      </c>
      <c r="J1089" s="124">
        <v>0.9055067763012995</v>
      </c>
    </row>
    <row r="1090" spans="1:10" x14ac:dyDescent="0.2">
      <c r="A1090">
        <v>2020</v>
      </c>
      <c r="B1090" t="s">
        <v>1737</v>
      </c>
      <c r="C1090" t="s">
        <v>1389</v>
      </c>
      <c r="D1090" t="s">
        <v>1737</v>
      </c>
      <c r="E1090" t="s">
        <v>0</v>
      </c>
      <c r="F1090" t="s">
        <v>622</v>
      </c>
      <c r="G1090" t="s">
        <v>622</v>
      </c>
      <c r="H1090">
        <v>145788878</v>
      </c>
      <c r="I1090">
        <v>89751884</v>
      </c>
      <c r="J1090" s="124">
        <v>0.61562915656707362</v>
      </c>
    </row>
    <row r="1091" spans="1:10" x14ac:dyDescent="0.2">
      <c r="A1091">
        <v>2020</v>
      </c>
      <c r="B1091" t="s">
        <v>1738</v>
      </c>
      <c r="C1091" t="s">
        <v>1378</v>
      </c>
      <c r="D1091" t="s">
        <v>1738</v>
      </c>
      <c r="E1091" t="s">
        <v>0</v>
      </c>
      <c r="F1091" t="s">
        <v>622</v>
      </c>
      <c r="G1091" t="s">
        <v>622</v>
      </c>
      <c r="H1091">
        <v>121767344</v>
      </c>
      <c r="I1091">
        <v>20562507</v>
      </c>
      <c r="J1091" s="124">
        <v>0.16886717180921676</v>
      </c>
    </row>
    <row r="1092" spans="1:10" x14ac:dyDescent="0.2">
      <c r="A1092">
        <v>2020</v>
      </c>
      <c r="B1092" t="s">
        <v>1739</v>
      </c>
      <c r="C1092" t="s">
        <v>1352</v>
      </c>
      <c r="D1092" t="s">
        <v>1739</v>
      </c>
      <c r="E1092" t="s">
        <v>0</v>
      </c>
      <c r="F1092" t="s">
        <v>622</v>
      </c>
      <c r="G1092" t="s">
        <v>622</v>
      </c>
      <c r="H1092">
        <v>62907725</v>
      </c>
      <c r="I1092">
        <v>20093035</v>
      </c>
      <c r="J1092" s="124">
        <v>0.31940489025791347</v>
      </c>
    </row>
    <row r="1093" spans="1:10" x14ac:dyDescent="0.2">
      <c r="A1093">
        <v>2020</v>
      </c>
      <c r="B1093" t="s">
        <v>1818</v>
      </c>
      <c r="C1093" t="s">
        <v>1356</v>
      </c>
      <c r="D1093" t="s">
        <v>1818</v>
      </c>
      <c r="E1093" t="s">
        <v>0</v>
      </c>
      <c r="F1093" t="s">
        <v>622</v>
      </c>
      <c r="G1093" t="s">
        <v>622</v>
      </c>
      <c r="H1093">
        <v>158874105</v>
      </c>
      <c r="I1093">
        <v>19017877</v>
      </c>
      <c r="J1093" s="124">
        <v>0.11970407008744439</v>
      </c>
    </row>
    <row r="1094" spans="1:10" x14ac:dyDescent="0.2">
      <c r="A1094">
        <v>2020</v>
      </c>
      <c r="B1094" t="s">
        <v>1740</v>
      </c>
      <c r="C1094" t="s">
        <v>1719</v>
      </c>
      <c r="D1094" t="s">
        <v>1740</v>
      </c>
      <c r="E1094" t="s">
        <v>0</v>
      </c>
      <c r="F1094" t="s">
        <v>622</v>
      </c>
      <c r="G1094" t="s">
        <v>622</v>
      </c>
      <c r="H1094">
        <v>19757534</v>
      </c>
      <c r="I1094">
        <v>5190103</v>
      </c>
      <c r="J1094" s="124">
        <v>0.26268981746406206</v>
      </c>
    </row>
    <row r="1095" spans="1:10" x14ac:dyDescent="0.2">
      <c r="A1095">
        <v>2020</v>
      </c>
      <c r="B1095" t="s">
        <v>1819</v>
      </c>
      <c r="C1095" t="s">
        <v>1357</v>
      </c>
      <c r="D1095" t="s">
        <v>1819</v>
      </c>
      <c r="E1095" t="s">
        <v>0</v>
      </c>
      <c r="F1095" t="s">
        <v>622</v>
      </c>
      <c r="G1095" t="s">
        <v>622</v>
      </c>
      <c r="H1095">
        <v>200157127</v>
      </c>
      <c r="I1095">
        <v>29951056</v>
      </c>
      <c r="J1095" s="124">
        <v>0.14963771937034248</v>
      </c>
    </row>
    <row r="1096" spans="1:10" x14ac:dyDescent="0.2">
      <c r="A1096">
        <v>2020</v>
      </c>
      <c r="B1096" t="s">
        <v>1820</v>
      </c>
      <c r="D1096" t="s">
        <v>1820</v>
      </c>
      <c r="E1096" t="s">
        <v>0</v>
      </c>
      <c r="F1096" t="s">
        <v>622</v>
      </c>
      <c r="G1096" t="s">
        <v>622</v>
      </c>
      <c r="H1096">
        <v>300000000</v>
      </c>
      <c r="I1096">
        <v>5949945</v>
      </c>
      <c r="J1096" s="124">
        <v>1.9833150000000001E-2</v>
      </c>
    </row>
    <row r="1097" spans="1:10" x14ac:dyDescent="0.2">
      <c r="A1097">
        <v>2020</v>
      </c>
      <c r="B1097" t="s">
        <v>1741</v>
      </c>
      <c r="C1097" t="s">
        <v>1367</v>
      </c>
      <c r="D1097" t="s">
        <v>1741</v>
      </c>
      <c r="E1097" t="s">
        <v>0</v>
      </c>
      <c r="F1097" t="s">
        <v>622</v>
      </c>
      <c r="G1097" t="s">
        <v>622</v>
      </c>
      <c r="H1097">
        <v>89537019</v>
      </c>
      <c r="I1097">
        <v>27969390</v>
      </c>
      <c r="J1097" s="124">
        <v>0.31237794503745986</v>
      </c>
    </row>
    <row r="1098" spans="1:10" x14ac:dyDescent="0.2">
      <c r="A1098">
        <v>2020</v>
      </c>
      <c r="B1098" t="s">
        <v>1821</v>
      </c>
      <c r="C1098" t="s">
        <v>1367</v>
      </c>
      <c r="D1098" t="s">
        <v>1821</v>
      </c>
      <c r="E1098" t="s">
        <v>0</v>
      </c>
      <c r="F1098" t="s">
        <v>622</v>
      </c>
      <c r="G1098" t="s">
        <v>622</v>
      </c>
      <c r="H1098">
        <v>125612928</v>
      </c>
      <c r="I1098">
        <v>13196362</v>
      </c>
      <c r="J1098" s="124">
        <v>0.10505576305012172</v>
      </c>
    </row>
    <row r="1099" spans="1:10" x14ac:dyDescent="0.2">
      <c r="A1099">
        <v>2020</v>
      </c>
      <c r="B1099" t="s">
        <v>152</v>
      </c>
      <c r="C1099" t="s">
        <v>1372</v>
      </c>
      <c r="D1099" t="s">
        <v>152</v>
      </c>
      <c r="E1099" t="s">
        <v>0</v>
      </c>
      <c r="F1099" t="s">
        <v>619</v>
      </c>
      <c r="G1099" t="s">
        <v>1822</v>
      </c>
      <c r="H1099">
        <v>1058092856</v>
      </c>
      <c r="I1099">
        <v>625303532</v>
      </c>
      <c r="J1099" s="124">
        <v>0.59097226529237623</v>
      </c>
    </row>
    <row r="1100" spans="1:10" x14ac:dyDescent="0.2">
      <c r="A1100">
        <v>2020</v>
      </c>
      <c r="B1100" t="s">
        <v>1823</v>
      </c>
      <c r="D1100" t="s">
        <v>1823</v>
      </c>
      <c r="E1100" t="s">
        <v>0</v>
      </c>
      <c r="F1100" t="s">
        <v>619</v>
      </c>
      <c r="G1100" t="s">
        <v>1822</v>
      </c>
      <c r="H1100">
        <v>43340000</v>
      </c>
      <c r="I1100">
        <v>14865390</v>
      </c>
      <c r="J1100" s="124">
        <v>0.34299469312413478</v>
      </c>
    </row>
    <row r="1101" spans="1:10" x14ac:dyDescent="0.2">
      <c r="A1101">
        <v>2020</v>
      </c>
      <c r="B1101" t="s">
        <v>1794</v>
      </c>
      <c r="C1101" t="s">
        <v>1350</v>
      </c>
      <c r="D1101" t="s">
        <v>1794</v>
      </c>
      <c r="E1101" t="s">
        <v>1550</v>
      </c>
      <c r="F1101" t="s">
        <v>619</v>
      </c>
      <c r="G1101" t="s">
        <v>1795</v>
      </c>
      <c r="H1101">
        <v>30787724</v>
      </c>
      <c r="I1101">
        <v>15242311</v>
      </c>
      <c r="J1101" s="124">
        <v>0.49507755103949874</v>
      </c>
    </row>
    <row r="1102" spans="1:10" x14ac:dyDescent="0.2">
      <c r="A1102">
        <v>2020</v>
      </c>
      <c r="B1102" t="s">
        <v>1448</v>
      </c>
      <c r="C1102" t="s">
        <v>1456</v>
      </c>
      <c r="D1102" t="s">
        <v>1448</v>
      </c>
      <c r="E1102" t="s">
        <v>1550</v>
      </c>
      <c r="F1102" t="s">
        <v>619</v>
      </c>
      <c r="G1102" t="s">
        <v>1795</v>
      </c>
      <c r="H1102">
        <v>77947513</v>
      </c>
      <c r="I1102">
        <v>19361031</v>
      </c>
      <c r="J1102" s="124">
        <v>0.24838548729579096</v>
      </c>
    </row>
    <row r="1103" spans="1:10" x14ac:dyDescent="0.2">
      <c r="A1103">
        <v>2020</v>
      </c>
      <c r="B1103" t="s">
        <v>1796</v>
      </c>
      <c r="C1103" t="s">
        <v>1356</v>
      </c>
      <c r="D1103" t="s">
        <v>1796</v>
      </c>
      <c r="E1103" t="s">
        <v>1550</v>
      </c>
      <c r="F1103" t="s">
        <v>619</v>
      </c>
      <c r="G1103" t="s">
        <v>1795</v>
      </c>
      <c r="H1103">
        <v>160868456</v>
      </c>
      <c r="I1103">
        <v>56603322</v>
      </c>
      <c r="J1103" s="124">
        <v>0.35186091423666055</v>
      </c>
    </row>
    <row r="1104" spans="1:10" x14ac:dyDescent="0.2">
      <c r="A1104">
        <v>2020</v>
      </c>
      <c r="B1104" t="s">
        <v>33</v>
      </c>
      <c r="C1104" t="s">
        <v>1357</v>
      </c>
      <c r="D1104" t="s">
        <v>33</v>
      </c>
      <c r="E1104" t="s">
        <v>1550</v>
      </c>
      <c r="F1104" t="s">
        <v>619</v>
      </c>
      <c r="G1104" t="s">
        <v>1795</v>
      </c>
      <c r="H1104">
        <v>28771513</v>
      </c>
      <c r="I1104">
        <v>24987848</v>
      </c>
      <c r="J1104" s="124">
        <v>0.86849266494952837</v>
      </c>
    </row>
    <row r="1105" spans="1:10" x14ac:dyDescent="0.2">
      <c r="A1105">
        <v>2020</v>
      </c>
      <c r="B1105" t="s">
        <v>86</v>
      </c>
      <c r="C1105" t="s">
        <v>1367</v>
      </c>
      <c r="D1105" t="s">
        <v>86</v>
      </c>
      <c r="E1105" t="s">
        <v>1550</v>
      </c>
      <c r="F1105" t="s">
        <v>619</v>
      </c>
      <c r="G1105" t="s">
        <v>1795</v>
      </c>
      <c r="H1105" t="s">
        <v>1797</v>
      </c>
      <c r="I1105">
        <v>141629</v>
      </c>
    </row>
    <row r="1106" spans="1:10" x14ac:dyDescent="0.2">
      <c r="A1106">
        <v>2020</v>
      </c>
      <c r="B1106" t="s">
        <v>22</v>
      </c>
      <c r="C1106" t="s">
        <v>1348</v>
      </c>
      <c r="D1106" t="s">
        <v>22</v>
      </c>
      <c r="E1106" t="s">
        <v>1550</v>
      </c>
      <c r="F1106" t="s">
        <v>619</v>
      </c>
      <c r="G1106" t="s">
        <v>1798</v>
      </c>
      <c r="H1106">
        <v>29413011</v>
      </c>
      <c r="I1106">
        <v>9865725</v>
      </c>
      <c r="J1106" s="124">
        <v>0.33542043689440704</v>
      </c>
    </row>
    <row r="1107" spans="1:10" x14ac:dyDescent="0.2">
      <c r="A1107">
        <v>2020</v>
      </c>
      <c r="B1107" t="s">
        <v>23</v>
      </c>
      <c r="C1107" t="s">
        <v>1349</v>
      </c>
      <c r="D1107" t="s">
        <v>23</v>
      </c>
      <c r="E1107" t="s">
        <v>1550</v>
      </c>
      <c r="F1107" t="s">
        <v>619</v>
      </c>
      <c r="G1107" t="s">
        <v>1798</v>
      </c>
      <c r="H1107">
        <v>51321440</v>
      </c>
      <c r="I1107">
        <v>12428599</v>
      </c>
      <c r="J1107" s="124">
        <v>0.24217167328118619</v>
      </c>
    </row>
    <row r="1108" spans="1:10" x14ac:dyDescent="0.2">
      <c r="A1108">
        <v>2020</v>
      </c>
      <c r="B1108" t="s">
        <v>1516</v>
      </c>
      <c r="C1108" t="s">
        <v>1424</v>
      </c>
      <c r="D1108" t="s">
        <v>1516</v>
      </c>
      <c r="E1108" t="s">
        <v>1550</v>
      </c>
      <c r="F1108" t="s">
        <v>619</v>
      </c>
      <c r="G1108" t="s">
        <v>1798</v>
      </c>
      <c r="H1108">
        <v>15420276</v>
      </c>
      <c r="I1108">
        <v>3349396</v>
      </c>
      <c r="J1108" s="124">
        <v>0.21720726658848388</v>
      </c>
    </row>
    <row r="1109" spans="1:10" x14ac:dyDescent="0.2">
      <c r="A1109">
        <v>2020</v>
      </c>
      <c r="B1109" t="s">
        <v>1448</v>
      </c>
      <c r="C1109" t="s">
        <v>1456</v>
      </c>
      <c r="D1109" t="s">
        <v>1448</v>
      </c>
      <c r="E1109" t="s">
        <v>1550</v>
      </c>
      <c r="F1109" t="s">
        <v>619</v>
      </c>
      <c r="G1109" t="s">
        <v>1798</v>
      </c>
      <c r="H1109">
        <v>73201780</v>
      </c>
      <c r="I1109">
        <v>15596273</v>
      </c>
      <c r="J1109" s="124">
        <v>0.21305865786323774</v>
      </c>
    </row>
    <row r="1110" spans="1:10" x14ac:dyDescent="0.2">
      <c r="A1110">
        <v>2020</v>
      </c>
      <c r="B1110" t="s">
        <v>1796</v>
      </c>
      <c r="C1110" t="s">
        <v>1356</v>
      </c>
      <c r="D1110" t="s">
        <v>1796</v>
      </c>
      <c r="E1110" t="s">
        <v>1550</v>
      </c>
      <c r="F1110" t="s">
        <v>619</v>
      </c>
      <c r="G1110" t="s">
        <v>1798</v>
      </c>
      <c r="H1110">
        <v>98010274</v>
      </c>
      <c r="I1110">
        <v>30248713</v>
      </c>
      <c r="J1110" s="124">
        <v>0.3086279811849113</v>
      </c>
    </row>
    <row r="1111" spans="1:10" x14ac:dyDescent="0.2">
      <c r="A1111">
        <v>2020</v>
      </c>
      <c r="B1111" t="s">
        <v>33</v>
      </c>
      <c r="C1111" t="s">
        <v>1357</v>
      </c>
      <c r="D1111" t="s">
        <v>33</v>
      </c>
      <c r="E1111" t="s">
        <v>1550</v>
      </c>
      <c r="F1111" t="s">
        <v>619</v>
      </c>
      <c r="G1111" t="s">
        <v>1798</v>
      </c>
      <c r="H1111">
        <v>278960687</v>
      </c>
      <c r="I1111">
        <v>60002688</v>
      </c>
      <c r="J1111" s="124">
        <v>0.21509370601743608</v>
      </c>
    </row>
    <row r="1112" spans="1:10" x14ac:dyDescent="0.2">
      <c r="A1112">
        <v>2020</v>
      </c>
      <c r="B1112" t="s">
        <v>86</v>
      </c>
      <c r="C1112" t="s">
        <v>1367</v>
      </c>
      <c r="D1112" t="s">
        <v>86</v>
      </c>
      <c r="E1112" t="s">
        <v>1550</v>
      </c>
      <c r="F1112" t="s">
        <v>619</v>
      </c>
      <c r="G1112" t="s">
        <v>1798</v>
      </c>
      <c r="H1112">
        <v>74832609</v>
      </c>
      <c r="I1112">
        <v>10274331</v>
      </c>
      <c r="J1112" s="124">
        <v>0.13729751157012313</v>
      </c>
    </row>
    <row r="1113" spans="1:10" x14ac:dyDescent="0.2">
      <c r="A1113">
        <v>2020</v>
      </c>
      <c r="B1113" t="s">
        <v>411</v>
      </c>
      <c r="C1113" t="s">
        <v>1396</v>
      </c>
      <c r="D1113" t="s">
        <v>411</v>
      </c>
      <c r="E1113" t="s">
        <v>1550</v>
      </c>
      <c r="F1113" t="s">
        <v>619</v>
      </c>
      <c r="G1113" t="s">
        <v>1801</v>
      </c>
      <c r="H1113">
        <v>60971204</v>
      </c>
      <c r="I1113">
        <v>28292794</v>
      </c>
      <c r="J1113" s="124">
        <v>0.46403535019580716</v>
      </c>
    </row>
    <row r="1114" spans="1:10" x14ac:dyDescent="0.2">
      <c r="A1114">
        <v>2020</v>
      </c>
      <c r="B1114" t="s">
        <v>187</v>
      </c>
      <c r="C1114" t="s">
        <v>1382</v>
      </c>
      <c r="D1114" t="s">
        <v>187</v>
      </c>
      <c r="E1114" t="s">
        <v>1550</v>
      </c>
      <c r="F1114" t="s">
        <v>619</v>
      </c>
      <c r="G1114" t="s">
        <v>1801</v>
      </c>
      <c r="H1114">
        <v>104000000</v>
      </c>
      <c r="I1114">
        <v>24829531</v>
      </c>
      <c r="J1114" s="124">
        <v>0.23874549038461537</v>
      </c>
    </row>
    <row r="1115" spans="1:10" x14ac:dyDescent="0.2">
      <c r="A1115">
        <v>2020</v>
      </c>
      <c r="B1115" t="s">
        <v>154</v>
      </c>
      <c r="C1115" t="s">
        <v>1374</v>
      </c>
      <c r="D1115" t="s">
        <v>154</v>
      </c>
      <c r="E1115" t="s">
        <v>1550</v>
      </c>
      <c r="F1115" t="s">
        <v>619</v>
      </c>
      <c r="G1115" t="s">
        <v>1801</v>
      </c>
      <c r="H1115">
        <v>15721987</v>
      </c>
      <c r="I1115">
        <v>11479728</v>
      </c>
      <c r="J1115" s="124">
        <v>0.73017030226522894</v>
      </c>
    </row>
    <row r="1116" spans="1:10" x14ac:dyDescent="0.2">
      <c r="A1116">
        <v>2020</v>
      </c>
      <c r="B1116" t="s">
        <v>1794</v>
      </c>
      <c r="C1116" t="s">
        <v>1350</v>
      </c>
      <c r="D1116" t="s">
        <v>1794</v>
      </c>
      <c r="E1116" t="s">
        <v>1550</v>
      </c>
      <c r="F1116" t="s">
        <v>619</v>
      </c>
      <c r="G1116" t="s">
        <v>1802</v>
      </c>
      <c r="H1116">
        <v>47223454</v>
      </c>
      <c r="I1116">
        <v>14997942</v>
      </c>
      <c r="J1116" s="124">
        <v>0.31759519326985275</v>
      </c>
    </row>
    <row r="1117" spans="1:10" x14ac:dyDescent="0.2">
      <c r="A1117">
        <v>2020</v>
      </c>
      <c r="B1117" t="s">
        <v>55</v>
      </c>
      <c r="C1117" t="s">
        <v>1361</v>
      </c>
      <c r="D1117" t="s">
        <v>55</v>
      </c>
      <c r="E1117" t="s">
        <v>1550</v>
      </c>
      <c r="F1117" t="s">
        <v>619</v>
      </c>
      <c r="G1117" t="s">
        <v>1802</v>
      </c>
      <c r="H1117">
        <v>374917926</v>
      </c>
      <c r="I1117">
        <v>39135493</v>
      </c>
      <c r="J1117" s="124">
        <v>0.10438416060159257</v>
      </c>
    </row>
    <row r="1118" spans="1:10" x14ac:dyDescent="0.2">
      <c r="A1118">
        <v>2020</v>
      </c>
      <c r="B1118" t="s">
        <v>157</v>
      </c>
      <c r="C1118" t="s">
        <v>1362</v>
      </c>
      <c r="D1118" t="s">
        <v>157</v>
      </c>
      <c r="E1118" t="s">
        <v>1550</v>
      </c>
      <c r="F1118" t="s">
        <v>619</v>
      </c>
      <c r="G1118" t="s">
        <v>1802</v>
      </c>
      <c r="H1118">
        <v>106047199</v>
      </c>
      <c r="I1118">
        <v>30351444</v>
      </c>
      <c r="J1118" s="124">
        <v>0.28620693696964122</v>
      </c>
    </row>
    <row r="1119" spans="1:10" x14ac:dyDescent="0.2">
      <c r="A1119">
        <v>2020</v>
      </c>
      <c r="B1119" t="s">
        <v>30</v>
      </c>
      <c r="C1119" t="s">
        <v>1354</v>
      </c>
      <c r="D1119" t="s">
        <v>30</v>
      </c>
      <c r="E1119" t="s">
        <v>1550</v>
      </c>
      <c r="F1119" t="s">
        <v>619</v>
      </c>
      <c r="G1119" t="s">
        <v>1802</v>
      </c>
      <c r="H1119">
        <v>360406117</v>
      </c>
      <c r="I1119">
        <v>158132237</v>
      </c>
      <c r="J1119" s="124">
        <v>0.4387612461083728</v>
      </c>
    </row>
    <row r="1120" spans="1:10" x14ac:dyDescent="0.2">
      <c r="A1120">
        <v>2020</v>
      </c>
      <c r="B1120" t="s">
        <v>33</v>
      </c>
      <c r="C1120" t="s">
        <v>1357</v>
      </c>
      <c r="D1120" t="s">
        <v>33</v>
      </c>
      <c r="E1120" t="s">
        <v>1550</v>
      </c>
      <c r="F1120" t="s">
        <v>619</v>
      </c>
      <c r="G1120" t="s">
        <v>1802</v>
      </c>
      <c r="H1120">
        <v>541313611</v>
      </c>
      <c r="I1120">
        <v>117194806</v>
      </c>
      <c r="J1120" s="124">
        <v>0.21650075597304722</v>
      </c>
    </row>
    <row r="1121" spans="1:10" x14ac:dyDescent="0.2">
      <c r="A1121">
        <v>2020</v>
      </c>
      <c r="B1121" t="s">
        <v>1447</v>
      </c>
      <c r="C1121" t="s">
        <v>1455</v>
      </c>
      <c r="D1121" t="s">
        <v>1447</v>
      </c>
      <c r="E1121" t="s">
        <v>1550</v>
      </c>
      <c r="F1121" t="s">
        <v>619</v>
      </c>
      <c r="G1121" t="s">
        <v>1803</v>
      </c>
      <c r="H1121">
        <v>169000000</v>
      </c>
      <c r="I1121">
        <v>59149999.999999993</v>
      </c>
      <c r="J1121" s="124">
        <v>0.35</v>
      </c>
    </row>
    <row r="1122" spans="1:10" x14ac:dyDescent="0.2">
      <c r="A1122">
        <v>2020</v>
      </c>
      <c r="B1122" t="s">
        <v>120</v>
      </c>
      <c r="C1122" t="s">
        <v>1370</v>
      </c>
      <c r="D1122" t="s">
        <v>120</v>
      </c>
      <c r="E1122" t="s">
        <v>1550</v>
      </c>
      <c r="F1122" t="s">
        <v>619</v>
      </c>
      <c r="G1122" t="s">
        <v>1803</v>
      </c>
      <c r="H1122">
        <v>293660000</v>
      </c>
      <c r="I1122">
        <v>108654200</v>
      </c>
      <c r="J1122" s="124">
        <v>0.37</v>
      </c>
    </row>
    <row r="1123" spans="1:10" x14ac:dyDescent="0.2">
      <c r="A1123">
        <v>2020</v>
      </c>
      <c r="B1123" t="s">
        <v>1445</v>
      </c>
      <c r="C1123" t="s">
        <v>1453</v>
      </c>
      <c r="D1123" t="s">
        <v>1445</v>
      </c>
      <c r="E1123" t="s">
        <v>1550</v>
      </c>
      <c r="F1123" t="s">
        <v>619</v>
      </c>
      <c r="G1123" t="s">
        <v>1803</v>
      </c>
      <c r="H1123">
        <v>1475000000</v>
      </c>
      <c r="I1123">
        <v>693250000</v>
      </c>
      <c r="J1123" s="124">
        <v>0.47</v>
      </c>
    </row>
    <row r="1124" spans="1:10" x14ac:dyDescent="0.2">
      <c r="A1124">
        <v>2020</v>
      </c>
      <c r="B1124" t="s">
        <v>632</v>
      </c>
      <c r="C1124" t="s">
        <v>1383</v>
      </c>
      <c r="D1124" t="s">
        <v>632</v>
      </c>
      <c r="E1124" t="s">
        <v>1550</v>
      </c>
      <c r="F1124" t="s">
        <v>619</v>
      </c>
      <c r="G1124" t="s">
        <v>1803</v>
      </c>
      <c r="H1124">
        <v>2656000000</v>
      </c>
      <c r="I1124">
        <v>1513919999.9999998</v>
      </c>
      <c r="J1124" s="124">
        <v>0.56999999999999995</v>
      </c>
    </row>
    <row r="1125" spans="1:10" x14ac:dyDescent="0.2">
      <c r="A1125">
        <v>2020</v>
      </c>
      <c r="B1125" t="s">
        <v>1446</v>
      </c>
      <c r="C1125" t="s">
        <v>1454</v>
      </c>
      <c r="D1125" t="s">
        <v>1446</v>
      </c>
      <c r="E1125" t="s">
        <v>1550</v>
      </c>
      <c r="F1125" t="s">
        <v>619</v>
      </c>
      <c r="G1125" t="s">
        <v>1803</v>
      </c>
      <c r="H1125">
        <v>1302000000</v>
      </c>
      <c r="I1125">
        <v>690060000</v>
      </c>
      <c r="J1125" s="124">
        <v>0.53</v>
      </c>
    </row>
    <row r="1126" spans="1:10" x14ac:dyDescent="0.2">
      <c r="A1126">
        <v>2020</v>
      </c>
      <c r="B1126" t="s">
        <v>1488</v>
      </c>
      <c r="C1126" t="s">
        <v>1536</v>
      </c>
      <c r="D1126" t="s">
        <v>1488</v>
      </c>
      <c r="E1126" t="s">
        <v>1550</v>
      </c>
      <c r="F1126" t="s">
        <v>619</v>
      </c>
      <c r="G1126" t="s">
        <v>1804</v>
      </c>
      <c r="H1126">
        <v>88208864</v>
      </c>
      <c r="J1126" s="124">
        <v>0</v>
      </c>
    </row>
    <row r="1127" spans="1:10" x14ac:dyDescent="0.2">
      <c r="A1127">
        <v>2020</v>
      </c>
      <c r="B1127" t="s">
        <v>1404</v>
      </c>
      <c r="C1127" t="s">
        <v>1426</v>
      </c>
      <c r="D1127" t="s">
        <v>1404</v>
      </c>
      <c r="E1127" t="s">
        <v>1550</v>
      </c>
      <c r="F1127" t="s">
        <v>619</v>
      </c>
      <c r="G1127" t="s">
        <v>1804</v>
      </c>
      <c r="H1127">
        <v>739209993</v>
      </c>
      <c r="J1127" s="124">
        <v>0</v>
      </c>
    </row>
    <row r="1128" spans="1:10" x14ac:dyDescent="0.2">
      <c r="A1128">
        <v>2020</v>
      </c>
      <c r="B1128" t="s">
        <v>1410</v>
      </c>
      <c r="C1128" t="s">
        <v>1439</v>
      </c>
      <c r="D1128" t="s">
        <v>1410</v>
      </c>
      <c r="E1128" t="s">
        <v>1550</v>
      </c>
      <c r="F1128" t="s">
        <v>619</v>
      </c>
      <c r="G1128" t="s">
        <v>1804</v>
      </c>
      <c r="H1128">
        <v>199347146</v>
      </c>
      <c r="J1128" s="124">
        <v>0</v>
      </c>
    </row>
    <row r="1129" spans="1:10" x14ac:dyDescent="0.2">
      <c r="A1129">
        <v>2021</v>
      </c>
      <c r="B1129" t="s">
        <v>447</v>
      </c>
      <c r="C1129" t="s">
        <v>1401</v>
      </c>
      <c r="D1129" t="s">
        <v>1824</v>
      </c>
      <c r="E1129" t="s">
        <v>0</v>
      </c>
      <c r="F1129" t="s">
        <v>620</v>
      </c>
      <c r="G1129" t="s">
        <v>890</v>
      </c>
      <c r="H1129">
        <v>90089849</v>
      </c>
      <c r="I1129">
        <v>50331352</v>
      </c>
      <c r="J1129" s="124">
        <v>0.55867950228221608</v>
      </c>
    </row>
    <row r="1130" spans="1:10" x14ac:dyDescent="0.2">
      <c r="A1130">
        <v>2021</v>
      </c>
      <c r="B1130" t="s">
        <v>158</v>
      </c>
      <c r="C1130" t="s">
        <v>1377</v>
      </c>
      <c r="D1130" t="s">
        <v>1825</v>
      </c>
      <c r="E1130" t="s">
        <v>0</v>
      </c>
      <c r="F1130" t="s">
        <v>620</v>
      </c>
      <c r="G1130" t="s">
        <v>890</v>
      </c>
      <c r="H1130">
        <v>75863438</v>
      </c>
      <c r="I1130">
        <v>16296984</v>
      </c>
      <c r="J1130" s="124">
        <v>0.21482000328010445</v>
      </c>
    </row>
    <row r="1131" spans="1:10" x14ac:dyDescent="0.2">
      <c r="A1131">
        <v>2021</v>
      </c>
      <c r="B1131" t="s">
        <v>53</v>
      </c>
      <c r="C1131" t="s">
        <v>1358</v>
      </c>
      <c r="D1131" t="s">
        <v>53</v>
      </c>
      <c r="E1131" t="s">
        <v>0</v>
      </c>
      <c r="F1131" t="s">
        <v>618</v>
      </c>
      <c r="G1131" t="s">
        <v>1724</v>
      </c>
      <c r="H1131">
        <v>1281635457</v>
      </c>
      <c r="I1131">
        <v>148039569</v>
      </c>
      <c r="J1131" s="124">
        <v>0.11550832820006789</v>
      </c>
    </row>
    <row r="1132" spans="1:10" x14ac:dyDescent="0.2">
      <c r="A1132">
        <v>2021</v>
      </c>
      <c r="B1132" t="s">
        <v>360</v>
      </c>
      <c r="C1132" t="s">
        <v>1390</v>
      </c>
      <c r="D1132" t="s">
        <v>360</v>
      </c>
      <c r="E1132" t="s">
        <v>0</v>
      </c>
      <c r="F1132" t="s">
        <v>618</v>
      </c>
      <c r="G1132" t="s">
        <v>1724</v>
      </c>
      <c r="H1132">
        <v>607875894</v>
      </c>
      <c r="I1132">
        <v>62577738</v>
      </c>
      <c r="J1132" s="124">
        <v>0.10294492447828503</v>
      </c>
    </row>
    <row r="1133" spans="1:10" x14ac:dyDescent="0.2">
      <c r="A1133">
        <v>2021</v>
      </c>
      <c r="B1133" t="s">
        <v>23</v>
      </c>
      <c r="C1133" t="s">
        <v>1349</v>
      </c>
      <c r="D1133" t="s">
        <v>23</v>
      </c>
      <c r="E1133" t="s">
        <v>0</v>
      </c>
      <c r="F1133" t="s">
        <v>618</v>
      </c>
      <c r="G1133" t="s">
        <v>1724</v>
      </c>
      <c r="H1133">
        <v>194684000</v>
      </c>
      <c r="I1133">
        <v>22920774</v>
      </c>
      <c r="J1133" s="124">
        <v>0.11773321895995562</v>
      </c>
    </row>
    <row r="1134" spans="1:10" x14ac:dyDescent="0.2">
      <c r="A1134">
        <v>2021</v>
      </c>
      <c r="B1134" t="s">
        <v>411</v>
      </c>
      <c r="C1134" t="s">
        <v>1396</v>
      </c>
      <c r="D1134" t="s">
        <v>411</v>
      </c>
      <c r="E1134" t="s">
        <v>0</v>
      </c>
      <c r="F1134" t="s">
        <v>618</v>
      </c>
      <c r="G1134" t="s">
        <v>1724</v>
      </c>
      <c r="H1134">
        <v>361554315</v>
      </c>
      <c r="I1134">
        <v>59592187</v>
      </c>
      <c r="J1134" s="124">
        <v>0.16482222594964743</v>
      </c>
    </row>
    <row r="1135" spans="1:10" x14ac:dyDescent="0.2">
      <c r="A1135">
        <v>2021</v>
      </c>
      <c r="B1135" t="s">
        <v>116</v>
      </c>
      <c r="C1135" t="s">
        <v>1369</v>
      </c>
      <c r="D1135" t="s">
        <v>116</v>
      </c>
      <c r="E1135" t="s">
        <v>0</v>
      </c>
      <c r="F1135" t="s">
        <v>618</v>
      </c>
      <c r="G1135" t="s">
        <v>1724</v>
      </c>
      <c r="H1135">
        <v>444760000</v>
      </c>
      <c r="I1135">
        <v>119962161</v>
      </c>
      <c r="J1135" s="124">
        <v>0.26972335866534758</v>
      </c>
    </row>
    <row r="1136" spans="1:10" x14ac:dyDescent="0.2">
      <c r="A1136">
        <v>2021</v>
      </c>
      <c r="B1136" t="s">
        <v>154</v>
      </c>
      <c r="C1136" t="s">
        <v>1374</v>
      </c>
      <c r="D1136" t="s">
        <v>154</v>
      </c>
      <c r="E1136" t="s">
        <v>0</v>
      </c>
      <c r="F1136" t="s">
        <v>618</v>
      </c>
      <c r="G1136" t="s">
        <v>1724</v>
      </c>
      <c r="H1136">
        <v>617522407</v>
      </c>
      <c r="I1136">
        <v>43677830</v>
      </c>
      <c r="J1136" s="124">
        <v>7.0730761353571411E-2</v>
      </c>
    </row>
    <row r="1137" spans="1:10" x14ac:dyDescent="0.2">
      <c r="A1137">
        <v>2021</v>
      </c>
      <c r="B1137" t="s">
        <v>1404</v>
      </c>
      <c r="C1137" t="s">
        <v>1426</v>
      </c>
      <c r="D1137" t="s">
        <v>1404</v>
      </c>
      <c r="E1137" t="s">
        <v>0</v>
      </c>
      <c r="F1137" t="s">
        <v>618</v>
      </c>
      <c r="G1137" t="s">
        <v>1724</v>
      </c>
      <c r="H1137">
        <v>174010305</v>
      </c>
      <c r="I1137">
        <v>14528847</v>
      </c>
      <c r="J1137" s="124">
        <v>8.3494175819070024E-2</v>
      </c>
    </row>
    <row r="1138" spans="1:10" x14ac:dyDescent="0.2">
      <c r="A1138">
        <v>2021</v>
      </c>
      <c r="B1138" t="s">
        <v>1826</v>
      </c>
      <c r="C1138" t="s">
        <v>1350</v>
      </c>
      <c r="D1138" t="s">
        <v>1826</v>
      </c>
      <c r="E1138" t="s">
        <v>0</v>
      </c>
      <c r="F1138" t="s">
        <v>618</v>
      </c>
      <c r="G1138" t="s">
        <v>1724</v>
      </c>
      <c r="H1138">
        <v>1984303303</v>
      </c>
      <c r="I1138">
        <v>165205828</v>
      </c>
      <c r="J1138" s="124">
        <v>8.325633876143379E-2</v>
      </c>
    </row>
    <row r="1139" spans="1:10" x14ac:dyDescent="0.2">
      <c r="A1139">
        <v>2021</v>
      </c>
      <c r="B1139" t="s">
        <v>55</v>
      </c>
      <c r="C1139" t="s">
        <v>1361</v>
      </c>
      <c r="D1139" t="s">
        <v>55</v>
      </c>
      <c r="E1139" t="s">
        <v>0</v>
      </c>
      <c r="F1139" t="s">
        <v>618</v>
      </c>
      <c r="G1139" t="s">
        <v>1724</v>
      </c>
      <c r="H1139">
        <v>1684864157</v>
      </c>
      <c r="I1139">
        <v>290118692</v>
      </c>
      <c r="J1139" s="124">
        <v>0.17219114715845901</v>
      </c>
    </row>
    <row r="1140" spans="1:10" x14ac:dyDescent="0.2">
      <c r="A1140">
        <v>2021</v>
      </c>
      <c r="B1140" t="s">
        <v>156</v>
      </c>
      <c r="C1140" t="s">
        <v>1376</v>
      </c>
      <c r="D1140" t="s">
        <v>156</v>
      </c>
      <c r="E1140" t="s">
        <v>0</v>
      </c>
      <c r="F1140" t="s">
        <v>618</v>
      </c>
      <c r="G1140" t="s">
        <v>1724</v>
      </c>
      <c r="H1140">
        <v>235595167</v>
      </c>
      <c r="I1140">
        <v>3712281</v>
      </c>
      <c r="J1140" s="124">
        <v>1.5757033759525297E-2</v>
      </c>
    </row>
    <row r="1141" spans="1:10" x14ac:dyDescent="0.2">
      <c r="A1141">
        <v>2021</v>
      </c>
      <c r="B1141" t="s">
        <v>120</v>
      </c>
      <c r="C1141" t="s">
        <v>1370</v>
      </c>
      <c r="D1141" t="s">
        <v>120</v>
      </c>
      <c r="E1141" t="s">
        <v>0</v>
      </c>
      <c r="F1141" t="s">
        <v>618</v>
      </c>
      <c r="G1141" t="s">
        <v>1724</v>
      </c>
      <c r="H1141">
        <v>607196803</v>
      </c>
      <c r="I1141">
        <v>108814319</v>
      </c>
      <c r="J1141" s="124">
        <v>0.17920766127617441</v>
      </c>
    </row>
    <row r="1142" spans="1:10" x14ac:dyDescent="0.2">
      <c r="A1142">
        <v>2021</v>
      </c>
      <c r="B1142" t="s">
        <v>448</v>
      </c>
      <c r="C1142" t="s">
        <v>1402</v>
      </c>
      <c r="D1142" t="s">
        <v>448</v>
      </c>
      <c r="E1142" t="s">
        <v>0</v>
      </c>
      <c r="F1142" t="s">
        <v>618</v>
      </c>
      <c r="G1142" t="s">
        <v>1724</v>
      </c>
      <c r="H1142">
        <v>189122124</v>
      </c>
      <c r="I1142">
        <v>36127462</v>
      </c>
      <c r="J1142" s="124">
        <v>0.19102715872628417</v>
      </c>
    </row>
    <row r="1143" spans="1:10" x14ac:dyDescent="0.2">
      <c r="A1143">
        <v>2021</v>
      </c>
      <c r="B1143" t="s">
        <v>362</v>
      </c>
      <c r="C1143" t="s">
        <v>1393</v>
      </c>
      <c r="D1143" t="s">
        <v>362</v>
      </c>
      <c r="E1143" t="s">
        <v>0</v>
      </c>
      <c r="F1143" t="s">
        <v>618</v>
      </c>
      <c r="G1143" t="s">
        <v>1724</v>
      </c>
      <c r="H1143">
        <v>563286869</v>
      </c>
      <c r="I1143">
        <v>73643390</v>
      </c>
      <c r="J1143" s="124">
        <v>0.13073869470939151</v>
      </c>
    </row>
    <row r="1144" spans="1:10" x14ac:dyDescent="0.2">
      <c r="A1144">
        <v>2021</v>
      </c>
      <c r="B1144" t="s">
        <v>118</v>
      </c>
      <c r="C1144" t="s">
        <v>1371</v>
      </c>
      <c r="D1144" t="s">
        <v>118</v>
      </c>
      <c r="E1144" t="s">
        <v>0</v>
      </c>
      <c r="F1144" t="s">
        <v>618</v>
      </c>
      <c r="G1144" t="s">
        <v>1724</v>
      </c>
      <c r="H1144">
        <v>254080356</v>
      </c>
      <c r="I1144">
        <v>6971237</v>
      </c>
      <c r="J1144" s="124">
        <v>2.7437134888145386E-2</v>
      </c>
    </row>
    <row r="1145" spans="1:10" x14ac:dyDescent="0.2">
      <c r="A1145">
        <v>2021</v>
      </c>
      <c r="B1145" t="s">
        <v>413</v>
      </c>
      <c r="C1145" t="s">
        <v>1395</v>
      </c>
      <c r="D1145" t="s">
        <v>413</v>
      </c>
      <c r="E1145" t="s">
        <v>0</v>
      </c>
      <c r="F1145" t="s">
        <v>618</v>
      </c>
      <c r="G1145" t="s">
        <v>1724</v>
      </c>
      <c r="H1145">
        <v>276455939</v>
      </c>
      <c r="I1145">
        <v>34593672</v>
      </c>
      <c r="J1145" s="124">
        <v>0.12513267801419886</v>
      </c>
    </row>
    <row r="1146" spans="1:10" x14ac:dyDescent="0.2">
      <c r="A1146">
        <v>2021</v>
      </c>
      <c r="B1146" t="s">
        <v>187</v>
      </c>
      <c r="C1146" t="s">
        <v>1382</v>
      </c>
      <c r="D1146" t="s">
        <v>187</v>
      </c>
      <c r="E1146" t="s">
        <v>0</v>
      </c>
      <c r="F1146" t="s">
        <v>618</v>
      </c>
      <c r="G1146" t="s">
        <v>1724</v>
      </c>
      <c r="H1146">
        <v>523182880</v>
      </c>
      <c r="I1146">
        <v>35114336</v>
      </c>
      <c r="J1146" s="124">
        <v>6.7116752750013539E-2</v>
      </c>
    </row>
    <row r="1147" spans="1:10" x14ac:dyDescent="0.2">
      <c r="A1147">
        <v>2021</v>
      </c>
      <c r="B1147" t="s">
        <v>414</v>
      </c>
      <c r="C1147" t="s">
        <v>1398</v>
      </c>
      <c r="D1147" t="s">
        <v>414</v>
      </c>
      <c r="E1147" t="s">
        <v>0</v>
      </c>
      <c r="F1147" t="s">
        <v>618</v>
      </c>
      <c r="G1147" t="s">
        <v>1724</v>
      </c>
      <c r="H1147">
        <v>1006358629</v>
      </c>
      <c r="I1147">
        <v>166491213</v>
      </c>
      <c r="J1147" s="124">
        <v>0.16543924621130268</v>
      </c>
    </row>
    <row r="1148" spans="1:10" x14ac:dyDescent="0.2">
      <c r="A1148">
        <v>2021</v>
      </c>
      <c r="B1148" t="s">
        <v>1729</v>
      </c>
      <c r="C1148" t="s">
        <v>1444</v>
      </c>
      <c r="D1148" t="s">
        <v>1827</v>
      </c>
      <c r="E1148" t="s">
        <v>0</v>
      </c>
      <c r="F1148" t="s">
        <v>618</v>
      </c>
      <c r="G1148" t="s">
        <v>1724</v>
      </c>
      <c r="H1148">
        <v>417567330</v>
      </c>
      <c r="I1148">
        <v>97523358</v>
      </c>
      <c r="J1148" s="124">
        <v>0.23355121675826507</v>
      </c>
    </row>
    <row r="1149" spans="1:10" x14ac:dyDescent="0.2">
      <c r="A1149">
        <v>2021</v>
      </c>
      <c r="B1149" t="s">
        <v>294</v>
      </c>
      <c r="C1149" t="s">
        <v>1389</v>
      </c>
      <c r="D1149" t="s">
        <v>294</v>
      </c>
      <c r="E1149" t="s">
        <v>0</v>
      </c>
      <c r="F1149" t="s">
        <v>618</v>
      </c>
      <c r="G1149" t="s">
        <v>1724</v>
      </c>
      <c r="H1149">
        <v>286090460</v>
      </c>
      <c r="I1149">
        <v>8401719</v>
      </c>
      <c r="J1149" s="124">
        <v>2.9367351151800027E-2</v>
      </c>
    </row>
    <row r="1150" spans="1:10" x14ac:dyDescent="0.2">
      <c r="A1150">
        <v>2021</v>
      </c>
      <c r="B1150" t="s">
        <v>28</v>
      </c>
      <c r="C1150" t="s">
        <v>1353</v>
      </c>
      <c r="D1150" t="s">
        <v>28</v>
      </c>
      <c r="E1150" t="s">
        <v>0</v>
      </c>
      <c r="F1150" t="s">
        <v>618</v>
      </c>
      <c r="G1150" t="s">
        <v>1724</v>
      </c>
      <c r="H1150">
        <v>1092121872</v>
      </c>
      <c r="I1150">
        <v>177566099</v>
      </c>
      <c r="J1150" s="124">
        <v>0.16258817221087574</v>
      </c>
    </row>
    <row r="1151" spans="1:10" x14ac:dyDescent="0.2">
      <c r="A1151">
        <v>2021</v>
      </c>
      <c r="B1151" t="s">
        <v>538</v>
      </c>
      <c r="C1151" t="s">
        <v>1392</v>
      </c>
      <c r="D1151" t="s">
        <v>538</v>
      </c>
      <c r="E1151" t="s">
        <v>0</v>
      </c>
      <c r="F1151" t="s">
        <v>618</v>
      </c>
      <c r="G1151" t="s">
        <v>1724</v>
      </c>
      <c r="H1151">
        <v>1677772788</v>
      </c>
      <c r="I1151">
        <v>309283763</v>
      </c>
      <c r="J1151" s="124">
        <v>0.18434186393539242</v>
      </c>
    </row>
    <row r="1152" spans="1:10" x14ac:dyDescent="0.2">
      <c r="A1152">
        <v>2021</v>
      </c>
      <c r="B1152" t="s">
        <v>30</v>
      </c>
      <c r="C1152" t="s">
        <v>1354</v>
      </c>
      <c r="D1152" t="s">
        <v>30</v>
      </c>
      <c r="E1152" t="s">
        <v>0</v>
      </c>
      <c r="F1152" t="s">
        <v>618</v>
      </c>
      <c r="G1152" t="s">
        <v>1724</v>
      </c>
      <c r="H1152">
        <v>1939814880</v>
      </c>
      <c r="I1152">
        <v>197789010</v>
      </c>
      <c r="J1152" s="124">
        <v>0.10196282750444723</v>
      </c>
    </row>
    <row r="1153" spans="1:10" x14ac:dyDescent="0.2">
      <c r="A1153">
        <v>2021</v>
      </c>
      <c r="B1153" t="s">
        <v>364</v>
      </c>
      <c r="C1153" t="s">
        <v>1436</v>
      </c>
      <c r="D1153" t="s">
        <v>364</v>
      </c>
      <c r="E1153" t="s">
        <v>0</v>
      </c>
      <c r="F1153" t="s">
        <v>618</v>
      </c>
      <c r="G1153" t="s">
        <v>1724</v>
      </c>
      <c r="H1153">
        <v>4200000000</v>
      </c>
      <c r="I1153">
        <v>336455540</v>
      </c>
      <c r="J1153" s="124">
        <v>8.010846190476191E-2</v>
      </c>
    </row>
    <row r="1154" spans="1:10" x14ac:dyDescent="0.2">
      <c r="A1154">
        <v>2021</v>
      </c>
      <c r="B1154" t="s">
        <v>416</v>
      </c>
      <c r="C1154" t="s">
        <v>1400</v>
      </c>
      <c r="D1154" t="s">
        <v>416</v>
      </c>
      <c r="E1154" t="s">
        <v>0</v>
      </c>
      <c r="F1154" t="s">
        <v>618</v>
      </c>
      <c r="G1154" t="s">
        <v>1724</v>
      </c>
      <c r="H1154">
        <v>167982922</v>
      </c>
      <c r="I1154">
        <v>23280102</v>
      </c>
      <c r="J1154" s="124">
        <v>0.13858612365368903</v>
      </c>
    </row>
    <row r="1155" spans="1:10" x14ac:dyDescent="0.2">
      <c r="A1155">
        <v>2021</v>
      </c>
      <c r="B1155" t="s">
        <v>1487</v>
      </c>
      <c r="C1155" t="s">
        <v>1462</v>
      </c>
      <c r="D1155" t="s">
        <v>1487</v>
      </c>
      <c r="E1155" t="s">
        <v>0</v>
      </c>
      <c r="F1155" t="s">
        <v>618</v>
      </c>
      <c r="G1155" t="s">
        <v>1724</v>
      </c>
      <c r="H1155">
        <v>762500000</v>
      </c>
      <c r="I1155">
        <v>17187447</v>
      </c>
      <c r="J1155" s="124">
        <v>2.2540914098360655E-2</v>
      </c>
    </row>
    <row r="1156" spans="1:10" x14ac:dyDescent="0.2">
      <c r="A1156">
        <v>2021</v>
      </c>
      <c r="B1156" t="s">
        <v>316</v>
      </c>
      <c r="C1156" t="s">
        <v>1388</v>
      </c>
      <c r="D1156" t="s">
        <v>316</v>
      </c>
      <c r="E1156" t="s">
        <v>0</v>
      </c>
      <c r="F1156" t="s">
        <v>618</v>
      </c>
      <c r="G1156" t="s">
        <v>1724</v>
      </c>
      <c r="H1156">
        <v>3853456397</v>
      </c>
      <c r="I1156">
        <v>1315084777</v>
      </c>
      <c r="J1156" s="124">
        <v>0.34127407748114713</v>
      </c>
    </row>
    <row r="1157" spans="1:10" x14ac:dyDescent="0.2">
      <c r="A1157">
        <v>2021</v>
      </c>
      <c r="B1157" t="s">
        <v>87</v>
      </c>
      <c r="C1157" t="s">
        <v>1368</v>
      </c>
      <c r="D1157" t="s">
        <v>87</v>
      </c>
      <c r="E1157" t="s">
        <v>0</v>
      </c>
      <c r="F1157" t="s">
        <v>618</v>
      </c>
      <c r="G1157" t="s">
        <v>1724</v>
      </c>
      <c r="H1157">
        <v>506971461</v>
      </c>
      <c r="I1157">
        <v>7273017</v>
      </c>
      <c r="J1157" s="124">
        <v>1.4346008719413892E-2</v>
      </c>
    </row>
    <row r="1158" spans="1:10" x14ac:dyDescent="0.2">
      <c r="A1158">
        <v>2021</v>
      </c>
      <c r="B1158" t="s">
        <v>152</v>
      </c>
      <c r="C1158" t="s">
        <v>1372</v>
      </c>
      <c r="D1158" t="s">
        <v>152</v>
      </c>
      <c r="E1158" t="s">
        <v>0</v>
      </c>
      <c r="F1158" t="s">
        <v>619</v>
      </c>
      <c r="G1158" t="s">
        <v>1822</v>
      </c>
      <c r="H1158">
        <v>954000000</v>
      </c>
      <c r="I1158">
        <v>133962086</v>
      </c>
      <c r="J1158" s="124">
        <v>0.14042147379454928</v>
      </c>
    </row>
    <row r="1159" spans="1:10" x14ac:dyDescent="0.2">
      <c r="A1159">
        <v>2021</v>
      </c>
      <c r="B1159" t="s">
        <v>1823</v>
      </c>
      <c r="D1159" t="s">
        <v>1828</v>
      </c>
      <c r="E1159" t="s">
        <v>0</v>
      </c>
      <c r="F1159" t="s">
        <v>619</v>
      </c>
      <c r="G1159" t="s">
        <v>1822</v>
      </c>
      <c r="H1159">
        <v>68193940</v>
      </c>
      <c r="I1159">
        <v>5561300</v>
      </c>
      <c r="J1159" s="124">
        <v>8.1551234611169268E-2</v>
      </c>
    </row>
    <row r="1160" spans="1:10" x14ac:dyDescent="0.2">
      <c r="A1160">
        <v>2021</v>
      </c>
      <c r="B1160" t="s">
        <v>1794</v>
      </c>
      <c r="C1160" t="s">
        <v>1350</v>
      </c>
      <c r="D1160" t="s">
        <v>1794</v>
      </c>
      <c r="E1160" t="s">
        <v>1550</v>
      </c>
      <c r="F1160" t="s">
        <v>619</v>
      </c>
      <c r="G1160" t="s">
        <v>1795</v>
      </c>
      <c r="H1160" t="s">
        <v>1797</v>
      </c>
      <c r="I1160">
        <v>3501692</v>
      </c>
      <c r="J1160" s="124" t="s">
        <v>1797</v>
      </c>
    </row>
    <row r="1161" spans="1:10" x14ac:dyDescent="0.2">
      <c r="A1161">
        <v>2021</v>
      </c>
      <c r="B1161" t="s">
        <v>1728</v>
      </c>
      <c r="C1161" t="s">
        <v>1350</v>
      </c>
      <c r="D1161" t="s">
        <v>1728</v>
      </c>
      <c r="E1161" t="s">
        <v>1550</v>
      </c>
      <c r="F1161" t="s">
        <v>619</v>
      </c>
      <c r="G1161" t="s">
        <v>1795</v>
      </c>
      <c r="H1161">
        <v>31923508</v>
      </c>
      <c r="I1161" t="s">
        <v>1797</v>
      </c>
      <c r="J1161" s="124" t="s">
        <v>1797</v>
      </c>
    </row>
    <row r="1162" spans="1:10" x14ac:dyDescent="0.2">
      <c r="A1162">
        <v>2021</v>
      </c>
      <c r="B1162" t="s">
        <v>1403</v>
      </c>
      <c r="D1162" t="s">
        <v>1403</v>
      </c>
      <c r="E1162" t="s">
        <v>1550</v>
      </c>
      <c r="F1162" t="s">
        <v>619</v>
      </c>
      <c r="G1162" t="s">
        <v>1795</v>
      </c>
      <c r="H1162" t="s">
        <v>1797</v>
      </c>
      <c r="I1162">
        <v>587899</v>
      </c>
      <c r="J1162" s="124" t="s">
        <v>1797</v>
      </c>
    </row>
    <row r="1163" spans="1:10" x14ac:dyDescent="0.2">
      <c r="A1163">
        <v>2021</v>
      </c>
      <c r="B1163" t="s">
        <v>1448</v>
      </c>
      <c r="C1163" t="s">
        <v>1456</v>
      </c>
      <c r="D1163" t="s">
        <v>1448</v>
      </c>
      <c r="E1163" t="s">
        <v>1550</v>
      </c>
      <c r="F1163" t="s">
        <v>619</v>
      </c>
      <c r="G1163" t="s">
        <v>1795</v>
      </c>
      <c r="H1163">
        <v>61729523</v>
      </c>
      <c r="I1163">
        <v>4444781</v>
      </c>
      <c r="J1163" s="124">
        <v>7.2004136497215446E-2</v>
      </c>
    </row>
    <row r="1164" spans="1:10" x14ac:dyDescent="0.2">
      <c r="A1164">
        <v>2021</v>
      </c>
      <c r="B1164" t="s">
        <v>32</v>
      </c>
      <c r="C1164" t="s">
        <v>1356</v>
      </c>
      <c r="D1164" t="s">
        <v>32</v>
      </c>
      <c r="E1164" t="s">
        <v>1550</v>
      </c>
      <c r="F1164" t="s">
        <v>619</v>
      </c>
      <c r="G1164" t="s">
        <v>1795</v>
      </c>
      <c r="H1164">
        <v>101692513</v>
      </c>
      <c r="I1164" t="s">
        <v>1797</v>
      </c>
      <c r="J1164" s="124" t="s">
        <v>1797</v>
      </c>
    </row>
    <row r="1165" spans="1:10" x14ac:dyDescent="0.2">
      <c r="A1165">
        <v>2021</v>
      </c>
      <c r="B1165" t="s">
        <v>1796</v>
      </c>
      <c r="C1165" t="s">
        <v>1356</v>
      </c>
      <c r="D1165" t="s">
        <v>1796</v>
      </c>
      <c r="E1165" t="s">
        <v>1550</v>
      </c>
      <c r="F1165" t="s">
        <v>619</v>
      </c>
      <c r="G1165" t="s">
        <v>1795</v>
      </c>
      <c r="H1165" t="s">
        <v>1797</v>
      </c>
      <c r="I1165">
        <v>8220850</v>
      </c>
      <c r="J1165" s="124" t="s">
        <v>1797</v>
      </c>
    </row>
    <row r="1166" spans="1:10" x14ac:dyDescent="0.2">
      <c r="A1166">
        <v>2021</v>
      </c>
      <c r="B1166" t="s">
        <v>33</v>
      </c>
      <c r="C1166" t="s">
        <v>1357</v>
      </c>
      <c r="D1166" t="s">
        <v>33</v>
      </c>
      <c r="E1166" t="s">
        <v>1550</v>
      </c>
      <c r="F1166" t="s">
        <v>619</v>
      </c>
      <c r="G1166" t="s">
        <v>1795</v>
      </c>
      <c r="H1166">
        <v>27246644</v>
      </c>
      <c r="I1166">
        <v>3915394</v>
      </c>
      <c r="J1166" s="124">
        <v>0.14370188122984981</v>
      </c>
    </row>
    <row r="1167" spans="1:10" x14ac:dyDescent="0.2">
      <c r="A1167">
        <v>2021</v>
      </c>
      <c r="B1167" t="s">
        <v>22</v>
      </c>
      <c r="C1167" t="s">
        <v>1348</v>
      </c>
      <c r="D1167" t="s">
        <v>22</v>
      </c>
      <c r="E1167" t="s">
        <v>1550</v>
      </c>
      <c r="F1167" t="s">
        <v>619</v>
      </c>
      <c r="G1167" t="s">
        <v>1798</v>
      </c>
      <c r="H1167">
        <v>19792977</v>
      </c>
      <c r="I1167">
        <v>1594765</v>
      </c>
      <c r="J1167" s="124">
        <v>8.0572265607139343E-2</v>
      </c>
    </row>
    <row r="1168" spans="1:10" x14ac:dyDescent="0.2">
      <c r="A1168">
        <v>2021</v>
      </c>
      <c r="B1168" t="s">
        <v>23</v>
      </c>
      <c r="C1168" t="s">
        <v>1349</v>
      </c>
      <c r="D1168" t="s">
        <v>23</v>
      </c>
      <c r="E1168" t="s">
        <v>1550</v>
      </c>
      <c r="F1168" t="s">
        <v>619</v>
      </c>
      <c r="G1168" t="s">
        <v>1798</v>
      </c>
      <c r="H1168">
        <v>21388779</v>
      </c>
      <c r="I1168">
        <v>3850238</v>
      </c>
      <c r="J1168" s="124">
        <v>0.18001205211386775</v>
      </c>
    </row>
    <row r="1169" spans="1:10" x14ac:dyDescent="0.2">
      <c r="A1169">
        <v>2021</v>
      </c>
      <c r="B1169" t="s">
        <v>1516</v>
      </c>
      <c r="C1169" t="s">
        <v>1424</v>
      </c>
      <c r="D1169" t="s">
        <v>1516</v>
      </c>
      <c r="E1169" t="s">
        <v>1550</v>
      </c>
      <c r="F1169" t="s">
        <v>619</v>
      </c>
      <c r="G1169" t="s">
        <v>1798</v>
      </c>
      <c r="H1169">
        <v>8124081</v>
      </c>
      <c r="I1169">
        <v>317006</v>
      </c>
      <c r="J1169" s="124">
        <v>3.9020536599770485E-2</v>
      </c>
    </row>
    <row r="1170" spans="1:10" x14ac:dyDescent="0.2">
      <c r="A1170">
        <v>2021</v>
      </c>
      <c r="B1170" t="s">
        <v>1448</v>
      </c>
      <c r="C1170" t="s">
        <v>1456</v>
      </c>
      <c r="D1170" t="s">
        <v>1448</v>
      </c>
      <c r="E1170" t="s">
        <v>1550</v>
      </c>
      <c r="F1170" t="s">
        <v>619</v>
      </c>
      <c r="G1170" t="s">
        <v>1798</v>
      </c>
      <c r="H1170">
        <v>36809839</v>
      </c>
      <c r="I1170">
        <v>4836238</v>
      </c>
      <c r="J1170" s="124">
        <v>0.13138438339814526</v>
      </c>
    </row>
    <row r="1171" spans="1:10" x14ac:dyDescent="0.2">
      <c r="A1171">
        <v>2021</v>
      </c>
      <c r="B1171" t="s">
        <v>1800</v>
      </c>
      <c r="C1171" t="s">
        <v>1799</v>
      </c>
      <c r="D1171" t="s">
        <v>1800</v>
      </c>
      <c r="E1171" t="s">
        <v>1550</v>
      </c>
      <c r="F1171" t="s">
        <v>619</v>
      </c>
      <c r="G1171" t="s">
        <v>1798</v>
      </c>
      <c r="H1171" t="s">
        <v>1797</v>
      </c>
      <c r="I1171">
        <v>7157</v>
      </c>
      <c r="J1171" s="124" t="s">
        <v>1797</v>
      </c>
    </row>
    <row r="1172" spans="1:10" x14ac:dyDescent="0.2">
      <c r="A1172">
        <v>2021</v>
      </c>
      <c r="B1172" t="s">
        <v>32</v>
      </c>
      <c r="C1172" t="s">
        <v>1356</v>
      </c>
      <c r="D1172" t="s">
        <v>32</v>
      </c>
      <c r="E1172" t="s">
        <v>1550</v>
      </c>
      <c r="F1172" t="s">
        <v>619</v>
      </c>
      <c r="G1172" t="s">
        <v>1798</v>
      </c>
      <c r="H1172">
        <v>61571327</v>
      </c>
      <c r="I1172" t="s">
        <v>1797</v>
      </c>
      <c r="J1172" s="124" t="s">
        <v>1797</v>
      </c>
    </row>
    <row r="1173" spans="1:10" x14ac:dyDescent="0.2">
      <c r="A1173">
        <v>2021</v>
      </c>
      <c r="B1173" t="s">
        <v>1796</v>
      </c>
      <c r="C1173" t="s">
        <v>1356</v>
      </c>
      <c r="D1173" t="s">
        <v>1796</v>
      </c>
      <c r="E1173" t="s">
        <v>1550</v>
      </c>
      <c r="F1173" t="s">
        <v>619</v>
      </c>
      <c r="G1173" t="s">
        <v>1798</v>
      </c>
      <c r="H1173" t="s">
        <v>1797</v>
      </c>
      <c r="I1173">
        <v>4523621</v>
      </c>
      <c r="J1173" s="124" t="s">
        <v>1797</v>
      </c>
    </row>
    <row r="1174" spans="1:10" x14ac:dyDescent="0.2">
      <c r="A1174">
        <v>2021</v>
      </c>
      <c r="B1174" t="s">
        <v>33</v>
      </c>
      <c r="C1174" t="s">
        <v>1357</v>
      </c>
      <c r="D1174" t="s">
        <v>33</v>
      </c>
      <c r="E1174" t="s">
        <v>1550</v>
      </c>
      <c r="F1174" t="s">
        <v>619</v>
      </c>
      <c r="G1174" t="s">
        <v>1798</v>
      </c>
      <c r="H1174" t="s">
        <v>1797</v>
      </c>
      <c r="I1174">
        <v>18379909</v>
      </c>
      <c r="J1174" s="124" t="s">
        <v>1797</v>
      </c>
    </row>
    <row r="1175" spans="1:10" x14ac:dyDescent="0.2">
      <c r="A1175">
        <v>2021</v>
      </c>
      <c r="B1175" t="s">
        <v>86</v>
      </c>
      <c r="C1175" t="s">
        <v>1367</v>
      </c>
      <c r="D1175" t="s">
        <v>86</v>
      </c>
      <c r="E1175" t="s">
        <v>1550</v>
      </c>
      <c r="F1175" t="s">
        <v>619</v>
      </c>
      <c r="G1175" t="s">
        <v>1798</v>
      </c>
      <c r="H1175">
        <v>19650192</v>
      </c>
      <c r="I1175">
        <v>2859293</v>
      </c>
      <c r="J1175" s="124">
        <v>0.1455096723736847</v>
      </c>
    </row>
    <row r="1176" spans="1:10" x14ac:dyDescent="0.2">
      <c r="A1176">
        <v>2021</v>
      </c>
      <c r="B1176" t="s">
        <v>116</v>
      </c>
      <c r="C1176" t="s">
        <v>1369</v>
      </c>
      <c r="D1176" t="s">
        <v>116</v>
      </c>
      <c r="E1176" t="s">
        <v>1550</v>
      </c>
      <c r="F1176" t="s">
        <v>619</v>
      </c>
      <c r="G1176" t="s">
        <v>1802</v>
      </c>
      <c r="H1176" t="s">
        <v>1797</v>
      </c>
      <c r="I1176">
        <v>590167</v>
      </c>
      <c r="J1176" s="124" t="s">
        <v>1797</v>
      </c>
    </row>
    <row r="1177" spans="1:10" x14ac:dyDescent="0.2">
      <c r="A1177">
        <v>2021</v>
      </c>
      <c r="B1177" t="s">
        <v>1794</v>
      </c>
      <c r="C1177" t="s">
        <v>1350</v>
      </c>
      <c r="D1177" t="s">
        <v>1794</v>
      </c>
      <c r="E1177" t="s">
        <v>1550</v>
      </c>
      <c r="F1177" t="s">
        <v>619</v>
      </c>
      <c r="G1177" t="s">
        <v>1802</v>
      </c>
      <c r="H1177" t="s">
        <v>1797</v>
      </c>
      <c r="I1177">
        <v>3896695</v>
      </c>
      <c r="J1177" s="124" t="s">
        <v>1797</v>
      </c>
    </row>
    <row r="1178" spans="1:10" x14ac:dyDescent="0.2">
      <c r="A1178">
        <v>2021</v>
      </c>
      <c r="B1178" t="s">
        <v>1728</v>
      </c>
      <c r="C1178" t="s">
        <v>1350</v>
      </c>
      <c r="D1178" t="s">
        <v>1728</v>
      </c>
      <c r="E1178" t="s">
        <v>1550</v>
      </c>
      <c r="F1178" t="s">
        <v>619</v>
      </c>
      <c r="G1178" t="s">
        <v>1802</v>
      </c>
      <c r="H1178">
        <v>39374165</v>
      </c>
      <c r="I1178" t="s">
        <v>1797</v>
      </c>
      <c r="J1178" s="124" t="s">
        <v>1797</v>
      </c>
    </row>
    <row r="1179" spans="1:10" x14ac:dyDescent="0.2">
      <c r="A1179">
        <v>2021</v>
      </c>
      <c r="B1179" t="s">
        <v>55</v>
      </c>
      <c r="C1179" t="s">
        <v>1361</v>
      </c>
      <c r="D1179" t="s">
        <v>55</v>
      </c>
      <c r="E1179" t="s">
        <v>1550</v>
      </c>
      <c r="F1179" t="s">
        <v>619</v>
      </c>
      <c r="G1179" t="s">
        <v>1802</v>
      </c>
      <c r="H1179">
        <v>278042999</v>
      </c>
      <c r="I1179">
        <v>14282956</v>
      </c>
      <c r="J1179" s="124">
        <v>5.1369594096487212E-2</v>
      </c>
    </row>
    <row r="1180" spans="1:10" x14ac:dyDescent="0.2">
      <c r="A1180">
        <v>2021</v>
      </c>
      <c r="B1180" t="s">
        <v>157</v>
      </c>
      <c r="C1180" t="s">
        <v>1362</v>
      </c>
      <c r="D1180" t="s">
        <v>157</v>
      </c>
      <c r="E1180" t="s">
        <v>1550</v>
      </c>
      <c r="F1180" t="s">
        <v>619</v>
      </c>
      <c r="G1180" t="s">
        <v>1802</v>
      </c>
      <c r="H1180">
        <v>110470849</v>
      </c>
      <c r="I1180">
        <v>16033628</v>
      </c>
      <c r="J1180" s="124">
        <v>0.14513899499405494</v>
      </c>
    </row>
    <row r="1181" spans="1:10" x14ac:dyDescent="0.2">
      <c r="A1181">
        <v>2021</v>
      </c>
      <c r="B1181" t="s">
        <v>1403</v>
      </c>
      <c r="D1181" t="s">
        <v>1403</v>
      </c>
      <c r="E1181" t="s">
        <v>1550</v>
      </c>
      <c r="F1181" t="s">
        <v>619</v>
      </c>
      <c r="G1181" t="s">
        <v>1802</v>
      </c>
      <c r="H1181" t="s">
        <v>1797</v>
      </c>
      <c r="I1181">
        <v>0</v>
      </c>
      <c r="J1181" s="124" t="s">
        <v>1797</v>
      </c>
    </row>
    <row r="1182" spans="1:10" x14ac:dyDescent="0.2">
      <c r="A1182">
        <v>2021</v>
      </c>
      <c r="B1182" t="s">
        <v>30</v>
      </c>
      <c r="C1182" t="s">
        <v>1354</v>
      </c>
      <c r="D1182" t="s">
        <v>30</v>
      </c>
      <c r="E1182" t="s">
        <v>1550</v>
      </c>
      <c r="F1182" t="s">
        <v>619</v>
      </c>
      <c r="G1182" t="s">
        <v>1802</v>
      </c>
      <c r="H1182">
        <v>304951814</v>
      </c>
      <c r="I1182">
        <v>28940596</v>
      </c>
      <c r="J1182" s="124">
        <v>9.4902193301922774E-2</v>
      </c>
    </row>
    <row r="1183" spans="1:10" x14ac:dyDescent="0.2">
      <c r="A1183">
        <v>2021</v>
      </c>
      <c r="B1183" t="s">
        <v>33</v>
      </c>
      <c r="C1183" t="s">
        <v>1357</v>
      </c>
      <c r="D1183" t="s">
        <v>33</v>
      </c>
      <c r="E1183" t="s">
        <v>1550</v>
      </c>
      <c r="F1183" t="s">
        <v>619</v>
      </c>
      <c r="G1183" t="s">
        <v>1802</v>
      </c>
      <c r="H1183">
        <v>478394321</v>
      </c>
      <c r="I1183">
        <v>40624168</v>
      </c>
      <c r="J1183" s="124">
        <v>8.4917747173675159E-2</v>
      </c>
    </row>
    <row r="1184" spans="1:10" x14ac:dyDescent="0.2">
      <c r="A1184">
        <v>2021</v>
      </c>
      <c r="B1184" t="s">
        <v>1499</v>
      </c>
      <c r="C1184" t="s">
        <v>1540</v>
      </c>
      <c r="D1184" t="s">
        <v>1499</v>
      </c>
      <c r="E1184" t="s">
        <v>1550</v>
      </c>
      <c r="F1184" t="s">
        <v>619</v>
      </c>
      <c r="G1184" t="s">
        <v>1803</v>
      </c>
      <c r="H1184">
        <v>137463</v>
      </c>
      <c r="I1184">
        <v>49966</v>
      </c>
      <c r="J1184" s="124">
        <v>0.3634869019299739</v>
      </c>
    </row>
    <row r="1185" spans="1:10" x14ac:dyDescent="0.2">
      <c r="A1185">
        <v>2021</v>
      </c>
      <c r="B1185" t="s">
        <v>1447</v>
      </c>
      <c r="C1185" t="s">
        <v>1455</v>
      </c>
      <c r="D1185" t="s">
        <v>1447</v>
      </c>
      <c r="E1185" t="s">
        <v>1550</v>
      </c>
      <c r="F1185" t="s">
        <v>619</v>
      </c>
      <c r="G1185" t="s">
        <v>1803</v>
      </c>
      <c r="H1185">
        <v>58824688</v>
      </c>
      <c r="I1185" t="s">
        <v>1797</v>
      </c>
      <c r="J1185" s="124" t="s">
        <v>1797</v>
      </c>
    </row>
    <row r="1186" spans="1:10" x14ac:dyDescent="0.2">
      <c r="A1186">
        <v>2021</v>
      </c>
      <c r="B1186" t="s">
        <v>120</v>
      </c>
      <c r="C1186" t="s">
        <v>1370</v>
      </c>
      <c r="D1186" t="s">
        <v>120</v>
      </c>
      <c r="E1186" t="s">
        <v>1550</v>
      </c>
      <c r="F1186" t="s">
        <v>619</v>
      </c>
      <c r="G1186" t="s">
        <v>1803</v>
      </c>
      <c r="H1186">
        <v>140275463</v>
      </c>
      <c r="I1186">
        <v>21232389</v>
      </c>
      <c r="J1186" s="124">
        <v>0.15136210243697432</v>
      </c>
    </row>
    <row r="1187" spans="1:10" x14ac:dyDescent="0.2">
      <c r="A1187">
        <v>2021</v>
      </c>
      <c r="B1187" t="s">
        <v>1445</v>
      </c>
      <c r="C1187" t="s">
        <v>1453</v>
      </c>
      <c r="D1187" t="s">
        <v>1445</v>
      </c>
      <c r="E1187" t="s">
        <v>1550</v>
      </c>
      <c r="F1187" t="s">
        <v>619</v>
      </c>
      <c r="G1187" t="s">
        <v>1803</v>
      </c>
      <c r="H1187">
        <v>329942449</v>
      </c>
      <c r="I1187">
        <v>75326409</v>
      </c>
      <c r="J1187" s="124">
        <v>0.22830166057232607</v>
      </c>
    </row>
    <row r="1188" spans="1:10" x14ac:dyDescent="0.2">
      <c r="A1188">
        <v>2021</v>
      </c>
      <c r="B1188" t="s">
        <v>632</v>
      </c>
      <c r="C1188" t="s">
        <v>1383</v>
      </c>
      <c r="D1188" t="s">
        <v>632</v>
      </c>
      <c r="E1188" t="s">
        <v>1550</v>
      </c>
      <c r="F1188" t="s">
        <v>619</v>
      </c>
      <c r="G1188" t="s">
        <v>1803</v>
      </c>
      <c r="H1188">
        <v>524298078</v>
      </c>
      <c r="I1188">
        <v>84199410</v>
      </c>
      <c r="J1188" s="124">
        <v>0.16059454255714437</v>
      </c>
    </row>
    <row r="1189" spans="1:10" x14ac:dyDescent="0.2">
      <c r="A1189">
        <v>2021</v>
      </c>
      <c r="B1189" t="s">
        <v>448</v>
      </c>
      <c r="C1189" t="s">
        <v>1402</v>
      </c>
      <c r="D1189" t="s">
        <v>448</v>
      </c>
      <c r="E1189" t="s">
        <v>1550</v>
      </c>
      <c r="F1189" t="s">
        <v>619</v>
      </c>
      <c r="G1189" t="s">
        <v>1803</v>
      </c>
      <c r="H1189">
        <v>3851833</v>
      </c>
      <c r="I1189">
        <v>396031</v>
      </c>
      <c r="J1189" s="124">
        <v>0.10281624359103834</v>
      </c>
    </row>
    <row r="1190" spans="1:10" x14ac:dyDescent="0.2">
      <c r="A1190">
        <v>2021</v>
      </c>
      <c r="B1190" t="s">
        <v>363</v>
      </c>
      <c r="C1190" t="s">
        <v>1394</v>
      </c>
      <c r="D1190" t="s">
        <v>363</v>
      </c>
      <c r="E1190" t="s">
        <v>1550</v>
      </c>
      <c r="F1190" t="s">
        <v>619</v>
      </c>
      <c r="G1190" t="s">
        <v>1803</v>
      </c>
      <c r="H1190">
        <v>338798</v>
      </c>
      <c r="I1190">
        <v>54506</v>
      </c>
      <c r="J1190" s="124">
        <v>0.16088052467842195</v>
      </c>
    </row>
    <row r="1191" spans="1:10" x14ac:dyDescent="0.2">
      <c r="A1191">
        <v>2021</v>
      </c>
      <c r="B1191" t="s">
        <v>1500</v>
      </c>
      <c r="C1191" t="s">
        <v>1541</v>
      </c>
      <c r="D1191" t="s">
        <v>1500</v>
      </c>
      <c r="E1191" t="s">
        <v>1550</v>
      </c>
      <c r="F1191" t="s">
        <v>619</v>
      </c>
      <c r="G1191" t="s">
        <v>1803</v>
      </c>
      <c r="H1191">
        <v>683714</v>
      </c>
      <c r="I1191">
        <v>134583</v>
      </c>
      <c r="J1191" s="124">
        <v>0.19684107682452021</v>
      </c>
    </row>
    <row r="1192" spans="1:10" x14ac:dyDescent="0.2">
      <c r="A1192">
        <v>2021</v>
      </c>
      <c r="B1192" t="s">
        <v>1403</v>
      </c>
      <c r="D1192" t="s">
        <v>1403</v>
      </c>
      <c r="E1192" t="s">
        <v>1550</v>
      </c>
      <c r="F1192" t="s">
        <v>619</v>
      </c>
      <c r="G1192" t="s">
        <v>1803</v>
      </c>
      <c r="H1192">
        <v>29869515</v>
      </c>
      <c r="I1192">
        <v>0</v>
      </c>
      <c r="J1192" s="124">
        <v>0</v>
      </c>
    </row>
    <row r="1193" spans="1:10" x14ac:dyDescent="0.2">
      <c r="A1193">
        <v>2021</v>
      </c>
      <c r="B1193" t="s">
        <v>1829</v>
      </c>
      <c r="C1193" t="s">
        <v>1554</v>
      </c>
      <c r="D1193" t="s">
        <v>1829</v>
      </c>
      <c r="E1193" t="s">
        <v>1550</v>
      </c>
      <c r="F1193" t="s">
        <v>619</v>
      </c>
      <c r="G1193" t="s">
        <v>1803</v>
      </c>
      <c r="H1193">
        <v>6311794</v>
      </c>
      <c r="I1193">
        <v>650726</v>
      </c>
      <c r="J1193" s="124">
        <v>0.10309683744431457</v>
      </c>
    </row>
    <row r="1194" spans="1:10" x14ac:dyDescent="0.2">
      <c r="A1194">
        <v>2021</v>
      </c>
      <c r="B1194" t="s">
        <v>30</v>
      </c>
      <c r="C1194" t="s">
        <v>1354</v>
      </c>
      <c r="D1194" t="s">
        <v>30</v>
      </c>
      <c r="E1194" t="s">
        <v>1550</v>
      </c>
      <c r="F1194" t="s">
        <v>619</v>
      </c>
      <c r="G1194" t="s">
        <v>1803</v>
      </c>
      <c r="H1194" t="s">
        <v>1797</v>
      </c>
      <c r="I1194">
        <v>288145</v>
      </c>
      <c r="J1194" s="124" t="s">
        <v>1797</v>
      </c>
    </row>
    <row r="1195" spans="1:10" x14ac:dyDescent="0.2">
      <c r="A1195">
        <v>2021</v>
      </c>
      <c r="B1195" t="s">
        <v>1830</v>
      </c>
      <c r="C1195" t="s">
        <v>1436</v>
      </c>
      <c r="D1195" t="s">
        <v>1830</v>
      </c>
      <c r="E1195" t="s">
        <v>1550</v>
      </c>
      <c r="F1195" t="s">
        <v>619</v>
      </c>
      <c r="G1195" t="s">
        <v>1803</v>
      </c>
      <c r="H1195">
        <v>316603743</v>
      </c>
      <c r="I1195" t="s">
        <v>1797</v>
      </c>
      <c r="J1195" s="124" t="s">
        <v>1797</v>
      </c>
    </row>
    <row r="1196" spans="1:10" x14ac:dyDescent="0.2">
      <c r="A1196">
        <v>2021</v>
      </c>
      <c r="B1196" t="s">
        <v>1446</v>
      </c>
      <c r="C1196" t="s">
        <v>1454</v>
      </c>
      <c r="D1196" t="s">
        <v>1446</v>
      </c>
      <c r="E1196" t="s">
        <v>1550</v>
      </c>
      <c r="F1196" t="s">
        <v>619</v>
      </c>
      <c r="G1196" t="s">
        <v>1803</v>
      </c>
      <c r="H1196">
        <v>303676151</v>
      </c>
      <c r="I1196">
        <v>44271868</v>
      </c>
      <c r="J1196" s="124">
        <v>0.1457864499869797</v>
      </c>
    </row>
    <row r="1197" spans="1:10" x14ac:dyDescent="0.2">
      <c r="A1197">
        <v>2021</v>
      </c>
      <c r="B1197" t="s">
        <v>1831</v>
      </c>
      <c r="C1197" t="s">
        <v>1832</v>
      </c>
      <c r="D1197" t="s">
        <v>1831</v>
      </c>
      <c r="E1197" t="s">
        <v>1550</v>
      </c>
      <c r="F1197" t="s">
        <v>619</v>
      </c>
      <c r="G1197" t="s">
        <v>1803</v>
      </c>
      <c r="H1197" t="s">
        <v>1797</v>
      </c>
      <c r="I1197">
        <v>253900</v>
      </c>
      <c r="J1197" s="124" t="s">
        <v>1797</v>
      </c>
    </row>
    <row r="1198" spans="1:10" x14ac:dyDescent="0.2">
      <c r="A1198">
        <v>2021</v>
      </c>
      <c r="B1198" t="s">
        <v>1488</v>
      </c>
      <c r="C1198" t="s">
        <v>1536</v>
      </c>
      <c r="D1198" t="s">
        <v>1488</v>
      </c>
      <c r="E1198" t="s">
        <v>1550</v>
      </c>
      <c r="F1198" t="s">
        <v>619</v>
      </c>
      <c r="G1198" t="s">
        <v>1804</v>
      </c>
      <c r="H1198">
        <v>27569334</v>
      </c>
      <c r="I1198" t="s">
        <v>1797</v>
      </c>
      <c r="J1198" s="124" t="s">
        <v>1797</v>
      </c>
    </row>
    <row r="1199" spans="1:10" x14ac:dyDescent="0.2">
      <c r="A1199">
        <v>2021</v>
      </c>
      <c r="B1199" t="s">
        <v>1404</v>
      </c>
      <c r="C1199" t="s">
        <v>1426</v>
      </c>
      <c r="D1199" t="s">
        <v>1404</v>
      </c>
      <c r="E1199" t="s">
        <v>1550</v>
      </c>
      <c r="F1199" t="s">
        <v>619</v>
      </c>
      <c r="G1199" t="s">
        <v>1804</v>
      </c>
      <c r="H1199">
        <v>68987380</v>
      </c>
      <c r="I1199" t="s">
        <v>1797</v>
      </c>
      <c r="J1199" s="124" t="s">
        <v>1797</v>
      </c>
    </row>
    <row r="1200" spans="1:10" x14ac:dyDescent="0.2">
      <c r="A1200">
        <v>2021</v>
      </c>
      <c r="B1200" t="s">
        <v>1489</v>
      </c>
      <c r="C1200" t="s">
        <v>1537</v>
      </c>
      <c r="D1200" t="s">
        <v>1489</v>
      </c>
      <c r="E1200" t="s">
        <v>1550</v>
      </c>
      <c r="F1200" t="s">
        <v>619</v>
      </c>
      <c r="G1200" t="s">
        <v>1804</v>
      </c>
      <c r="H1200">
        <v>5158693</v>
      </c>
      <c r="I1200" t="s">
        <v>1797</v>
      </c>
      <c r="J1200" s="124" t="s">
        <v>1797</v>
      </c>
    </row>
    <row r="1201" spans="1:10" x14ac:dyDescent="0.2">
      <c r="A1201">
        <v>2021</v>
      </c>
      <c r="B1201" t="s">
        <v>1410</v>
      </c>
      <c r="C1201" t="s">
        <v>1439</v>
      </c>
      <c r="D1201" t="s">
        <v>1410</v>
      </c>
      <c r="E1201" t="s">
        <v>1550</v>
      </c>
      <c r="F1201" t="s">
        <v>619</v>
      </c>
      <c r="G1201" t="s">
        <v>1804</v>
      </c>
      <c r="H1201">
        <v>39924242</v>
      </c>
      <c r="I1201" t="s">
        <v>1797</v>
      </c>
      <c r="J1201" s="124" t="s">
        <v>1797</v>
      </c>
    </row>
    <row r="1202" spans="1:10" x14ac:dyDescent="0.2">
      <c r="A1202">
        <v>2021</v>
      </c>
      <c r="B1202" t="s">
        <v>1490</v>
      </c>
      <c r="C1202" t="s">
        <v>1538</v>
      </c>
      <c r="D1202" t="s">
        <v>1490</v>
      </c>
      <c r="E1202" t="s">
        <v>1550</v>
      </c>
      <c r="F1202" t="s">
        <v>619</v>
      </c>
      <c r="G1202" t="s">
        <v>1804</v>
      </c>
      <c r="H1202">
        <v>4597618</v>
      </c>
      <c r="I1202" t="s">
        <v>1797</v>
      </c>
      <c r="J1202" s="124" t="s">
        <v>1797</v>
      </c>
    </row>
    <row r="1203" spans="1:10" x14ac:dyDescent="0.2">
      <c r="A1203">
        <v>2021</v>
      </c>
      <c r="B1203" t="s">
        <v>1491</v>
      </c>
      <c r="C1203" t="s">
        <v>1539</v>
      </c>
      <c r="D1203" t="s">
        <v>1491</v>
      </c>
      <c r="E1203" t="s">
        <v>1550</v>
      </c>
      <c r="F1203" t="s">
        <v>619</v>
      </c>
      <c r="G1203" t="s">
        <v>1804</v>
      </c>
      <c r="H1203">
        <v>20664717</v>
      </c>
      <c r="I1203" t="s">
        <v>1797</v>
      </c>
      <c r="J1203" s="124" t="s">
        <v>1797</v>
      </c>
    </row>
    <row r="1204" spans="1:10" x14ac:dyDescent="0.2">
      <c r="A1204">
        <v>2021</v>
      </c>
      <c r="B1204" t="s">
        <v>1422</v>
      </c>
      <c r="C1204" t="s">
        <v>1432</v>
      </c>
      <c r="D1204" t="s">
        <v>1422</v>
      </c>
      <c r="E1204" t="s">
        <v>1550</v>
      </c>
      <c r="F1204" t="s">
        <v>619</v>
      </c>
      <c r="G1204" t="s">
        <v>1804</v>
      </c>
      <c r="H1204">
        <v>55000000</v>
      </c>
      <c r="I1204" t="s">
        <v>1797</v>
      </c>
      <c r="J1204" s="124" t="s">
        <v>1797</v>
      </c>
    </row>
    <row r="1205" spans="1:10" x14ac:dyDescent="0.2">
      <c r="A1205">
        <v>2021</v>
      </c>
      <c r="B1205" t="s">
        <v>1403</v>
      </c>
      <c r="D1205" t="s">
        <v>1403</v>
      </c>
      <c r="E1205" t="s">
        <v>1550</v>
      </c>
      <c r="F1205" t="s">
        <v>619</v>
      </c>
      <c r="G1205" t="s">
        <v>1804</v>
      </c>
      <c r="H1205">
        <v>7224323</v>
      </c>
      <c r="I1205" t="s">
        <v>1797</v>
      </c>
      <c r="J1205" s="124" t="s">
        <v>1797</v>
      </c>
    </row>
  </sheetData>
  <hyperlinks>
    <hyperlink ref="L902" r:id="rId1" xr:uid="{E5E8CEAC-4583-469B-89B1-98BCFA7D3C73}"/>
    <hyperlink ref="L924" r:id="rId2" display="https://reliefweb.int/sites/reliefweb.int/files/resources/JRP for Rohingya Humanitarian Crisis - FOR DISTRIBUTION.PDF" xr:uid="{1D8BF9EF-337E-444B-80D2-8F94C27E6E26}"/>
    <hyperlink ref="L925" r:id="rId3" xr:uid="{AD26ADAC-45D6-4B3C-8268-F41D72FFCDBB}"/>
    <hyperlink ref="L903" r:id="rId4" xr:uid="{04A31F3F-A369-4608-935D-C43A9CAD4D2C}"/>
    <hyperlink ref="L906" r:id="rId5" xr:uid="{25B266B3-41D2-407C-BAD6-18DCA7DA895E}"/>
    <hyperlink ref="L905" r:id="rId6" xr:uid="{F2DA1A2F-2162-4FF0-A0C1-CD9277AF5DF9}"/>
    <hyperlink ref="L920" r:id="rId7" xr:uid="{6C3C9A40-02C4-4871-AF4E-C6A4189ADF34}"/>
    <hyperlink ref="L904" r:id="rId8" xr:uid="{07282047-CCD3-4E45-925A-7A168D81C9C9}"/>
    <hyperlink ref="L927" r:id="rId9" display="https://reliefweb.int/sites/reliefweb.int/files/resources/DPRK NP 2018 110418 FINAL.pdf" xr:uid="{B69316A7-66EA-4332-BE70-BCEFF20F5E20}"/>
    <hyperlink ref="L907" r:id="rId10" xr:uid="{DB19A98E-7235-4BBB-BC4C-19D8D41B869D}"/>
    <hyperlink ref="L908" r:id="rId11" xr:uid="{C3A5360E-4468-4B37-BF48-50868CD3644D}"/>
    <hyperlink ref="L926" r:id="rId12" display="https://reliefweb.int/sites/reliefweb.int/files/resources/SULAWESI RP 051018 FINAL.PDF" xr:uid="{2CA780C2-63C6-41A3-9752-3D238EFBE8EC}"/>
    <hyperlink ref="L909" r:id="rId13" xr:uid="{A806946C-FE7F-48BA-80FA-CE9D0A1BEAA2}"/>
    <hyperlink ref="L910" r:id="rId14" xr:uid="{95FE1CA0-1F5F-449B-8F2A-E5087BB6C2E7}"/>
    <hyperlink ref="L911" r:id="rId15" xr:uid="{3E932197-D97D-4F00-AB69-C8B05166FEAE}"/>
    <hyperlink ref="L912" r:id="rId16" display="https://reliefweb.int/sites/reliefweb.int/files/resources/2018 Interim Humanitarian Response Plan_ Myanmar.pdf" xr:uid="{966512C7-6D4D-4DD2-A85A-C13D4BE08076}"/>
    <hyperlink ref="L928" r:id="rId17" xr:uid="{5798A99E-4D79-4483-992F-717EAF06C906}"/>
    <hyperlink ref="L913" r:id="rId18" xr:uid="{C9AE0239-2A07-40D1-9673-880DA73EA772}"/>
    <hyperlink ref="L914" r:id="rId19" xr:uid="{C83E6D37-4F2C-4A23-AA2B-8F4EFE594BDB}"/>
    <hyperlink ref="L915" r:id="rId20" xr:uid="{844F29F7-4290-4CCB-9057-7D97376013A5}"/>
    <hyperlink ref="L929" r:id="rId21" display="https://reliefweb.int/sites/reliefweb.int/files/resources/180306_Marawi Conflict Response and Resources Overview No4 6 March 2018.pdf" xr:uid="{AD0C2BBC-80A2-4BEC-9902-924BA2E9DABB}"/>
    <hyperlink ref="L918" r:id="rId22" xr:uid="{AA11203C-C981-4CA5-9C56-F6D6BD059662}"/>
    <hyperlink ref="L931" r:id="rId23" xr:uid="{373E9733-4DC3-482D-84A0-8226B39A7ADD}"/>
    <hyperlink ref="L917" r:id="rId24" xr:uid="{B56A8839-B98B-428E-A805-5D7635A5E7F8}"/>
    <hyperlink ref="L916" r:id="rId25" xr:uid="{315CE1EB-0503-480A-90A1-03F2EA8128FD}"/>
    <hyperlink ref="L919" r:id="rId26" xr:uid="{FB98F657-F19C-4DE4-BAAB-9ED5BAB4878C}"/>
    <hyperlink ref="L921" r:id="rId27" xr:uid="{CEB801B1-C156-43B6-A456-377EC631BC66}"/>
    <hyperlink ref="L922" r:id="rId28" xr:uid="{A1D30EC7-A0EF-47B6-B196-59339BB64E36}"/>
    <hyperlink ref="L794" r:id="rId29" xr:uid="{3C0BA9AE-7BE0-4B1E-912D-9B1C0466CCB8}"/>
    <hyperlink ref="L829" r:id="rId30" xr:uid="{31DC6B6E-293E-4125-ADF3-0121772E88C5}"/>
    <hyperlink ref="L795" r:id="rId31" xr:uid="{D5307277-F33B-4E53-9DA7-526ECAB21A43}"/>
    <hyperlink ref="L796" r:id="rId32" xr:uid="{85097BCD-CBA1-48B3-93C6-A45A3AE516F8}"/>
    <hyperlink ref="L800" r:id="rId33" xr:uid="{0C561676-C758-4444-AAE9-95B5ADDC0767}"/>
    <hyperlink ref="L798" r:id="rId34" xr:uid="{F86FEADD-678C-4730-9464-A6F14FBAF2BD}"/>
    <hyperlink ref="L822" r:id="rId35" xr:uid="{E6731212-8661-4567-9E1A-49713815C553}"/>
    <hyperlink ref="L832" r:id="rId36" display="https://reliefweb.int/sites/reliefweb.int/files/resources/CUB_ActionPlan_ENG_20170918 %282%29.pdf" xr:uid="{6541E76E-A9C3-44A2-B8B0-24879E25A18F}"/>
    <hyperlink ref="L797" r:id="rId37" xr:uid="{7DFE4792-935D-422C-B907-1A7180354510}"/>
    <hyperlink ref="L801" r:id="rId38" display="https://reliefweb.int/sites/reliefweb.int/files/resources/HRP Djib 2017.pdf" xr:uid="{2606D945-3C20-449D-B315-7DD5B9F865BD}"/>
    <hyperlink ref="L802" r:id="rId39" display="https://reliefweb.int/sites/reliefweb.int/files/resources/Dominica_FlashAppeal_EN_20170929 %281%29.pdf" xr:uid="{334F4B9B-A2C6-48EE-83BC-FA108C8BD713}"/>
    <hyperlink ref="L834" r:id="rId40" display="https://reliefweb.int/sites/reliefweb.int/files/resources/DPRK Needs and Priorities 2017.pdf" xr:uid="{453953D7-6839-4481-9281-E2CF83AB8091}"/>
    <hyperlink ref="L803" r:id="rId41" xr:uid="{BD92DDDA-E00A-4800-8FE9-4CB8E8CAA1A9}"/>
    <hyperlink ref="L804" r:id="rId42" xr:uid="{33507582-B920-4832-96E2-BD77FA717E4D}"/>
    <hyperlink ref="L805" r:id="rId43" xr:uid="{DDD8E942-5163-4308-93BC-DF832E5150C1}"/>
    <hyperlink ref="L806" r:id="rId44" xr:uid="{C0B507F8-2FBE-4EBA-88D4-A99094853864}"/>
    <hyperlink ref="L807" r:id="rId45" xr:uid="{BDD52EC9-B925-4CD9-9301-AD5A50B9C9E4}"/>
    <hyperlink ref="L808" r:id="rId46" xr:uid="{FA81FA7A-16C6-4406-BFFA-098045241447}"/>
    <hyperlink ref="L809" r:id="rId47" xr:uid="{4BA4E250-D9AA-4EA6-9392-BED54D6F58F6}"/>
    <hyperlink ref="L811" r:id="rId48" xr:uid="{34756A8D-51AF-4593-9B5C-0B358FC875B8}"/>
    <hyperlink ref="L812" r:id="rId49" display="https://reliefweb.int/sites/reliefweb.int/files/resources/Mozambique Flash Appeal_FINAL.pdf" xr:uid="{77BA46AC-526B-46F4-A39A-BE95E18FBE6B}"/>
    <hyperlink ref="L810" r:id="rId50" xr:uid="{4D1AA2C2-5BF2-4852-8425-20E46EB5E8A7}"/>
    <hyperlink ref="L813" r:id="rId51" xr:uid="{636021B4-B9FF-4D29-A215-2D5EE80FD00F}"/>
    <hyperlink ref="L814" r:id="rId52" xr:uid="{96828132-B2C2-45D5-8D40-7C890793C9DF}"/>
    <hyperlink ref="L836" r:id="rId53" xr:uid="{8F53991B-5026-4857-9DB2-999E4A6B3C37}"/>
    <hyperlink ref="L816" r:id="rId54" xr:uid="{61401F0D-EF7D-453F-82C4-CD76F7A4B658}"/>
    <hyperlink ref="L815" r:id="rId55" xr:uid="{7721E63B-284E-4B25-B16B-426B6A3A0888}"/>
    <hyperlink ref="L799" r:id="rId56" xr:uid="{2ADD5ECB-98CC-4506-B435-D3CA1D7ECBFE}"/>
    <hyperlink ref="L820" r:id="rId57" xr:uid="{39E91282-F05E-48B4-B1B6-429108F5579C}"/>
    <hyperlink ref="L818" r:id="rId58" xr:uid="{E2D7ABBB-408D-4D53-83D6-9E5C90AC5E88}"/>
    <hyperlink ref="L819" r:id="rId59" xr:uid="{058071A5-4E75-4F35-B92C-4A086A29D175}"/>
    <hyperlink ref="L817" r:id="rId60" xr:uid="{102B4E26-9431-4661-975F-289BBF69A9BE}"/>
    <hyperlink ref="L821" r:id="rId61" xr:uid="{A9ABC2A3-A130-4192-B15C-7BB604790AAC}"/>
    <hyperlink ref="L823" r:id="rId62" xr:uid="{889287A5-709D-4C72-934E-4C0888B7A5B1}"/>
    <hyperlink ref="L824" r:id="rId63" xr:uid="{B7A68A43-6F32-4331-A561-AD2368E42677}"/>
    <hyperlink ref="L684" r:id="rId64" xr:uid="{F6B05FB2-9219-41C3-8098-9ECD6BE18C59}"/>
    <hyperlink ref="L685" r:id="rId65" xr:uid="{9C66F9D0-3CAF-47F9-8576-62183EE75EB1}"/>
    <hyperlink ref="L686" r:id="rId66" xr:uid="{2BA60CE9-5812-426D-A6A5-806D8B8D79C8}"/>
    <hyperlink ref="L688" r:id="rId67" xr:uid="{918F3BCB-0920-4D07-A9D1-6ABC210CC204}"/>
    <hyperlink ref="L691" r:id="rId68" xr:uid="{E0759F04-D154-474F-A6F2-FA4656B6560C}"/>
    <hyperlink ref="L690" r:id="rId69" xr:uid="{3BD1BD29-4264-419F-BF6E-A7D36F446C8C}"/>
    <hyperlink ref="L722" r:id="rId70" xr:uid="{F5FCEED1-3A7E-4BC3-8F45-22A7612CEB42}"/>
    <hyperlink ref="L689" r:id="rId71" display="https://www.humanitarianresponse.info/sites/www.humanitarianresponse.info/files/documents/files/HRP 2015 DRC Final 20150209.pdf" xr:uid="{260E813B-4B0B-426C-92B7-803AA5682E3C}"/>
    <hyperlink ref="L693" r:id="rId72" xr:uid="{F8C85890-BFFB-484D-997D-87DA0A7D569A}"/>
    <hyperlink ref="L744" r:id="rId73" display="https://reliefweb.int/sites/reliefweb.int/files/resources/2016 DPRK Needs and Priorities FINAL DRAFT 140416.pdf" xr:uid="{A76F68B9-9F73-4EC7-A9DE-DA523ABE77B6}"/>
    <hyperlink ref="L694" r:id="rId74" xr:uid="{2875F9D6-376C-4667-9334-21774DCFD933}"/>
    <hyperlink ref="L695" r:id="rId75" xr:uid="{85F5CCC9-A54C-453F-B711-D228FBF7EF9F}"/>
    <hyperlink ref="L696" r:id="rId76" xr:uid="{7A412C9D-69E4-4713-A8C6-94F46E1D8C1E}"/>
    <hyperlink ref="L698" r:id="rId77" xr:uid="{D0990A73-E977-4E46-A16E-A5265ED44EED}"/>
    <hyperlink ref="L700" r:id="rId78" xr:uid="{6F4664F1-ED09-4F13-A9F3-8B932C3E8819}"/>
    <hyperlink ref="L701" r:id="rId79" display="https://reliefweb.int/sites/reliefweb.int/files/resources/Haiti Flash Appeal -Hurricane Matthew Oct 2016.pdf" xr:uid="{E9C489F5-D714-4C9B-B213-D3508DFA9EE0}"/>
    <hyperlink ref="L699" r:id="rId80" xr:uid="{8F89CF12-4421-4B72-8D56-37B9DC6C5A71}"/>
    <hyperlink ref="L702" r:id="rId81" xr:uid="{BCA22B9E-7EB8-43E4-832B-AD625024AF0A}"/>
    <hyperlink ref="L704" r:id="rId82" xr:uid="{D46D7256-ABCE-4489-A393-F920FCFADE4F}"/>
    <hyperlink ref="L705" r:id="rId83" display="https://reliefweb.int/sites/reliefweb.int/files/resources/SIRT Flash Appeal_16Sept_En.pdf" xr:uid="{8574C152-73FE-40A4-94B1-4CD43DFA297A}"/>
    <hyperlink ref="L706" r:id="rId84" xr:uid="{4AA394CA-3278-4F7D-A6D9-2BBA0F6CD4CB}"/>
    <hyperlink ref="L709" r:id="rId85" xr:uid="{99EAAA88-8AF9-407C-939C-D3D835264543}"/>
    <hyperlink ref="L703" r:id="rId86" xr:uid="{2D8E0EF0-24E0-44F8-9906-337AB77545C3}"/>
    <hyperlink ref="L708" r:id="rId87" xr:uid="{BF320D2E-2815-48B0-AC26-10112D1AFCDA}"/>
    <hyperlink ref="L711" r:id="rId88" xr:uid="{F5D878C8-71F0-4D91-8906-92305074402B}"/>
    <hyperlink ref="L713" r:id="rId89" xr:uid="{D42B6867-70B8-4F09-9019-657C6A4CCCC8}"/>
    <hyperlink ref="L715" r:id="rId90" xr:uid="{495F74AC-ECD2-4997-86AB-6A6DDD7D772D}"/>
    <hyperlink ref="L720" r:id="rId91" xr:uid="{FB29C532-A4D8-4126-9B9D-0583E7D83088}"/>
    <hyperlink ref="L717" r:id="rId92" xr:uid="{24E08CC4-F917-47B4-9861-3C040165AFB7}"/>
    <hyperlink ref="L719" r:id="rId93" display="https://reliefweb.int/sites/reliefweb.int/files/resources/2016 Somalia_HRP_FINAL.pdf" xr:uid="{73335B1C-79FE-4934-A3F4-CB7B71DD9FD8}"/>
    <hyperlink ref="L716" r:id="rId94" xr:uid="{2592F116-465D-4EFE-85B3-5BF319CDC13E}"/>
    <hyperlink ref="L721" r:id="rId95" xr:uid="{1B22C8C4-AFF2-4065-8A49-ED0881E5FF8F}"/>
    <hyperlink ref="L724" r:id="rId96" xr:uid="{C85BB62A-9D8C-4FD0-9E40-55883AEAD47F}"/>
    <hyperlink ref="L725" r:id="rId97" display="https://reliefweb.int/sites/reliefweb.int/files/resources/2016 Yemen Humanitarian Response Plan.pdf" xr:uid="{7003F47B-EC35-48B0-967E-9BF2B998C86A}"/>
    <hyperlink ref="L726" r:id="rId98" xr:uid="{55249D4D-F696-4C6F-9413-7155E60A8F4E}"/>
    <hyperlink ref="L618" r:id="rId99" xr:uid="{8CFF5668-0F67-4C51-B797-4C403724F4E6}"/>
    <hyperlink ref="L619" r:id="rId100" xr:uid="{A43481A6-36C2-432E-8C0F-7229A92ECAAD}"/>
    <hyperlink ref="L623" r:id="rId101" xr:uid="{39C38DDD-6D8B-43B5-B837-DB977CCAF13C}"/>
    <hyperlink ref="L622" r:id="rId102" xr:uid="{666124FC-D76E-495E-9497-84037F132D39}"/>
    <hyperlink ref="L650" r:id="rId103" xr:uid="{AD80A130-C254-48B1-A942-28227B471821}"/>
    <hyperlink ref="L621" r:id="rId104" display="https://www.humanitarianresponse.info/sites/www.humanitarianresponse.info/files/documents/files/HRP 2015 DRC Final 20150209.pdf" xr:uid="{6A90F08E-9460-4AEF-BEA9-8F35AB8F3329}"/>
    <hyperlink ref="L625" r:id="rId105" xr:uid="{DD81FC0D-5A8D-447A-8792-285FDC43AD19}"/>
    <hyperlink ref="L656" r:id="rId106" display="https://www.humanitarianresponse.info/sites/www.humanitarianresponse.info/files/documents/files/20150401 DPR_Korea_NP_FINAL.pdf" xr:uid="{7F734224-E8FA-456E-9FFB-31A6C96BEE93}"/>
    <hyperlink ref="L626" r:id="rId107" xr:uid="{DAF26D12-69AD-4C33-8F43-F084BE83F439}"/>
    <hyperlink ref="L628" r:id="rId108" xr:uid="{8C6CED22-D119-487B-A98F-725454E2EE59}"/>
    <hyperlink ref="L630" r:id="rId109" xr:uid="{8328F3E0-8088-469B-94A3-D6A51D28FDB2}"/>
    <hyperlink ref="L629" r:id="rId110" display="https://www.humanitarianresponse.info/sites/www.humanitarianresponse.info/files/documents/files/ERP Honduras Drought. Sept. 2014.pdf" xr:uid="{0D5A16F4-0791-4BEA-B72F-E33EAFE0A8AB}"/>
    <hyperlink ref="L653" r:id="rId111" xr:uid="{FB6AAE29-8C51-40C8-9445-B061ACFCA9A0}"/>
    <hyperlink ref="L631" r:id="rId112" display="https://reliefweb.int/sites/reliefweb.int/files/resources/2015-Iraq-Humanitarian-Response-Plan %281%29.pdf" xr:uid="{A64EFF73-1E55-4532-B11E-973BC667ADCC}"/>
    <hyperlink ref="L632" r:id="rId113" xr:uid="{AA414C4C-E28B-4FA2-8E76-06C97EBA88E9}"/>
    <hyperlink ref="L633" r:id="rId114" xr:uid="{283CDD5E-A92B-45CD-8335-2586A4125F2C}"/>
    <hyperlink ref="L636" r:id="rId115" xr:uid="{CDFD813F-D294-4C3B-BBE9-E7D6C09B11BC}"/>
    <hyperlink ref="L635" r:id="rId116" display="https://www.humanitarianresponse.info/sites/www.humanitarianresponse.info/files/documents/files/HRP Myanmar_FINAL.pdf" xr:uid="{117D8CDF-B736-4DAB-AFDE-F0CA4C1C8068}"/>
    <hyperlink ref="L642" r:id="rId117" xr:uid="{FD299357-1BCC-44F1-92C3-ECA125320AC4}"/>
    <hyperlink ref="L638" r:id="rId118" xr:uid="{4F26F393-9BD1-4674-8AC7-F723D36FDB5C}"/>
    <hyperlink ref="L640" r:id="rId119" xr:uid="{86B4CD97-A682-471C-B6A4-EE06B6F01B2A}"/>
    <hyperlink ref="L643" r:id="rId120" xr:uid="{8CB0FE44-B752-4B21-B42B-C079F9501109}"/>
    <hyperlink ref="L648" r:id="rId121" display="https://www.humanitarianresponse.info/sites/www.humanitarianresponse.info/files/documents/files/SOUTH SUDAN HRP 2015_FINAL_WEB_r.pdf" xr:uid="{2819BDC9-4B2A-4607-82E5-56B407E6B586}"/>
    <hyperlink ref="L645" r:id="rId122" xr:uid="{61A56B24-EE48-4DD1-98DE-7B62B0E13FF1}"/>
    <hyperlink ref="L647" r:id="rId123" display="https://www.humanitarianresponse.info/sites/www.humanitarianresponse.info/files/documents/files/2015_HRP_ Somalia.pdf" xr:uid="{656D7671-FE52-4597-A6F7-7A45C4F0BEF9}"/>
    <hyperlink ref="L644" r:id="rId124" xr:uid="{CB9ED323-7015-4C6F-90D0-FEC4DC89EF9A}"/>
    <hyperlink ref="L649" r:id="rId125" xr:uid="{089AAE58-0315-4B6F-8AC5-B819FA74A9F8}"/>
    <hyperlink ref="L652" r:id="rId126" xr:uid="{DC1040FA-AC9E-4930-9AB9-3BCEC7121794}"/>
    <hyperlink ref="L654" r:id="rId127" xr:uid="{130D4856-1AEA-4B68-B8BC-CCA4EA7FD819}"/>
    <hyperlink ref="L560" r:id="rId128" xr:uid="{ABE69E10-3DBA-4651-BE03-E64EEE192BB0}"/>
    <hyperlink ref="L561" r:id="rId129" xr:uid="{E82127D9-AF7B-471C-8E7D-54F937D32DF6}"/>
    <hyperlink ref="L566" r:id="rId130" xr:uid="{6793C251-ED81-4BE1-8340-C68B17DE0A16}"/>
    <hyperlink ref="L564" r:id="rId131" xr:uid="{81BA3669-4B55-47B8-8CB4-FE3D17B82612}"/>
    <hyperlink ref="L592" r:id="rId132" xr:uid="{E7E37F03-0D2E-4B60-BDC8-EEA13D645BE4}"/>
    <hyperlink ref="L563" r:id="rId133" xr:uid="{0B4995D5-107D-4E2E-9C12-55DC84AF673A}"/>
    <hyperlink ref="L568" r:id="rId134" xr:uid="{2168EAF4-F486-4732-9784-5FB7B62AC38C}"/>
    <hyperlink ref="L569" r:id="rId135" xr:uid="{540C20C9-B049-40CB-8505-62DC684054CA}"/>
    <hyperlink ref="L571" r:id="rId136" xr:uid="{87C480A2-4995-4108-9863-46D97467E814}"/>
    <hyperlink ref="L572" r:id="rId137" xr:uid="{8C081076-19B6-4939-8A99-38E840D665E3}"/>
    <hyperlink ref="L573" r:id="rId138" xr:uid="{DCB73D6C-74B1-4260-AF1B-EEDDFA1CB065}"/>
    <hyperlink ref="L576" r:id="rId139" xr:uid="{76A6FE85-5DB2-456E-9084-8F6C9510B76A}"/>
    <hyperlink ref="L575" r:id="rId140" xr:uid="{552ADD9E-6287-4615-9F08-B5816C544B6D}"/>
    <hyperlink ref="L578" r:id="rId141" xr:uid="{97DDFCE2-94F2-4AEC-9CC1-F27FAD83E5B0}"/>
    <hyperlink ref="L580" r:id="rId142" xr:uid="{2029E696-F9C1-4645-A2F8-3F2B7731E5B5}"/>
    <hyperlink ref="L585" r:id="rId143" xr:uid="{D8A1B0EA-4285-458C-815E-04BC26085091}"/>
    <hyperlink ref="L584" r:id="rId144" xr:uid="{AD97E671-A383-47EC-8DD2-A8EF17DD4B39}"/>
    <hyperlink ref="L582" r:id="rId145" xr:uid="{1B2757CF-2897-43B8-A485-3F09DB060C90}"/>
    <hyperlink ref="L583" r:id="rId146" xr:uid="{8AE25C4B-92DD-4F2F-9983-4597D930145B}"/>
    <hyperlink ref="L590" r:id="rId147" xr:uid="{ACE23907-9565-4A4A-A509-F1B1A8698B74}"/>
    <hyperlink ref="L587" r:id="rId148" xr:uid="{1136C0D1-45E2-4A93-8A12-E9871FC714D8}"/>
    <hyperlink ref="L589" r:id="rId149" xr:uid="{C2C75A18-5ED8-45A4-A24B-8D815ADFECCC}"/>
    <hyperlink ref="L586" r:id="rId150" xr:uid="{1846A81E-BF07-404D-A26E-2A59A61A8E7A}"/>
    <hyperlink ref="L591" r:id="rId151" xr:uid="{CFA18734-6A7B-4369-981A-740C9EA42926}"/>
    <hyperlink ref="L595" r:id="rId152" xr:uid="{5259790B-7A1B-4E86-8C51-7D7B1F1D1F6D}"/>
    <hyperlink ref="L532" r:id="rId153" xr:uid="{030EDDBD-6AFF-4405-93D4-E8A36E8B06E4}"/>
    <hyperlink ref="L533" r:id="rId154" xr:uid="{C1E1FD48-6666-44A8-9D1D-66C1AA75059B}"/>
    <hyperlink ref="L535" r:id="rId155" xr:uid="{682D318D-58C2-45D6-B02F-D88687103CE7}"/>
    <hyperlink ref="L548" r:id="rId156" xr:uid="{7AD79D26-8473-4B10-A350-14EC95397249}"/>
    <hyperlink ref="L550" r:id="rId157" xr:uid="{41B07F57-A87C-4EA3-A4A0-E919E7EE7C05}"/>
    <hyperlink ref="L534" r:id="rId158" xr:uid="{C0C08EB9-EBEE-40C8-BD3A-04B588A9486D}"/>
    <hyperlink ref="L536" r:id="rId159" xr:uid="{8223EA11-72DC-4B09-BD95-F1462E32F761}"/>
    <hyperlink ref="L537" r:id="rId160" xr:uid="{5A49A85D-FAED-40B8-9E6B-0791AE6C01F5}"/>
    <hyperlink ref="L538" r:id="rId161" xr:uid="{D77EEA47-89EF-47CF-8268-D22FB5C95DC9}"/>
    <hyperlink ref="L539" r:id="rId162" xr:uid="{2D7004C1-03B6-462D-AE12-EB6A59B49D57}"/>
    <hyperlink ref="L540" r:id="rId163" xr:uid="{C55DDF5F-2637-4A38-9EB9-08DB91457BF7}"/>
    <hyperlink ref="L552" r:id="rId164" xr:uid="{53693100-845E-4C3E-8ECC-FA1933CBC650}"/>
    <hyperlink ref="L553" r:id="rId165" xr:uid="{B828AFEA-97AA-4746-99D6-2126CAFC1707}"/>
    <hyperlink ref="L541" r:id="rId166" xr:uid="{E1E13F15-E610-4AF1-952A-9F833F1F05DD}"/>
    <hyperlink ref="L543" r:id="rId167" xr:uid="{2264286D-7BD2-4065-BDAF-36D6F85D37B9}"/>
    <hyperlink ref="L542" r:id="rId168" xr:uid="{8A059581-7C9C-43B7-AB45-A2D10B594426}"/>
    <hyperlink ref="L546" r:id="rId169" xr:uid="{730A9A7E-A52B-49D3-809C-E1AC4F565E1A}"/>
    <hyperlink ref="L545" r:id="rId170" xr:uid="{4918B50D-3166-408E-8EC4-9EAA7501D557}"/>
    <hyperlink ref="L544" r:id="rId171" xr:uid="{52373B87-2442-4393-9478-2518E7D535EC}"/>
    <hyperlink ref="L547" r:id="rId172" xr:uid="{4194A364-1EC9-4077-A949-0387009417F4}"/>
    <hyperlink ref="L549" r:id="rId173" xr:uid="{067DA36E-99AB-40F0-80C1-EB349DCFA95A}"/>
    <hyperlink ref="L554" r:id="rId174" xr:uid="{3C1D9981-EE76-4619-BA74-1473FEEB450E}"/>
    <hyperlink ref="L504" r:id="rId175" xr:uid="{90A79C6E-C283-46F2-B058-66DD35F2C890}"/>
    <hyperlink ref="L505" r:id="rId176" xr:uid="{1C95B116-331B-44BD-95A5-6592C359E523}"/>
    <hyperlink ref="L507" r:id="rId177" xr:uid="{541542DE-B013-4EB1-BB40-AA2B2558BBBD}"/>
    <hyperlink ref="L523" r:id="rId178" xr:uid="{BD36DBDC-2854-455B-9C62-6218D0CB974E}"/>
    <hyperlink ref="L508" r:id="rId179" xr:uid="{9F590FC2-0D8D-46DB-9D1F-6D928806CDA9}"/>
    <hyperlink ref="L506" r:id="rId180" xr:uid="{CE037F8E-DED7-457F-8679-82B4BCB5E8B2}"/>
    <hyperlink ref="L509" r:id="rId181" xr:uid="{35C57892-722E-4E5D-BAFC-877BB3E24163}"/>
    <hyperlink ref="L510" r:id="rId182" xr:uid="{450BD1B9-B254-43C3-A018-3498FF215779}"/>
    <hyperlink ref="L511" r:id="rId183" xr:uid="{5E43473F-70AE-4A7E-983A-B91154EF4DD0}"/>
    <hyperlink ref="L526" r:id="rId184" display="https://www.researchgate.net/publication/270016387_Current_status_and_prospects_of_exchange_of_health_officials_from_South_and_North_Korea_through_non-governmental_organizations/fulltext/55d6626708aec156b9a85a8a/Current-status-and-prospects-of-exchange-of-health-officials-from-South-and-North-Korea-through-non-governmental-organizations.pdf" xr:uid="{0C1BCAEB-B479-4905-B72C-A0EC539B1B31}"/>
    <hyperlink ref="L513" r:id="rId185" xr:uid="{81904F6D-2DED-4D85-AB8E-4F8D53C5AC3F}"/>
    <hyperlink ref="L512" r:id="rId186" xr:uid="{4B43F90D-89DD-4415-B00D-73AFED9D8002}"/>
    <hyperlink ref="L514" r:id="rId187" xr:uid="{7B7F69AD-517B-47EB-962E-705F2F7D1EE3}"/>
    <hyperlink ref="L515" r:id="rId188" xr:uid="{297C0F9B-BE62-4071-B18F-BB2194652528}"/>
    <hyperlink ref="L516" r:id="rId189" xr:uid="{F66A4614-112C-4FAD-9B50-BDCD20EBA718}"/>
    <hyperlink ref="L518" r:id="rId190" xr:uid="{EEA9D1D0-8191-4034-A5FF-8D260727BECE}"/>
    <hyperlink ref="L517" r:id="rId191" xr:uid="{E09F137B-2C54-4A7E-B201-96A4D173DE87}"/>
    <hyperlink ref="L521" r:id="rId192" xr:uid="{6732DAF8-8BE8-44E2-9F2F-97E5153467F1}"/>
    <hyperlink ref="L520" r:id="rId193" xr:uid="{AADC281A-3D4E-4EC6-B53F-8EB9C540A44C}"/>
    <hyperlink ref="L551" r:id="rId194" xr:uid="{F7E9FC08-7EAF-4028-8EB3-83C0F8389DF8}"/>
    <hyperlink ref="L519" r:id="rId195" xr:uid="{6F7B9790-7608-4BB7-8EE0-F7A859A2112E}"/>
    <hyperlink ref="L522" r:id="rId196" xr:uid="{6A9BD62A-B2D1-4055-ABE4-70BA85656E34}"/>
    <hyperlink ref="L524" r:id="rId197" xr:uid="{D2948F11-CC32-4215-A017-DE5BCDEF81AD}"/>
    <hyperlink ref="L525" r:id="rId198" xr:uid="{47AC1CA5-0004-4B52-85A0-09DC2CB9F6A7}"/>
    <hyperlink ref="L465" r:id="rId199" xr:uid="{E383A0D7-6190-4D01-849B-42B9A09E27E5}"/>
    <hyperlink ref="L469" r:id="rId200" xr:uid="{F1C940EE-9D7A-424F-B971-DF99FC4D3CB5}"/>
    <hyperlink ref="L496" r:id="rId201" xr:uid="{69EB5FBC-0548-416F-BF17-E0583FE2776A}"/>
    <hyperlink ref="L471" r:id="rId202" xr:uid="{D6C39B33-0EB2-451F-9577-47B0710999D0}"/>
    <hyperlink ref="L495" r:id="rId203" xr:uid="{1D923579-6CA0-4655-8204-D5F39655C8D1}"/>
    <hyperlink ref="L476" r:id="rId204" xr:uid="{A31F6360-6589-4887-870C-BA58A3D01619}"/>
    <hyperlink ref="L477" r:id="rId205" xr:uid="{6EBA001C-0233-4D3C-BD91-6F4920528FE2}"/>
    <hyperlink ref="L503" r:id="rId206" xr:uid="{47C02D03-6905-4931-8D3C-62828F69E983}"/>
    <hyperlink ref="L483" r:id="rId207" xr:uid="{E7B52C38-D71D-44A0-9C46-F1C34D0094EE}"/>
    <hyperlink ref="L487" r:id="rId208" xr:uid="{B443CA0E-0CDD-44E0-AB35-69BCEC3A26CB}"/>
    <hyperlink ref="L484" r:id="rId209" xr:uid="{62870420-A9D2-4944-8686-F791C61AF798}"/>
    <hyperlink ref="L488" r:id="rId210" xr:uid="{697DC9B4-614B-44A6-8551-F86B2A73767D}"/>
    <hyperlink ref="L489" r:id="rId211" xr:uid="{7967F927-CD44-4928-82BC-83EA2B161F95}"/>
    <hyperlink ref="L494" r:id="rId212" xr:uid="{E99CC45E-3B55-4B0A-9DCE-B34915A261A8}"/>
    <hyperlink ref="L493" r:id="rId213" xr:uid="{8C6D3C73-AD79-4A7D-AC62-3EDD25420545}"/>
    <hyperlink ref="L478" r:id="rId214" xr:uid="{A89660E2-C0BE-40FE-93D4-CD210F576639}"/>
    <hyperlink ref="L502" r:id="rId215" xr:uid="{3A2D88D6-A5F5-44B8-9B3A-990A276235AE}"/>
    <hyperlink ref="L490" r:id="rId216" xr:uid="{3E9BDB45-02B9-4675-B317-03EEECDC76A4}"/>
    <hyperlink ref="L499" r:id="rId217" xr:uid="{F80C4C5D-85DC-4AB0-8D77-D6850F3788C9}"/>
    <hyperlink ref="L500" r:id="rId218" xr:uid="{94ACB836-2DD9-4662-8D52-3DAF4EC8A5C4}"/>
    <hyperlink ref="L468" r:id="rId219" xr:uid="{73272B1F-104E-4A5F-9083-9B006354E9A2}"/>
    <hyperlink ref="L424" r:id="rId220" xr:uid="{FE98935C-DD47-4BBA-A633-F7D38B335601}"/>
    <hyperlink ref="L456" r:id="rId221" xr:uid="{DCA21976-AA7D-49E4-A36D-1DE497B9322B}"/>
    <hyperlink ref="L451" r:id="rId222" xr:uid="{C99F10D6-9C6B-4EE6-B31A-01C54FB48047}"/>
    <hyperlink ref="L453" r:id="rId223" xr:uid="{82B10C08-DA39-4349-8771-48A2C21317A0}"/>
    <hyperlink ref="L429" r:id="rId224" xr:uid="{662E8615-6347-4B84-9DAF-670B5B0788FC}"/>
    <hyperlink ref="L434" r:id="rId225" xr:uid="{46427C45-FDA4-4FE3-9BDF-73BFBF3280F4}"/>
    <hyperlink ref="L433" r:id="rId226" xr:uid="{C9B7401E-BB00-4ABF-A829-F2615D2C4C12}"/>
    <hyperlink ref="L436" r:id="rId227" display="https://reliefweb.int/sites/reliefweb.int/files/resources/MYR_2010_Haiti_CAP R.pdf" xr:uid="{E9E64665-A104-49F4-B485-BFF0C80BFE27}"/>
    <hyperlink ref="L457" r:id="rId228" xr:uid="{D8A05936-CD71-4838-8BE6-A47039D10312}"/>
    <hyperlink ref="L437" r:id="rId229" xr:uid="{61D80515-4420-48CB-8CAE-B90719DFFBD0}"/>
    <hyperlink ref="L438" r:id="rId230" xr:uid="{412C6632-3861-4C1D-83E2-0A4554605950}"/>
    <hyperlink ref="L441" r:id="rId231" xr:uid="{012D0927-843C-4B71-9CC6-91B7F3E73A3B}"/>
    <hyperlink ref="L462" r:id="rId232" xr:uid="{30ACE346-9AA6-4DA8-8BF7-F0B3A8547B88}"/>
    <hyperlink ref="L445" r:id="rId233" xr:uid="{7E791A56-EF72-4911-8CCE-BC051570C98A}"/>
    <hyperlink ref="L463" r:id="rId234" xr:uid="{F41310AC-6E78-4C1B-B482-3F9CFD3D8450}"/>
    <hyperlink ref="L446" r:id="rId235" xr:uid="{7A9DCCA7-3331-45CB-B832-8DE51BEBE50E}"/>
    <hyperlink ref="L450" r:id="rId236" xr:uid="{60C38F4F-E4F3-485D-9EE3-11CFA5CAF76D}"/>
    <hyperlink ref="L461" r:id="rId237" xr:uid="{CC33D3C5-53E9-451F-83E5-555EE2A7E494}"/>
    <hyperlink ref="L447" r:id="rId238" xr:uid="{E8F4B04C-6ECA-4AAE-B3DE-B4286225DBFE}"/>
    <hyperlink ref="L454" r:id="rId239" xr:uid="{E4603260-C804-4860-A490-74FFBF577235}"/>
    <hyperlink ref="L455" r:id="rId240" xr:uid="{19090199-9097-4B5C-ACEF-E9B53904E674}"/>
    <hyperlink ref="L379" r:id="rId241" xr:uid="{66C71DD3-4785-4717-9C27-A21D3C5E10B7}"/>
    <hyperlink ref="L384" r:id="rId242" xr:uid="{112136E9-2EE9-4215-B304-2D603005A53C}"/>
    <hyperlink ref="L414" r:id="rId243" xr:uid="{B0C83820-10D6-44A4-865C-3FA10485873A}"/>
    <hyperlink ref="L385" r:id="rId244" xr:uid="{CEBA4EB3-D1EC-4A3B-BA56-F348F0322245}"/>
    <hyperlink ref="L383" r:id="rId245" xr:uid="{7182ABE7-0306-473A-B0DB-7FF74C4AA1D8}"/>
    <hyperlink ref="L427" r:id="rId246" xr:uid="{A259F7FF-B1EC-4024-9E1B-FA7D58047AC3}"/>
    <hyperlink ref="L412" r:id="rId247" xr:uid="{93B7630D-2791-4003-A0B2-7097BC418D24}"/>
    <hyperlink ref="L391" r:id="rId248" xr:uid="{E302899F-FE62-4A87-B1D1-3D066C25D030}"/>
    <hyperlink ref="L395" r:id="rId249" xr:uid="{595DFAD1-21E3-4154-80F6-3ED2248F3D82}"/>
    <hyperlink ref="L396" r:id="rId250" xr:uid="{D75BAF0E-C2F2-4B32-8E0A-6E2AFAC9AA35}"/>
    <hyperlink ref="L400" r:id="rId251" xr:uid="{6924EE24-8587-40AF-95A8-57098F2F1220}"/>
    <hyperlink ref="L403" r:id="rId252" xr:uid="{16C83470-BB48-4288-B518-2B8643391EB1}"/>
    <hyperlink ref="L420" r:id="rId253" xr:uid="{BA835791-F976-443C-8FB6-9F543D1E2D94}"/>
    <hyperlink ref="L406" r:id="rId254" xr:uid="{3375DC2B-D6C2-44F3-A8A7-5FDFB7A7DC05}"/>
    <hyperlink ref="L407" r:id="rId255" xr:uid="{B1075DC0-56F9-4D75-ABC5-B5DC926435D4}"/>
    <hyperlink ref="L405" r:id="rId256" xr:uid="{39423C91-CEED-4BB2-B4FB-F1C1B6CB532D}"/>
    <hyperlink ref="L411" r:id="rId257" xr:uid="{AFF784F6-E2FB-4BC0-91A8-D35A05042DB1}"/>
    <hyperlink ref="L398" r:id="rId258" xr:uid="{C8A27E46-73F5-440A-959B-90A5F40478F0}"/>
    <hyperlink ref="L408" r:id="rId259" xr:uid="{4C595C52-2FC6-40ED-84C9-4880F9F286E5}"/>
    <hyperlink ref="L421" r:id="rId260" xr:uid="{1D3F9223-B5A6-4225-960C-57ED27F0DBC9}"/>
    <hyperlink ref="L422" r:id="rId261" xr:uid="{FE952939-B843-4744-BA9B-8428418D559A}"/>
    <hyperlink ref="L423" r:id="rId262" xr:uid="{07927D3C-13AE-4CCF-88B8-47BDDFF99417}"/>
    <hyperlink ref="L417" r:id="rId263" xr:uid="{63279124-C57F-4196-A9FB-BF19C5AA1049}"/>
    <hyperlink ref="L418" r:id="rId264" xr:uid="{93724195-2F77-423D-9A60-FBC2BF1B3FA3}"/>
    <hyperlink ref="L419" r:id="rId265" xr:uid="{75790457-E308-44AB-91F2-4695EB998B6B}"/>
    <hyperlink ref="L428" r:id="rId266" xr:uid="{60A6AAB1-9CED-4375-9F45-2BACE38632C5}"/>
    <hyperlink ref="L380" r:id="rId267" xr:uid="{FFD6E046-CE5D-47F1-A82C-11403B18B807}"/>
    <hyperlink ref="L370" r:id="rId268" xr:uid="{474C941A-BF04-401A-8D3A-530E0A364E8C}"/>
    <hyperlink ref="L333" r:id="rId269" xr:uid="{E9A49156-13EA-4646-8752-B95B7BC66F92}"/>
    <hyperlink ref="L335" r:id="rId270" xr:uid="{FE377461-FE29-4CAE-AC31-EADD3FA37C24}"/>
    <hyperlink ref="L361" r:id="rId271" xr:uid="{560FE96D-B3B0-4104-967E-BD0B5F06CB9F}"/>
    <hyperlink ref="L336" r:id="rId272" xr:uid="{74C0464B-D307-4A1A-B0CC-BCC82B7E108C}"/>
    <hyperlink ref="L371" r:id="rId273" xr:uid="{DB072B40-A91E-4D5B-A3F5-056A9CE39D64}"/>
    <hyperlink ref="L334" r:id="rId274" xr:uid="{C48E1F06-06DF-4E03-97D0-306991A0C2ED}"/>
    <hyperlink ref="L372" r:id="rId275" xr:uid="{8EF9EDF3-4B70-4660-9635-B304FCDE13E1}"/>
    <hyperlink ref="L337" r:id="rId276" xr:uid="{D5D3BADE-FB4C-4928-BECC-2B6813044FD7}"/>
    <hyperlink ref="L343" r:id="rId277" xr:uid="{11D7EA57-541C-42FE-8067-28D639AAFF89}"/>
    <hyperlink ref="L342" r:id="rId278" xr:uid="{37AEA47B-9EF9-4428-9431-78392FF61849}"/>
    <hyperlink ref="L344" r:id="rId279" xr:uid="{09FE688D-3F3B-40C8-A95D-57281A2EDF4B}"/>
    <hyperlink ref="L345" r:id="rId280" xr:uid="{C39614DA-30CF-46FD-BAFB-236F608E2009}"/>
    <hyperlink ref="L346" r:id="rId281" xr:uid="{7F6AFF0D-3A1A-4BD1-9A47-7584AD861989}"/>
    <hyperlink ref="L373" r:id="rId282" xr:uid="{5F0B4D5B-92CA-4645-9B13-698B38322751}"/>
    <hyperlink ref="L347" r:id="rId283" xr:uid="{CF163FDE-551D-4140-A79D-FA7E04C20D94}"/>
    <hyperlink ref="L349" r:id="rId284" xr:uid="{65B4148C-7320-48FA-A6DE-C538D6E124F4}"/>
    <hyperlink ref="L351" r:id="rId285" xr:uid="{0A999CE9-E896-459C-99D9-11D719B72F6A}"/>
    <hyperlink ref="L376" r:id="rId286" xr:uid="{064C4D2B-92BF-4255-9A2F-4FA2FD88C0C8}"/>
    <hyperlink ref="L356" r:id="rId287" xr:uid="{A0BDFCE2-09DA-45F8-9199-BDD1BA0B4B9C}"/>
    <hyperlink ref="L360" r:id="rId288" xr:uid="{1EE78E20-C665-41A0-A6AE-267028733B97}"/>
    <hyperlink ref="L374" r:id="rId289" xr:uid="{1F90F1C9-B728-440B-B7BB-C9391A36AD7F}"/>
    <hyperlink ref="L357" r:id="rId290" xr:uid="{C44EEA5B-75B8-43E3-8D32-E33594198F59}"/>
    <hyperlink ref="L377" r:id="rId291" xr:uid="{3B2E6D71-89E1-442F-941A-FAC08A612DEF}"/>
    <hyperlink ref="L363" r:id="rId292" xr:uid="{289C57AB-E9EB-49CD-BF2E-6FBB72C81E9D}"/>
    <hyperlink ref="L378" r:id="rId293" xr:uid="{3601682B-DE04-4CEF-AF41-833F24768C0F}"/>
    <hyperlink ref="L364" r:id="rId294" xr:uid="{AF20F3F9-CEC6-45D4-BE40-442A2A9B0579}"/>
    <hyperlink ref="L365" r:id="rId295" xr:uid="{D8E4E717-3C7D-41C0-8A1C-B0587814A6C9}"/>
    <hyperlink ref="L367" r:id="rId296" xr:uid="{A252CA9D-D0F2-4C7E-8CAD-43F2B58E2381}"/>
    <hyperlink ref="L278" r:id="rId297" xr:uid="{50BFBD35-AC4C-4091-BA1C-4CE1E6005505}"/>
    <hyperlink ref="L280" r:id="rId298" xr:uid="{478A1733-3DFD-4756-80D0-F3A021644623}"/>
    <hyperlink ref="L286" r:id="rId299" xr:uid="{CAA00D4F-2D5C-41D3-8DF7-F4318CB8C3B0}"/>
    <hyperlink ref="L316" r:id="rId300" xr:uid="{9330DC67-D5A3-433C-A4BD-504F80BA7D52}"/>
    <hyperlink ref="L284" r:id="rId301" xr:uid="{EC0435DF-8620-4B4D-A3BA-0658F3FC92A8}"/>
    <hyperlink ref="L291" r:id="rId302" xr:uid="{33595594-6D67-4F8E-BB0A-7D12A7C641AC}"/>
    <hyperlink ref="L292" r:id="rId303" xr:uid="{7BAE0991-A1AF-4C24-966F-4A9443100E5C}"/>
    <hyperlink ref="L325" r:id="rId304" xr:uid="{5D7BD005-8271-4314-94D0-1302FC61EA51}"/>
    <hyperlink ref="L296" r:id="rId305" xr:uid="{F49F0E78-B365-4CB2-9E78-1C41AC794485}"/>
    <hyperlink ref="L326" r:id="rId306" xr:uid="{5FB049EA-4197-4A2A-AAF5-88CEE21E9656}"/>
    <hyperlink ref="L299" r:id="rId307" xr:uid="{2C929A1B-DC18-41C4-884A-44334E874F50}"/>
    <hyperlink ref="L297" r:id="rId308" xr:uid="{1B4BD3A7-3A48-4B9D-A91F-F06E6FA1BD1D}"/>
    <hyperlink ref="L300" r:id="rId309" xr:uid="{6C24C1F7-35DC-4014-A5C2-4445815C45A2}"/>
    <hyperlink ref="L303" r:id="rId310" xr:uid="{7EDC0221-4139-4E47-87CE-94B903A15146}"/>
    <hyperlink ref="L328" r:id="rId311" xr:uid="{0BD75AB9-D17B-43E6-8BF8-4FA9D4D3311F}"/>
    <hyperlink ref="L305" r:id="rId312" xr:uid="{4043F418-8A19-40E6-B987-FC0FF944D730}"/>
    <hyperlink ref="L307" r:id="rId313" xr:uid="{CB008E3C-41E6-4B55-BEC1-1D97B4CC84E5}"/>
    <hyperlink ref="L308" r:id="rId314" xr:uid="{D7AD0648-C4FD-4F8D-9051-5C7913F253AF}"/>
    <hyperlink ref="L306" r:id="rId315" xr:uid="{71B94BFE-99F5-4417-9FA2-14D233EF67F2}"/>
    <hyperlink ref="L330" r:id="rId316" xr:uid="{76F14571-46E8-4929-AE35-D9C4BB73397B}"/>
    <hyperlink ref="L314" r:id="rId317" xr:uid="{9125F040-0428-4652-9746-7742928FCE08}"/>
    <hyperlink ref="L327" r:id="rId318" xr:uid="{96216A54-D3AF-4F23-A0FB-92742820FA16}"/>
    <hyperlink ref="L310" r:id="rId319" xr:uid="{C7485172-EA83-447C-9532-5DEB9FF49CBE}"/>
    <hyperlink ref="L315" r:id="rId320" xr:uid="{910A653C-415D-4FF8-B5D6-9069AA976CC9}"/>
    <hyperlink ref="L318" r:id="rId321" xr:uid="{5DBA1E28-7422-44C0-88D1-FC8E64FF7681}"/>
    <hyperlink ref="L320" r:id="rId322" xr:uid="{B6B48B57-EED1-457A-A6B7-C2E05E459156}"/>
    <hyperlink ref="L321" r:id="rId323" xr:uid="{4A127C4B-6F98-427A-BDDB-06D3D5574B69}"/>
    <hyperlink ref="L323" r:id="rId324" xr:uid="{E1F2F9C2-15A7-4F74-B8CA-2DB11DEA0244}"/>
    <hyperlink ref="L324" r:id="rId325" xr:uid="{BF9D12A1-B91A-4F3A-87D4-88B7E148E0DD}"/>
    <hyperlink ref="L270" r:id="rId326" xr:uid="{AD072F74-28B1-4AB1-B413-6C8D597D07AA}"/>
    <hyperlink ref="L233" r:id="rId327" xr:uid="{3CDE2360-0FAA-44A8-ADA6-560C44850101}"/>
    <hyperlink ref="L263" r:id="rId328" xr:uid="{C96631C3-AD1A-460E-B50A-5B6C351FD83A}"/>
    <hyperlink ref="L239" r:id="rId329" xr:uid="{EF09AA22-4F49-43F2-811D-A44A9E1479D2}"/>
    <hyperlink ref="L235" r:id="rId330" xr:uid="{A27FFCC6-95F8-4FC2-9FCC-BFFEEC07F0C0}"/>
    <hyperlink ref="L271" r:id="rId331" xr:uid="{44303E9B-ED47-4C0D-9C79-F2A128280AC9}"/>
    <hyperlink ref="L272" r:id="rId332" xr:uid="{CEC72689-BA9A-4CD3-8DB2-CE74AB64619D}"/>
    <hyperlink ref="L273" r:id="rId333" xr:uid="{5C54E6E4-5BBB-408E-BA2E-35067311218B}"/>
    <hyperlink ref="L243" r:id="rId334" xr:uid="{84A2A58F-DF97-4EB9-9FC9-64B3C59316E6}"/>
    <hyperlink ref="L244" r:id="rId335" xr:uid="{7634DA08-81CC-4837-B9E3-D35B2F6BF49F}"/>
    <hyperlink ref="L246" r:id="rId336" xr:uid="{8385897B-C11C-4302-96E6-24EC724F1158}"/>
    <hyperlink ref="L247" r:id="rId337" xr:uid="{BF2D51A9-69D1-42F2-81B0-238C8D7B0FF9}"/>
    <hyperlink ref="L250" r:id="rId338" xr:uid="{63639B2F-3BF7-4826-9AD0-15A4335652E4}"/>
    <hyperlink ref="L251" r:id="rId339" xr:uid="{90A48284-CB37-4557-B5A8-5C96583B9835}"/>
    <hyperlink ref="L255" r:id="rId340" xr:uid="{4422CF71-B300-4AE0-A3C6-69CACFC62E60}"/>
    <hyperlink ref="L256" r:id="rId341" xr:uid="{A36AE64C-74DF-4FA2-AE4C-44C011E8B3E5}"/>
    <hyperlink ref="L275" r:id="rId342" xr:uid="{11156429-BA69-4841-8E4D-F347649E33C3}"/>
    <hyperlink ref="L260" r:id="rId343" xr:uid="{F393A3C0-2CA3-43AF-93FC-EF593C54E254}"/>
    <hyperlink ref="L261" r:id="rId344" xr:uid="{F3204FFE-B02C-4B90-B80B-38CF28D6009A}"/>
    <hyperlink ref="L274" r:id="rId345" xr:uid="{4C534811-8667-4744-9E25-CCDDD61A7FBC}"/>
    <hyperlink ref="L258" r:id="rId346" xr:uid="{3C0F3F38-A902-4FC7-9B1F-8827B5937EB5}"/>
    <hyperlink ref="L277" r:id="rId347" xr:uid="{27DF7EA7-7A2A-448F-B565-FE186A1BAB3D}"/>
    <hyperlink ref="L265" r:id="rId348" xr:uid="{C2CFC78E-4AEC-463E-9F12-84F5182CC2FE}"/>
    <hyperlink ref="L267" r:id="rId349" xr:uid="{06BAE4A6-116D-46A6-B788-2A604BA787D2}"/>
    <hyperlink ref="L269" r:id="rId350" xr:uid="{281AF81A-7622-4F86-A737-62426B56216C}"/>
    <hyperlink ref="L180" r:id="rId351" xr:uid="{D9666676-C920-4075-B0FE-4683BB4B5476}"/>
    <hyperlink ref="L182" r:id="rId352" xr:uid="{C0C43919-35E1-45D8-BA31-655CF1A774F8}"/>
    <hyperlink ref="L187" r:id="rId353" xr:uid="{510214F6-7F5E-42D9-B62B-D3CA9FA0B0ED}"/>
    <hyperlink ref="L227" r:id="rId354" xr:uid="{9368C706-83C4-462F-99BF-F2D1E8CD9C97}"/>
    <hyperlink ref="L189" r:id="rId355" xr:uid="{BC577619-C4A3-45B1-AA06-753A7C20E2DE}"/>
    <hyperlink ref="L188" r:id="rId356" xr:uid="{EE97A82C-FE7F-4322-806C-195DB611100F}"/>
    <hyperlink ref="L185" r:id="rId357" xr:uid="{2A366BF8-00B7-4677-960A-D196A7A78C56}"/>
    <hyperlink ref="L191" r:id="rId358" xr:uid="{DB1E25E7-5885-4A80-8525-7A9D763C8C76}"/>
    <hyperlink ref="L231" r:id="rId359" xr:uid="{79DD7BB7-87E7-4109-8315-99474E76860F}"/>
    <hyperlink ref="L192" r:id="rId360" xr:uid="{9B01CF0D-94F6-4E07-A1BC-529D6ADB58FD}"/>
    <hyperlink ref="L198" r:id="rId361" xr:uid="{84ADD680-28DD-4EB1-833F-4338491D3ADB}"/>
    <hyperlink ref="L196" r:id="rId362" xr:uid="{AAA67381-38FE-44E3-B597-DCEF77396D33}"/>
    <hyperlink ref="L201" r:id="rId363" xr:uid="{2A83F9F0-C1E6-4836-88EA-40B3B88EBE16}"/>
    <hyperlink ref="L211" r:id="rId364" xr:uid="{9CAB6E17-6799-4962-9094-B61768D741FA}"/>
    <hyperlink ref="L212" r:id="rId365" xr:uid="{E92C9299-F9C3-4295-897D-B7492522DDFD}"/>
    <hyperlink ref="L216" r:id="rId366" xr:uid="{ECB89212-253D-40BB-991D-C190F909E589}"/>
    <hyperlink ref="L224" r:id="rId367" xr:uid="{876C5380-1BAC-453A-882A-CB15AD7ABF3D}"/>
    <hyperlink ref="L220" r:id="rId368" xr:uid="{70649801-3F25-438F-AB05-941CB283E30E}"/>
    <hyperlink ref="L229" r:id="rId369" xr:uid="{C3C604DF-3C7A-48F6-AD72-A43086F9D94A}"/>
    <hyperlink ref="L178" r:id="rId370" xr:uid="{C289933A-5BCE-469E-854A-B6A367A50436}"/>
    <hyperlink ref="L139" r:id="rId371" xr:uid="{F7F49250-12F4-48B4-8799-104F8B683F71}"/>
    <hyperlink ref="L143" r:id="rId372" xr:uid="{2F1EE4F2-F066-45DB-B067-D11149994EA1}"/>
    <hyperlink ref="L141" r:id="rId373" xr:uid="{50045AAD-3DC8-4BA4-B8E5-2EEADED3BD2A}"/>
    <hyperlink ref="L146" r:id="rId374" xr:uid="{5C97ED4E-B190-4545-A3E6-3B96A8CE2EAE}"/>
    <hyperlink ref="L171" r:id="rId375" xr:uid="{3451C6CB-402E-41B8-B3EB-5260CA9271CC}"/>
    <hyperlink ref="L147" r:id="rId376" xr:uid="{0D122F0D-3F79-40B6-A684-914C0201FDEF}"/>
    <hyperlink ref="L144" r:id="rId377" xr:uid="{28FF205D-0B62-447B-BC35-A10E0878F161}"/>
    <hyperlink ref="L149" r:id="rId378" xr:uid="{0319236E-77BD-43E3-848B-300DB34E93AF}"/>
    <hyperlink ref="L150" r:id="rId379" xr:uid="{F9BAB9E4-2534-4BF7-BABB-4EE9CA6E15FA}"/>
    <hyperlink ref="L154" r:id="rId380" xr:uid="{BE731288-D20F-42C9-ADEB-000999AA02E8}"/>
    <hyperlink ref="L155" r:id="rId381" xr:uid="{26617D24-EDC9-4D2C-8EFF-D46AD8D2A9B3}"/>
    <hyperlink ref="L156" r:id="rId382" xr:uid="{4CB71418-399A-4528-BAEF-6FA8BD50E7BF}"/>
    <hyperlink ref="L160" r:id="rId383" xr:uid="{34D6F6AF-8A27-4639-B05D-91757CD654AB}"/>
    <hyperlink ref="L159" r:id="rId384" xr:uid="{D919C8FB-913D-40A7-8E87-60585377AD7B}"/>
    <hyperlink ref="L164" r:id="rId385" xr:uid="{E25C2AAA-7B9E-43DF-A04A-3A05BAE117BC}"/>
    <hyperlink ref="L168" r:id="rId386" xr:uid="{827B6E27-B31C-4D2E-9BDF-2BE9D03D5DAA}"/>
    <hyperlink ref="L163" r:id="rId387" xr:uid="{A6EF165C-12BA-4758-A896-0F6E165F6B7B}"/>
    <hyperlink ref="L161" r:id="rId388" xr:uid="{F8C69E28-01B9-4829-9735-FA5DCEA7EF2E}"/>
    <hyperlink ref="L158" r:id="rId389" xr:uid="{DC12330C-823B-42ED-A792-A43ED99C8F0D}"/>
    <hyperlink ref="L170" r:id="rId390" xr:uid="{6E122264-FA3E-4CD9-9D22-6378A35C07DD}"/>
    <hyperlink ref="L167" r:id="rId391" xr:uid="{D37CD8BD-AEB8-4E3F-A386-6C87612281C7}"/>
    <hyperlink ref="L172" r:id="rId392" xr:uid="{2888758C-C67D-4115-BFCF-2B7511962261}"/>
    <hyperlink ref="L173" r:id="rId393" xr:uid="{5C0CF440-0713-4683-9626-1EC86C4983F4}"/>
    <hyperlink ref="L175" r:id="rId394" xr:uid="{2DABA68E-C7E7-4CC7-B91A-96CC6C38CD79}"/>
    <hyperlink ref="L177" r:id="rId395" xr:uid="{27C1C025-D974-49ED-9340-9B327E4D4BB0}"/>
    <hyperlink ref="L134" r:id="rId396" xr:uid="{6717CC9D-6B1F-42F0-ADE1-F4DF612397C3}"/>
    <hyperlink ref="L99" r:id="rId397" xr:uid="{56C9409F-2F6B-47A9-ABDA-C6DE1A751C88}"/>
    <hyperlink ref="L136" r:id="rId398" xr:uid="{B40EBD4A-B68E-4477-9A95-E28ABFCEE4C3}"/>
    <hyperlink ref="L104" r:id="rId399" xr:uid="{888ABB46-14A9-4410-980D-1BD094F79F0E}"/>
    <hyperlink ref="L101" r:id="rId400" xr:uid="{0DECDD8E-23F5-4040-8FE2-F9D1BA348C87}"/>
    <hyperlink ref="L106" r:id="rId401" xr:uid="{7DA04811-95AE-42C6-AF17-E1241E5220E7}"/>
    <hyperlink ref="L137" r:id="rId402" xr:uid="{EA59D7F9-5327-40DE-8654-FB2BDEB79C6E}"/>
    <hyperlink ref="L108" r:id="rId403" xr:uid="{FF73E818-4776-4096-B323-1465A8E6B2F1}"/>
    <hyperlink ref="L109" r:id="rId404" xr:uid="{E4FEF951-7C0A-49AF-B6B9-AC91ED4D512A}"/>
    <hyperlink ref="L112" r:id="rId405" xr:uid="{EAC217C2-3150-4D68-9ECF-DE0002DAEEBB}"/>
    <hyperlink ref="L111" r:id="rId406" xr:uid="{7202007B-0DCB-4A6F-B03F-E39BFC89C4BF}"/>
    <hyperlink ref="L114" r:id="rId407" xr:uid="{A3F73AB7-523B-4646-BC0E-987F673E9339}"/>
    <hyperlink ref="L116" r:id="rId408" xr:uid="{6F8C5397-AA35-4257-A8E0-19C9A16ED9E8}"/>
    <hyperlink ref="L110" r:id="rId409" xr:uid="{CF208C81-C7FB-4E1E-8023-AE7B5FCD13AA}"/>
    <hyperlink ref="L122" r:id="rId410" xr:uid="{4B0041B1-5BDA-4A81-B875-DFE1900B345E}"/>
    <hyperlink ref="L123" r:id="rId411" xr:uid="{2BAA282C-7367-4EC1-83BD-29C32CDCDC7E}"/>
    <hyperlink ref="L124" r:id="rId412" xr:uid="{A75AC784-EB00-4B26-B908-84D0A17BA7CB}"/>
    <hyperlink ref="L130" r:id="rId413" xr:uid="{D1125E1D-8DD5-4445-8444-8A0879923992}"/>
    <hyperlink ref="L132" r:id="rId414" xr:uid="{A1846F34-C5A8-4646-8213-0513CB62C78E}"/>
    <hyperlink ref="L121" r:id="rId415" xr:uid="{960028D7-D618-45BF-B892-DE935650C616}"/>
    <hyperlink ref="L126" r:id="rId416" xr:uid="{8931F4E5-9C90-4E1F-8BFB-8AE83708FF37}"/>
    <hyperlink ref="L128" r:id="rId417" xr:uid="{19225481-C226-4ED0-9951-6B912F4CACA8}"/>
    <hyperlink ref="L57" r:id="rId418" xr:uid="{7DEE8083-9FBF-44F7-B6ED-67FBB4194203}"/>
    <hyperlink ref="L59" r:id="rId419" xr:uid="{BCC9E375-FD98-4A71-875C-25185AE4F9BE}"/>
    <hyperlink ref="L61" r:id="rId420" xr:uid="{1B69C7AB-DB48-44F4-BE58-D06698579FF4}"/>
    <hyperlink ref="L63" r:id="rId421" xr:uid="{F7106AEA-A09D-4450-A032-06201BEE4715}"/>
    <hyperlink ref="L66" r:id="rId422" xr:uid="{8E9E70A7-4F4E-41B2-AC68-56D36325D053}"/>
    <hyperlink ref="L67" r:id="rId423" xr:uid="{75750074-EA8E-4D5A-BC23-3DE072DB7C22}"/>
    <hyperlink ref="L97" r:id="rId424" xr:uid="{864555C6-BEC8-4787-AC87-0BC5E53CEC6A}"/>
    <hyperlink ref="L96" r:id="rId425" xr:uid="{471759C4-FDAC-4F6A-8651-8FD9857EFE94}"/>
    <hyperlink ref="L74" r:id="rId426" xr:uid="{873897A5-5F56-48C2-ACBE-0795832B27FE}"/>
    <hyperlink ref="L77" r:id="rId427" xr:uid="{E04E6160-3EB9-4018-B9C9-B14FBE0AE150}"/>
    <hyperlink ref="L84" r:id="rId428" xr:uid="{B070FDD3-7019-4AD1-B668-EACD944DECB5}"/>
    <hyperlink ref="L90" r:id="rId429" xr:uid="{BCDB987F-C4D5-4BF1-AED0-14C5AE6ADD65}"/>
    <hyperlink ref="L92" r:id="rId430" xr:uid="{5D896A1E-ED5D-432B-B8D7-4148FAFCDA98}"/>
    <hyperlink ref="L71" r:id="rId431" xr:uid="{35CF78B2-BBF6-40DE-81B5-45714BEF32E0}"/>
    <hyperlink ref="L81" r:id="rId432" xr:uid="{775D283F-9765-4212-A5AA-990651D97018}"/>
    <hyperlink ref="L83" r:id="rId433" xr:uid="{5C63A9BD-ED89-4CA2-A1CD-D984998A5CD8}"/>
    <hyperlink ref="L80" r:id="rId434" xr:uid="{64A0A7EC-84C8-4DB4-91C8-2366714B2D4C}"/>
    <hyperlink ref="L86" r:id="rId435" xr:uid="{BD63B803-D21A-423F-887D-4F95518509D0}"/>
    <hyperlink ref="L87" r:id="rId436" xr:uid="{934EBA6D-EFAF-4D9B-BD7F-DB710BBF4109}"/>
    <hyperlink ref="L25" r:id="rId437" xr:uid="{0AA57120-A97D-42D4-95AD-2C4A12B911F1}"/>
    <hyperlink ref="L27" r:id="rId438" xr:uid="{FE47222F-1625-4DBA-A3E9-D4B6D60A3348}"/>
    <hyperlink ref="L29" r:id="rId439" xr:uid="{E8060E04-6F72-4A2F-8EBA-705CF204BE0F}"/>
    <hyperlink ref="L31" r:id="rId440" xr:uid="{B4D19F67-DE4A-4447-8AB7-9D4F328B0190}"/>
    <hyperlink ref="L54" r:id="rId441" xr:uid="{69C79B9E-5550-410E-822F-53020F0EEABC}"/>
    <hyperlink ref="L35" r:id="rId442" xr:uid="{40879DFA-5F60-4394-B06C-C48856EFCFA8}"/>
    <hyperlink ref="L36" r:id="rId443" xr:uid="{933A4460-A524-4D83-874E-474202DAD6D8}"/>
    <hyperlink ref="L39" r:id="rId444" xr:uid="{397EF4B7-54F4-4B69-8E12-9F94B23AD1F1}"/>
    <hyperlink ref="L55" r:id="rId445" xr:uid="{284FB0C2-1366-4296-9FAE-5F2CEFAB1169}"/>
    <hyperlink ref="L40" r:id="rId446" xr:uid="{488DBDBD-82F1-4EEF-A7E1-DD203DD327C3}"/>
    <hyperlink ref="L45" r:id="rId447" xr:uid="{DDCF2FEF-D671-4333-B66A-4350C7AB2496}"/>
    <hyperlink ref="L47" r:id="rId448" xr:uid="{AA191E9C-432B-482A-A878-80AA01CBCB5E}"/>
    <hyperlink ref="L44" r:id="rId449" xr:uid="{FAE9D9DC-36D6-461B-AD5F-C9EA43FFBA7E}"/>
    <hyperlink ref="L48" r:id="rId450" xr:uid="{E08C8378-9EB0-46C2-8E7E-4ABCB04C6FA5}"/>
    <hyperlink ref="L56" r:id="rId451" xr:uid="{AE90CB54-0E46-4417-AA97-C1B8FCEAE632}"/>
    <hyperlink ref="L49" r:id="rId452" xr:uid="{280E0F5F-737A-4895-BF66-BECA9542014F}"/>
    <hyperlink ref="L51" r:id="rId453" xr:uid="{41A3D9B0-56ED-4B8A-9979-900829CFEEC9}"/>
    <hyperlink ref="L4" r:id="rId454" xr:uid="{BC71EB85-3256-472A-A3E1-F0DB7C4D917D}"/>
    <hyperlink ref="L6" r:id="rId455" xr:uid="{437C514A-1E4C-4172-ADFF-4C0BD1F85FF1}"/>
    <hyperlink ref="L8" r:id="rId456" xr:uid="{ACAB9368-18B4-43F5-8470-7AECEA72052D}"/>
    <hyperlink ref="L13" r:id="rId457" xr:uid="{7797AFFA-8032-4A9F-80D7-3BCA6ED7DD01}"/>
    <hyperlink ref="L14" r:id="rId458" display="https://reliefweb.int/sites/reliefweb.int/files/resources/DPRK FINAL MTR 16 JULY 2000.pdf" xr:uid="{6857DBAC-BC89-4814-8FE7-FC5BC422D256}"/>
    <hyperlink ref="L10" r:id="rId459" xr:uid="{0B43D9EA-DE06-4C5F-800F-9765FAF82776}"/>
    <hyperlink ref="L17" r:id="rId460" display="https://reliefweb.int/sites/reliefweb.int/files/resources/FINAL SIERRA LEONE MTR 20 JULY 2000.pdf" xr:uid="{D9DB795A-3D5B-4185-842A-A9976F41D52C}"/>
    <hyperlink ref="L18" r:id="rId461" xr:uid="{DEFF2BEE-AF80-4DE3-968C-418CF0FA81F9}"/>
    <hyperlink ref="L16" r:id="rId462" xr:uid="{17FAC3F9-6511-4C7C-8D94-7CC7358FE01D}"/>
    <hyperlink ref="L19" r:id="rId463" xr:uid="{AAF61C2E-4C9C-427E-8E1D-CF8314DF52B0}"/>
    <hyperlink ref="L22" r:id="rId464" display="https://reliefweb.int/sites/reliefweb.int/files/resources/FINAL UGANDA MTR 18 JULY 2000.pdf" xr:uid="{46EDBA0C-0577-411F-B155-5D0D235945F0}"/>
    <hyperlink ref="L980" r:id="rId465" xr:uid="{062CDEEF-66EF-400D-95AF-0008C13B6D08}"/>
    <hyperlink ref="L966" r:id="rId466" display="http://reporting.unhcr.org/sites/default/files/UNHCR 2018 Supplementary Appeal Bangladesh_1.pdf" xr:uid="{E4A7DF4E-742B-463D-B8F3-B6DA4DDFAFF6}"/>
    <hyperlink ref="L984" r:id="rId467" xr:uid="{701EC0F0-A826-406C-96C7-D4DFA5735D76}"/>
    <hyperlink ref="L967" r:id="rId468" xr:uid="{07128AE3-2C7B-4E06-B05C-3F0D232EF79E}"/>
    <hyperlink ref="L968" r:id="rId469" xr:uid="{64FD67A7-4657-429D-88C7-51CB6F4B07D7}"/>
    <hyperlink ref="L969" r:id="rId470" xr:uid="{287738AE-B6F9-436B-9A6E-FA178FFEF51F}"/>
    <hyperlink ref="L971" r:id="rId471" xr:uid="{0F878FF6-4594-447B-A619-3111D0C0D9D8}"/>
    <hyperlink ref="L977" r:id="rId472" xr:uid="{E0EAF667-7197-4DC6-BD10-E7517D999963}"/>
    <hyperlink ref="L978" r:id="rId473" xr:uid="{5FCDF5C0-2EB6-49E4-9431-C7F048B972A3}"/>
    <hyperlink ref="L979" r:id="rId474" xr:uid="{4DF29FB1-A7AC-4B3A-8BFC-87B37738DAC8}"/>
    <hyperlink ref="L983" r:id="rId475" xr:uid="{BA20C5BA-3551-443C-8FDA-736D06AF5259}"/>
    <hyperlink ref="L970" r:id="rId476" xr:uid="{9BFC3BF9-A11C-4C61-A5DC-1AA84D03A962}"/>
    <hyperlink ref="L972" r:id="rId477" xr:uid="{D8A77259-3397-4B2C-8E6A-4278B8059B0C}"/>
    <hyperlink ref="L973" r:id="rId478" xr:uid="{85C7AC9F-E1C2-4BB9-ACEA-BFC73480EB7C}"/>
    <hyperlink ref="L974" r:id="rId479" xr:uid="{D9177844-D262-4950-B389-C2541EC1ACC2}"/>
    <hyperlink ref="L982" r:id="rId480" xr:uid="{D7CB3C01-25F4-456D-B047-BCAA29663F3F}"/>
    <hyperlink ref="L976" r:id="rId481" xr:uid="{FE0C19F0-CCBE-412C-A889-4A95EC221BF8}"/>
    <hyperlink ref="L981" r:id="rId482" xr:uid="{523AA3CF-8129-478D-83E0-A87EB771B31B}"/>
    <hyperlink ref="L975" r:id="rId483" xr:uid="{98C288E2-9EE0-4FF2-9855-83A658B8877D}"/>
    <hyperlink ref="L878" r:id="rId484" xr:uid="{4ECE3616-AA4E-46D0-AFB5-E8675F923FC7}"/>
    <hyperlink ref="L883" r:id="rId485" display="http://reporting.unhcr.org/sites/default/files/Syria Supplementary Appeal Final 040917 upload version.pdf" xr:uid="{94F4C113-C98A-4093-8C76-C1381BF13E2E}"/>
    <hyperlink ref="L885" r:id="rId486" display="http://reporting.unhcr.org/sites/default/files/Syria Supplementary Appeal Final 040917 upload version.pdf" xr:uid="{DEFB9440-D0A5-4CDB-9D9A-088F18F3F5CE}"/>
    <hyperlink ref="L887" r:id="rId487" display="http://reporting.unhcr.org/sites/default/files/Syria Supplementary Appeal Final 040917 upload version.pdf" xr:uid="{EAFF66A9-4CDF-4EE7-8174-3678AB57CBB4}"/>
    <hyperlink ref="L889" r:id="rId488" display="http://reporting.unhcr.org/sites/default/files/Syria Supplementary Appeal Final 040917 upload version.pdf" xr:uid="{367D0B1E-78FD-463A-A408-8E49F9DA982C}"/>
    <hyperlink ref="L899" r:id="rId489" display="http://reporting.unhcr.org/sites/default/files/Syria Supplementary Appeal Final 040917 upload version.pdf" xr:uid="{6B5D5B37-1BBC-4FDF-BAB6-C73129D2603D}"/>
    <hyperlink ref="L897" r:id="rId490" display="http://reporting.unhcr.org/sites/default/files/Syria Supplementary Appeal Final 040917 upload version.pdf" xr:uid="{1EB5D0A4-B5A7-49C3-A59E-354BFCCC59EB}"/>
    <hyperlink ref="L894" r:id="rId491" xr:uid="{7635B65A-B921-47FC-B7C1-5C8637E2BF3B}"/>
    <hyperlink ref="L879" r:id="rId492" xr:uid="{1A079524-04B5-44BB-B894-ED1BD8280D5F}"/>
    <hyperlink ref="L892" r:id="rId493" xr:uid="{283554D4-04E7-4CA0-A877-3136A5127F19}"/>
    <hyperlink ref="L893" r:id="rId494" xr:uid="{28DF4F66-4A14-484B-A9D7-21D87793F347}"/>
    <hyperlink ref="L890" r:id="rId495" xr:uid="{C21EE242-F6D0-4690-8F23-124CC7478F46}"/>
    <hyperlink ref="L882" r:id="rId496" xr:uid="{61DCAC7E-5B06-4BBD-9919-2B3B40C3822F}"/>
    <hyperlink ref="L884" r:id="rId497" xr:uid="{6DEF9B36-345C-46AD-A087-D972A35358D3}"/>
    <hyperlink ref="L891" r:id="rId498" xr:uid="{539A5196-61B0-4C6C-98ED-D65E4DAC26B5}"/>
    <hyperlink ref="L898" r:id="rId499" xr:uid="{7D42E39F-CA48-4C5E-9AA0-409C0C42A0FB}"/>
    <hyperlink ref="L900" r:id="rId500" xr:uid="{057BDDC9-D8A6-4594-AF70-21E48B80F089}"/>
    <hyperlink ref="L886" r:id="rId501" xr:uid="{AFAD135D-6101-4806-B7E8-B72A99265FC8}"/>
    <hyperlink ref="L896" r:id="rId502" display="http://reporting.unhcr.org/sites/default/files/UNHCR South Sudan Revised Supplementary Appeal Jan-Dec 2017 -- May 2017.pdf" xr:uid="{38B546B2-F636-4EA3-8827-413988F1729C}"/>
    <hyperlink ref="L880" r:id="rId503" display="http://reporting.unhcr.org/sites/default/files/UNHCR Burundi Situation Supplementary Appeal - Jan-Dec 2017 -- May 2017.pdf" xr:uid="{AD5239DF-3897-4371-8D2F-2375BB99D145}"/>
    <hyperlink ref="L881" r:id="rId504" xr:uid="{8662E630-1610-452C-83EC-50F7F786AD46}"/>
    <hyperlink ref="L888" r:id="rId505" xr:uid="{E352834B-100D-4FA3-A9D8-8FE9715ACDF3}"/>
    <hyperlink ref="L895" r:id="rId506" xr:uid="{853EC38E-15FB-4543-BDA2-3AA22DC40863}"/>
    <hyperlink ref="L901" r:id="rId507" xr:uid="{40CFF3BA-4F5E-4492-BBB6-7FAAB8AD15D4}"/>
    <hyperlink ref="L776" r:id="rId508" display="http://reporting.unhcr.org/sites/default/files/UNHCR Repatriation of Afghan Refugees from Pakistan Revised SB - Sept-Dec. 2016 -- 28OCT16.pdf" xr:uid="{F516D326-4B30-4BCF-8116-8027F3AC465A}"/>
    <hyperlink ref="L787" r:id="rId509" xr:uid="{C16E7096-8366-4CCC-B7F2-DAA17E264BA2}"/>
    <hyperlink ref="L790" r:id="rId510" xr:uid="{098C741C-4B34-479F-91CE-8E9EEA70A978}"/>
    <hyperlink ref="L780" r:id="rId511" xr:uid="{62AAAC8B-EB1D-400E-8FB1-4B01024925E1}"/>
    <hyperlink ref="L781" r:id="rId512" xr:uid="{D45347B5-9739-4495-95D3-2DCDE6D5C60E}"/>
    <hyperlink ref="L783" r:id="rId513" xr:uid="{B96B25D9-3170-44CE-8012-64928AA98D20}"/>
    <hyperlink ref="L784" r:id="rId514" xr:uid="{0411F184-7FA4-497F-B390-6913ACD79321}"/>
    <hyperlink ref="L791" r:id="rId515" xr:uid="{78DF2D96-6C64-413B-AC1C-C4D73E5E5B3D}"/>
    <hyperlink ref="L786" r:id="rId516" xr:uid="{475FCC86-DF63-4ABD-AB6E-626264A834EB}"/>
    <hyperlink ref="L782" r:id="rId517" display="http://reporting.unhcr.org/sites/default/files/UNHCR Somalia Situation SB Appeal Jan-Dec2016 - July 2016.pdf" xr:uid="{675FB3A8-866A-4AFC-AE2B-6608E111252B}"/>
    <hyperlink ref="L789" r:id="rId518" display="http://reporting.unhcr.org/sites/default/files/UNHCR Somalia Situation SB Appeal Jan-Dec2016 - July 2016.pdf" xr:uid="{ED0E3414-2C64-4F99-A67E-182A00F98A4C}"/>
    <hyperlink ref="L777" r:id="rId519" xr:uid="{EF104B0A-FE62-4061-A622-F369220474A9}"/>
    <hyperlink ref="L793" r:id="rId520" xr:uid="{E203B4C0-3180-4835-8439-73BF3C101BD5}"/>
    <hyperlink ref="L788" r:id="rId521" xr:uid="{E0EC7BB1-3C12-41C2-8E6A-33CDFB430F8B}"/>
    <hyperlink ref="L785" r:id="rId522" xr:uid="{8552F5EB-209B-41F6-8EA4-7531A5B41C8B}"/>
    <hyperlink ref="L779" r:id="rId523" xr:uid="{29BBD32E-1418-4181-973B-F9B639FD9A04}"/>
    <hyperlink ref="L778" r:id="rId524" xr:uid="{528F9B2F-95AC-4268-8820-4332586B6D54}"/>
    <hyperlink ref="L792" r:id="rId525" xr:uid="{D1588ED6-214F-4953-B0E2-F3E2AFA04EEE}"/>
    <hyperlink ref="L923" r:id="rId526" xr:uid="{B535A5E1-EC0C-4014-AA3D-D0573E5F5D6B}"/>
    <hyperlink ref="L825" r:id="rId527" xr:uid="{BC80C665-6893-497D-A916-7640E6885E9A}"/>
    <hyperlink ref="L727" r:id="rId528" xr:uid="{10E1C058-13EE-4DBF-AFE3-AB66F0BE26ED}"/>
    <hyperlink ref="L655" r:id="rId529" xr:uid="{D1E445AF-FBFD-481B-8CAF-0B3D726FB747}"/>
    <hyperlink ref="L596" r:id="rId530" xr:uid="{4057B0B2-2AB0-4FE7-ACB8-5E9478B1318D}"/>
    <hyperlink ref="L864" r:id="rId531" display="http://reporting.unhcr.org/sites/default/files/UNHCR Developing the Comprehensive Refugee Response Framework Special Appeal 2017 -- September 2017.pdf" xr:uid="{2F95F697-B3A0-4F12-8B95-D5126C6B93B3}"/>
    <hyperlink ref="L866" r:id="rId532" display="http://reporting.unhcr.org/sites/default/files/UNHCR Developing the Comprehensive Refugee Response Framework Special Appeal 2017 -- September 2017.pdf" xr:uid="{3B326246-0134-45AD-A513-B685E5EA78DE}"/>
    <hyperlink ref="L875" r:id="rId533" display="http://reporting.unhcr.org/sites/default/files/UNHCR Developing the Comprehensive Refugee Response Framework Special Appeal 2017 -- September 2017.pdf" xr:uid="{23245AFC-2F55-49FD-925C-44A39C0E59A2}"/>
    <hyperlink ref="L876" r:id="rId534" display="http://reporting.unhcr.org/sites/default/files/UNHCR Developing the Comprehensive Refugee Response Framework Special Appeal 2017 -- September 2017.pdf" xr:uid="{8ECC392E-7CF3-4310-916C-ECA293E96A01}"/>
    <hyperlink ref="L877" r:id="rId535" display="http://reporting.unhcr.org/sites/default/files/UNHCR Developing the Comprehensive Refugee Response Framework Special Appeal 2017 -- September 2017.pdf" xr:uid="{760E570D-4D4F-4F71-B41D-F34C5FFE7A48}"/>
    <hyperlink ref="L863" r:id="rId536" display="http://reporting.unhcr.org/sites/default/files/%23IBelong Campaign to End Statelessnes Special Appeal - December 2016.pdf?v2" xr:uid="{F98FEE23-AC53-44F1-A33A-140FF608C20D}"/>
    <hyperlink ref="L865" r:id="rId537" display="http://reporting.unhcr.org/sites/default/files/%23IBelong Campaign to End Statelessnes Special Appeal - December 2016.pdf?v2" xr:uid="{42357460-C5A4-4BDD-933A-AA97D4BD8D8E}"/>
    <hyperlink ref="L868" r:id="rId538" display="http://reporting.unhcr.org/sites/default/files/%23IBelong Campaign to End Statelessnes Special Appeal - December 2016.pdf?v2" xr:uid="{E5558DE4-3AB3-4F13-871E-EAB7984E6DDA}"/>
    <hyperlink ref="L873" r:id="rId539" display="http://reporting.unhcr.org/sites/default/files/%23IBelong Campaign to End Statelessnes Special Appeal - December 2016.pdf?v2" xr:uid="{E136BB1B-0887-47BE-A869-0F04AB8059DD}"/>
    <hyperlink ref="L872" r:id="rId540" display="http://reporting.unhcr.org/sites/default/files/%23IBelong Campaign to End Statelessnes Special Appeal - December 2016.pdf?v2" xr:uid="{0FABF962-DEBC-4C08-80B5-9F2E3A9B4351}"/>
    <hyperlink ref="L867" r:id="rId541" display="http://reporting.unhcr.org/sites/default/files/%23IBelong Campaign to End Statelessnes Special Appeal - December 2016.pdf?v2" xr:uid="{E6EC484D-6CB8-4053-8093-E5655F779037}"/>
    <hyperlink ref="L869" r:id="rId542" display="http://reporting.unhcr.org/sites/default/files/%23IBelong Campaign to End Statelessnes Special Appeal - December 2016.pdf?v2" xr:uid="{3504FBE4-D200-4253-B22F-663CA954FF2B}"/>
    <hyperlink ref="L874" r:id="rId543" display="http://reporting.unhcr.org/sites/default/files/%23IBelong Campaign to End Statelessnes Special Appeal - December 2016.pdf?v2" xr:uid="{2CDEE366-334C-477F-A887-7E034D36C38F}"/>
    <hyperlink ref="L871" r:id="rId544" display="http://reporting.unhcr.org/sites/default/files/%23IBelong Campaign to End Statelessnes Special Appeal - December 2016.pdf?v2" xr:uid="{6F9A5C3C-DF62-4B40-B3C3-173E3F10C1C9}"/>
    <hyperlink ref="L870" r:id="rId545" display="http://reporting.unhcr.org/sites/default/files/%23IBelong Campaign to End Statelessnes Special Appeal - December 2016.pdf?v2" xr:uid="{4841EFC8-8A16-4438-BDA6-8CA1A7EAA5CC}"/>
    <hyperlink ref="L956" r:id="rId546" display="http://reporting.unhcr.org/sites/default/files/%23IBelong Campaign to End Statelessnes Special Appeal - December 2016.pdf?v2" xr:uid="{C1D9123E-0B88-4C19-8208-C21F83E2284B}"/>
    <hyperlink ref="L955" r:id="rId547" display="http://reporting.unhcr.org/sites/default/files/%23IBelong Campaign to End Statelessnes Special Appeal - December 2016.pdf?v2" xr:uid="{0759949D-6BA7-4473-B708-4CCDD9C4D365}"/>
    <hyperlink ref="L957" r:id="rId548" display="http://reporting.unhcr.org/sites/default/files/%23IBelong Campaign to End Statelessnes Special Appeal - December 2016.pdf?v2" xr:uid="{A65EB994-F2E6-4F88-924A-1AA29508C5A5}"/>
    <hyperlink ref="L959" r:id="rId549" display="http://reporting.unhcr.org/sites/default/files/%23IBelong Campaign to End Statelessnes Special Appeal - December 2016.pdf?v2" xr:uid="{0A50F0CD-A8D6-403B-9250-AAB4F9099A86}"/>
    <hyperlink ref="L964" r:id="rId550" display="http://reporting.unhcr.org/sites/default/files/%23IBelong Campaign to End Statelessnes Special Appeal - December 2016.pdf?v2" xr:uid="{5E5008EC-1907-4588-98B6-BB9836787326}"/>
    <hyperlink ref="L963" r:id="rId551" display="http://reporting.unhcr.org/sites/default/files/%23IBelong Campaign to End Statelessnes Special Appeal - December 2016.pdf?v2" xr:uid="{86F9F8A3-78C2-4B73-8DDF-C1AF371A34B7}"/>
    <hyperlink ref="L958" r:id="rId552" display="http://reporting.unhcr.org/sites/default/files/%23IBelong Campaign to End Statelessnes Special Appeal - December 2016.pdf?v2" xr:uid="{896DE7F7-2FF8-4964-A13F-4285EFD228CC}"/>
    <hyperlink ref="L960" r:id="rId553" display="http://reporting.unhcr.org/sites/default/files/%23IBelong Campaign to End Statelessnes Special Appeal - December 2016.pdf?v2" xr:uid="{6FA43C8C-6B98-4B79-9A49-6A74F8BC2A79}"/>
    <hyperlink ref="L965" r:id="rId554" display="http://reporting.unhcr.org/sites/default/files/%23IBelong Campaign to End Statelessnes Special Appeal - December 2016.pdf?v2" xr:uid="{6DA44EC8-8D49-4E21-98C6-247077B79554}"/>
    <hyperlink ref="L962" r:id="rId555" display="http://reporting.unhcr.org/sites/default/files/%23IBelong Campaign to End Statelessnes Special Appeal - December 2016.pdf?v2" xr:uid="{AE50BFA8-5E5B-4982-98BB-88AB3D84631A}"/>
    <hyperlink ref="L961" r:id="rId556" display="http://reporting.unhcr.org/sites/default/files/%23IBelong Campaign to End Statelessnes Special Appeal - December 2016.pdf?v2" xr:uid="{B9C5DA2F-596E-4193-98E6-CF603CCFF931}"/>
    <hyperlink ref="L728" r:id="rId557" xr:uid="{CF121731-B5D5-4131-9F7A-EBB5F4823F74}"/>
    <hyperlink ref="L729" r:id="rId558" xr:uid="{638ADDC2-18CD-4003-9657-3EF52724DCDD}"/>
    <hyperlink ref="L740" r:id="rId559" xr:uid="{56A56159-61A6-45CA-9339-0EE6D44B4320}"/>
    <hyperlink ref="L730" r:id="rId560" xr:uid="{C1929DB6-CE40-467E-9759-A778D9E7FC8F}"/>
    <hyperlink ref="L731" r:id="rId561" xr:uid="{3384A872-1F46-422A-9F8D-452D67650759}"/>
    <hyperlink ref="L732" r:id="rId562" xr:uid="{DBF5E240-8F75-4394-AE22-D72819A05C40}"/>
    <hyperlink ref="L733" r:id="rId563" xr:uid="{5C50DCF7-7AD2-475F-8C55-D04C24FF7461}"/>
    <hyperlink ref="L734" r:id="rId564" xr:uid="{BC9E4982-6716-4C5B-9E3F-884F725043C8}"/>
    <hyperlink ref="L735" r:id="rId565" xr:uid="{9C1D428C-5B26-4349-924A-E1F9129FCBBC}"/>
    <hyperlink ref="L736" r:id="rId566" xr:uid="{13282BA1-1561-4054-81D9-3A920D41BCDE}"/>
    <hyperlink ref="L737" r:id="rId567" xr:uid="{8C1A9918-2A4F-4804-B168-7FC272905B66}"/>
    <hyperlink ref="L738" r:id="rId568" xr:uid="{6E96D0B3-F162-4578-887E-DF4F2C6B6B55}"/>
    <hyperlink ref="L739" r:id="rId569" xr:uid="{ABD177F4-58E2-44A2-9DE9-771C4C7BD8E1}"/>
    <hyperlink ref="L742" r:id="rId570" xr:uid="{DC15B4AD-E52F-4052-9F58-FC50F81A4A72}"/>
    <hyperlink ref="L741" r:id="rId571" xr:uid="{8D5414CC-7037-4693-B1F2-E62DF63C7C51}"/>
    <hyperlink ref="L743" r:id="rId572" xr:uid="{0EEBEB2B-A3D8-4D78-92CD-A8E8C8DB8AEE}"/>
    <hyperlink ref="L756" r:id="rId573" xr:uid="{54B4DAEB-F720-4FD6-A535-0700AE594642}"/>
    <hyperlink ref="L762" r:id="rId574" xr:uid="{611BF04B-151E-43E6-B839-66241F048CDD}"/>
    <hyperlink ref="L840" r:id="rId575" xr:uid="{BF291F7D-DE0E-40EF-AFB2-01D905E51A0A}"/>
    <hyperlink ref="L847" r:id="rId576" xr:uid="{60D58AC1-1859-4129-9A16-181F56C97392}"/>
    <hyperlink ref="L853" r:id="rId577" xr:uid="{54BAB689-6389-43BB-A9DF-F275EBF82B8E}"/>
    <hyperlink ref="L601" r:id="rId578" xr:uid="{1D733C26-6F6B-4A3E-A280-9D525DB53217}"/>
    <hyperlink ref="L681" r:id="rId579" xr:uid="{F67352E0-0490-485B-BC82-D3E62B07EB04}"/>
    <hyperlink ref="L682" r:id="rId580" xr:uid="{339C253B-373C-4F11-AE6E-B995B2D900DE}"/>
    <hyperlink ref="L683" r:id="rId581" xr:uid="{E6730EB3-1E5F-4721-AA76-FE6401D5952A}"/>
    <hyperlink ref="L1015" r:id="rId582" xr:uid="{A55CCEF4-FFD9-438F-9FAE-9D61EC2FDD32}"/>
  </hyperlinks>
  <pageMargins left="0.7" right="0.7" top="0.75" bottom="0.75" header="0.3" footer="0.3"/>
  <pageSetup paperSize="9" orientation="portrait" r:id="rId58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5563D-74E1-4CF0-ACA3-B976B31E315C}">
  <dimension ref="A1:L325"/>
  <sheetViews>
    <sheetView topLeftCell="A278" zoomScale="85" zoomScaleNormal="85" workbookViewId="0">
      <selection activeCell="E325" sqref="E325"/>
    </sheetView>
  </sheetViews>
  <sheetFormatPr defaultRowHeight="14.25" x14ac:dyDescent="0.2"/>
  <cols>
    <col min="2" max="7" width="33.5" customWidth="1"/>
    <col min="8" max="9" width="13.5" customWidth="1"/>
    <col min="10" max="10" width="13.5" style="40" customWidth="1"/>
    <col min="11" max="11" width="58.875" customWidth="1"/>
    <col min="12" max="12" width="123.5" customWidth="1"/>
  </cols>
  <sheetData>
    <row r="1" spans="1:12" ht="15" x14ac:dyDescent="0.25">
      <c r="A1" s="2" t="s">
        <v>18</v>
      </c>
      <c r="B1" s="2" t="s">
        <v>19</v>
      </c>
      <c r="C1" s="2" t="s">
        <v>1347</v>
      </c>
      <c r="D1" s="2" t="s">
        <v>1464</v>
      </c>
      <c r="E1" s="2" t="s">
        <v>20</v>
      </c>
      <c r="F1" s="2" t="s">
        <v>21</v>
      </c>
      <c r="G1" s="2" t="s">
        <v>0</v>
      </c>
      <c r="H1" s="2" t="s">
        <v>1</v>
      </c>
      <c r="I1" s="2" t="s">
        <v>2</v>
      </c>
      <c r="J1" s="39" t="s">
        <v>3</v>
      </c>
      <c r="K1" s="34" t="s">
        <v>1484</v>
      </c>
      <c r="L1" s="34" t="s">
        <v>1485</v>
      </c>
    </row>
    <row r="2" spans="1:12" x14ac:dyDescent="0.2">
      <c r="A2" s="94">
        <v>2000</v>
      </c>
      <c r="B2" s="94" t="s">
        <v>1684</v>
      </c>
      <c r="C2" s="89" t="s">
        <v>1716</v>
      </c>
      <c r="D2" s="89" t="s">
        <v>1684</v>
      </c>
      <c r="E2" s="94" t="s">
        <v>0</v>
      </c>
      <c r="F2" s="94" t="s">
        <v>845</v>
      </c>
      <c r="G2" s="94" t="s">
        <v>13</v>
      </c>
      <c r="H2" s="95">
        <v>26681062</v>
      </c>
      <c r="I2" s="95">
        <v>5315423</v>
      </c>
      <c r="J2" s="96">
        <v>19.922081812185738</v>
      </c>
      <c r="K2" s="89" t="s">
        <v>1204</v>
      </c>
      <c r="L2" s="92" t="s">
        <v>1281</v>
      </c>
    </row>
    <row r="3" spans="1:12" s="38" customFormat="1" x14ac:dyDescent="0.2">
      <c r="A3" s="94">
        <v>2000</v>
      </c>
      <c r="B3" s="94" t="s">
        <v>1697</v>
      </c>
      <c r="C3" s="89" t="s">
        <v>1717</v>
      </c>
      <c r="D3" s="89" t="s">
        <v>1697</v>
      </c>
      <c r="E3" s="94" t="s">
        <v>0</v>
      </c>
      <c r="F3" s="94" t="s">
        <v>845</v>
      </c>
      <c r="G3" s="94" t="s">
        <v>13</v>
      </c>
      <c r="H3" s="95">
        <v>106543100</v>
      </c>
      <c r="I3" s="95">
        <v>22093539</v>
      </c>
      <c r="J3" s="96">
        <v>20.736715000783722</v>
      </c>
      <c r="K3" s="89" t="s">
        <v>1204</v>
      </c>
      <c r="L3" s="92" t="s">
        <v>1281</v>
      </c>
    </row>
    <row r="4" spans="1:12" x14ac:dyDescent="0.2">
      <c r="A4" s="89">
        <v>2000</v>
      </c>
      <c r="B4" s="89" t="s">
        <v>23</v>
      </c>
      <c r="C4" s="89" t="s">
        <v>1349</v>
      </c>
      <c r="D4" s="89" t="s">
        <v>23</v>
      </c>
      <c r="E4" s="89" t="s">
        <v>0</v>
      </c>
      <c r="F4" s="89" t="s">
        <v>619</v>
      </c>
      <c r="G4" s="89" t="s">
        <v>8</v>
      </c>
      <c r="H4" s="90">
        <v>36630784</v>
      </c>
      <c r="I4" s="90">
        <v>7986665</v>
      </c>
      <c r="J4" s="91">
        <v>21.80315059595776</v>
      </c>
      <c r="K4" s="89"/>
      <c r="L4" s="92" t="s">
        <v>1275</v>
      </c>
    </row>
    <row r="5" spans="1:12" s="38" customFormat="1" x14ac:dyDescent="0.2">
      <c r="A5" s="89">
        <v>2000</v>
      </c>
      <c r="B5" s="89" t="s">
        <v>1693</v>
      </c>
      <c r="C5" s="89" t="s">
        <v>1350</v>
      </c>
      <c r="D5" s="89" t="s">
        <v>1468</v>
      </c>
      <c r="E5" s="89" t="s">
        <v>0</v>
      </c>
      <c r="F5" s="89" t="s">
        <v>619</v>
      </c>
      <c r="G5" s="89" t="s">
        <v>8</v>
      </c>
      <c r="H5" s="93">
        <v>37039207</v>
      </c>
      <c r="I5" s="90">
        <v>9380611</v>
      </c>
      <c r="J5" s="91">
        <v>25.32616586526812</v>
      </c>
      <c r="K5" s="89"/>
      <c r="L5" s="92" t="s">
        <v>1275</v>
      </c>
    </row>
    <row r="6" spans="1:12" x14ac:dyDescent="0.2">
      <c r="A6" s="89">
        <v>2000</v>
      </c>
      <c r="B6" s="89" t="s">
        <v>1516</v>
      </c>
      <c r="C6" s="89" t="s">
        <v>1424</v>
      </c>
      <c r="D6" s="89" t="s">
        <v>1470</v>
      </c>
      <c r="E6" s="89" t="s">
        <v>0</v>
      </c>
      <c r="F6" s="89" t="s">
        <v>619</v>
      </c>
      <c r="G6" s="89" t="s">
        <v>8</v>
      </c>
      <c r="H6" s="90">
        <v>20840352</v>
      </c>
      <c r="I6" s="90">
        <v>3056731</v>
      </c>
      <c r="J6" s="91">
        <v>14.667367422584801</v>
      </c>
      <c r="K6" s="89"/>
      <c r="L6" s="92" t="s">
        <v>1275</v>
      </c>
    </row>
    <row r="7" spans="1:12" s="38" customFormat="1" x14ac:dyDescent="0.2">
      <c r="A7" s="94">
        <v>2000</v>
      </c>
      <c r="B7" s="94" t="s">
        <v>1452</v>
      </c>
      <c r="C7" s="89" t="s">
        <v>1461</v>
      </c>
      <c r="D7" s="89" t="s">
        <v>1452</v>
      </c>
      <c r="E7" s="94" t="s">
        <v>0</v>
      </c>
      <c r="F7" s="94" t="s">
        <v>845</v>
      </c>
      <c r="G7" s="94" t="s">
        <v>13</v>
      </c>
      <c r="H7" s="95">
        <v>32527000</v>
      </c>
      <c r="I7" s="95">
        <v>14585416</v>
      </c>
      <c r="J7" s="96">
        <v>44.840950594890401</v>
      </c>
      <c r="K7" s="89" t="s">
        <v>1204</v>
      </c>
      <c r="L7" s="92" t="s">
        <v>1281</v>
      </c>
    </row>
    <row r="8" spans="1:12" x14ac:dyDescent="0.2">
      <c r="A8" s="94">
        <v>2000</v>
      </c>
      <c r="B8" s="94" t="s">
        <v>1685</v>
      </c>
      <c r="C8" s="89" t="s">
        <v>1458</v>
      </c>
      <c r="D8" s="89" t="s">
        <v>1482</v>
      </c>
      <c r="E8" s="94" t="s">
        <v>0</v>
      </c>
      <c r="F8" s="94" t="s">
        <v>845</v>
      </c>
      <c r="G8" s="94" t="s">
        <v>13</v>
      </c>
      <c r="H8" s="95">
        <v>24649516</v>
      </c>
      <c r="I8" s="95">
        <v>8138621</v>
      </c>
      <c r="J8" s="96">
        <v>33.017366345043044</v>
      </c>
      <c r="K8" s="89" t="s">
        <v>1204</v>
      </c>
      <c r="L8" s="92" t="s">
        <v>1281</v>
      </c>
    </row>
    <row r="9" spans="1:12" s="38" customFormat="1" x14ac:dyDescent="0.2">
      <c r="A9" s="97">
        <v>2000</v>
      </c>
      <c r="B9" s="97" t="s">
        <v>25</v>
      </c>
      <c r="C9" s="97" t="s">
        <v>1403</v>
      </c>
      <c r="D9" s="97" t="s">
        <v>1403</v>
      </c>
      <c r="E9" s="97" t="s">
        <v>0</v>
      </c>
      <c r="F9" s="97" t="s">
        <v>619</v>
      </c>
      <c r="G9" s="97" t="s">
        <v>8</v>
      </c>
      <c r="H9" s="98">
        <v>421985772</v>
      </c>
      <c r="I9" s="98">
        <v>244106576</v>
      </c>
      <c r="J9" s="99">
        <v>57.847110541916571</v>
      </c>
      <c r="K9" s="100" t="s">
        <v>1217</v>
      </c>
      <c r="L9" s="101" t="s">
        <v>1275</v>
      </c>
    </row>
    <row r="10" spans="1:12" s="38" customFormat="1" x14ac:dyDescent="0.2">
      <c r="A10" s="97">
        <v>2000</v>
      </c>
      <c r="B10" s="97" t="s">
        <v>1403</v>
      </c>
      <c r="C10" s="97" t="s">
        <v>1403</v>
      </c>
      <c r="D10" s="97" t="s">
        <v>1403</v>
      </c>
      <c r="E10" s="97" t="s">
        <v>0</v>
      </c>
      <c r="F10" s="97" t="s">
        <v>619</v>
      </c>
      <c r="G10" s="97" t="s">
        <v>8</v>
      </c>
      <c r="H10" s="98">
        <v>292116049</v>
      </c>
      <c r="I10" s="98">
        <v>203710995</v>
      </c>
      <c r="J10" s="99">
        <v>69.73632420997177</v>
      </c>
      <c r="K10" s="97"/>
      <c r="L10" s="102" t="s">
        <v>1275</v>
      </c>
    </row>
    <row r="11" spans="1:12" x14ac:dyDescent="0.2">
      <c r="A11" s="97">
        <v>2000</v>
      </c>
      <c r="B11" s="97" t="s">
        <v>29</v>
      </c>
      <c r="C11" s="97" t="s">
        <v>1403</v>
      </c>
      <c r="D11" s="97" t="s">
        <v>1403</v>
      </c>
      <c r="E11" s="97" t="s">
        <v>0</v>
      </c>
      <c r="F11" s="97" t="s">
        <v>845</v>
      </c>
      <c r="G11" s="97" t="s">
        <v>13</v>
      </c>
      <c r="H11" s="98">
        <v>628500525</v>
      </c>
      <c r="I11" s="98">
        <v>351505045</v>
      </c>
      <c r="J11" s="99">
        <v>55.9</v>
      </c>
      <c r="K11" s="100" t="s">
        <v>1204</v>
      </c>
      <c r="L11" s="101" t="s">
        <v>1281</v>
      </c>
    </row>
    <row r="12" spans="1:12" x14ac:dyDescent="0.2">
      <c r="A12" s="103">
        <v>2000</v>
      </c>
      <c r="B12" s="103" t="s">
        <v>1686</v>
      </c>
      <c r="C12" s="97" t="s">
        <v>1403</v>
      </c>
      <c r="D12" s="97" t="s">
        <v>1403</v>
      </c>
      <c r="E12" s="103" t="s">
        <v>0</v>
      </c>
      <c r="F12" s="103" t="s">
        <v>845</v>
      </c>
      <c r="G12" s="103" t="s">
        <v>13</v>
      </c>
      <c r="H12" s="104">
        <v>167934653</v>
      </c>
      <c r="I12" s="104">
        <v>36033125</v>
      </c>
      <c r="J12" s="105">
        <v>21.456634682777473</v>
      </c>
      <c r="K12" s="97" t="s">
        <v>1204</v>
      </c>
      <c r="L12" s="102" t="s">
        <v>1281</v>
      </c>
    </row>
    <row r="13" spans="1:12" s="38" customFormat="1" x14ac:dyDescent="0.2">
      <c r="A13" s="103">
        <v>2000</v>
      </c>
      <c r="B13" s="103" t="s">
        <v>1403</v>
      </c>
      <c r="C13" s="97" t="s">
        <v>1403</v>
      </c>
      <c r="D13" s="97" t="s">
        <v>1403</v>
      </c>
      <c r="E13" s="103" t="s">
        <v>0</v>
      </c>
      <c r="F13" s="103" t="s">
        <v>845</v>
      </c>
      <c r="G13" s="103" t="s">
        <v>13</v>
      </c>
      <c r="H13" s="104">
        <v>2600000</v>
      </c>
      <c r="I13" s="104">
        <v>117589872</v>
      </c>
      <c r="J13" s="105">
        <v>4522.687384615384</v>
      </c>
      <c r="K13" s="97" t="s">
        <v>1204</v>
      </c>
      <c r="L13" s="102" t="s">
        <v>1281</v>
      </c>
    </row>
    <row r="14" spans="1:12" s="38" customFormat="1" x14ac:dyDescent="0.2">
      <c r="A14" s="89">
        <v>2000</v>
      </c>
      <c r="B14" s="89" t="s">
        <v>32</v>
      </c>
      <c r="C14" s="89" t="s">
        <v>1356</v>
      </c>
      <c r="D14" s="89" t="s">
        <v>1479</v>
      </c>
      <c r="E14" s="89" t="s">
        <v>0</v>
      </c>
      <c r="F14" s="89" t="s">
        <v>619</v>
      </c>
      <c r="G14" s="89" t="s">
        <v>8</v>
      </c>
      <c r="H14" s="90">
        <v>7945000</v>
      </c>
      <c r="I14" s="90">
        <v>3658918</v>
      </c>
      <c r="J14" s="91">
        <v>46.053089993706735</v>
      </c>
      <c r="K14" s="89"/>
      <c r="L14" s="92" t="s">
        <v>1275</v>
      </c>
    </row>
    <row r="15" spans="1:12" s="38" customFormat="1" x14ac:dyDescent="0.2">
      <c r="A15" s="89">
        <v>2000</v>
      </c>
      <c r="B15" s="89" t="s">
        <v>33</v>
      </c>
      <c r="C15" s="89" t="s">
        <v>1357</v>
      </c>
      <c r="D15" s="89" t="s">
        <v>33</v>
      </c>
      <c r="E15" s="89" t="s">
        <v>0</v>
      </c>
      <c r="F15" s="89" t="s">
        <v>619</v>
      </c>
      <c r="G15" s="89" t="s">
        <v>8</v>
      </c>
      <c r="H15" s="90">
        <v>27414380</v>
      </c>
      <c r="I15" s="90">
        <v>16312656</v>
      </c>
      <c r="J15" s="91">
        <v>59.504012127941607</v>
      </c>
      <c r="K15" s="89"/>
      <c r="L15" s="92" t="s">
        <v>1275</v>
      </c>
    </row>
    <row r="16" spans="1:12" s="38" customFormat="1" x14ac:dyDescent="0.2">
      <c r="A16" s="94">
        <v>2000</v>
      </c>
      <c r="B16" s="94" t="s">
        <v>1688</v>
      </c>
      <c r="C16" s="89" t="s">
        <v>1718</v>
      </c>
      <c r="D16" s="89" t="s">
        <v>1688</v>
      </c>
      <c r="E16" s="94" t="s">
        <v>0</v>
      </c>
      <c r="F16" s="94" t="s">
        <v>845</v>
      </c>
      <c r="G16" s="94" t="s">
        <v>13</v>
      </c>
      <c r="H16" s="95">
        <v>267565194</v>
      </c>
      <c r="I16" s="95">
        <v>101644961</v>
      </c>
      <c r="J16" s="96">
        <v>37.988857773481556</v>
      </c>
      <c r="K16" s="89" t="s">
        <v>1204</v>
      </c>
      <c r="L16" s="92" t="s">
        <v>1281</v>
      </c>
    </row>
    <row r="17" spans="1:12" x14ac:dyDescent="0.2">
      <c r="A17" s="94">
        <v>2001</v>
      </c>
      <c r="B17" s="94" t="s">
        <v>1684</v>
      </c>
      <c r="C17" s="89" t="s">
        <v>1716</v>
      </c>
      <c r="D17" s="89" t="s">
        <v>1684</v>
      </c>
      <c r="E17" s="94" t="s">
        <v>0</v>
      </c>
      <c r="F17" s="94" t="s">
        <v>619</v>
      </c>
      <c r="G17" s="94" t="s">
        <v>47</v>
      </c>
      <c r="H17" s="95">
        <v>18799028</v>
      </c>
      <c r="I17" s="95"/>
      <c r="J17" s="96"/>
      <c r="K17" s="89" t="s">
        <v>1680</v>
      </c>
      <c r="L17" s="92" t="s">
        <v>1265</v>
      </c>
    </row>
    <row r="18" spans="1:12" s="38" customFormat="1" x14ac:dyDescent="0.2">
      <c r="A18" s="94">
        <v>2001</v>
      </c>
      <c r="B18" s="94" t="s">
        <v>1697</v>
      </c>
      <c r="C18" s="89" t="s">
        <v>1717</v>
      </c>
      <c r="D18" s="89" t="s">
        <v>1697</v>
      </c>
      <c r="E18" s="94" t="s">
        <v>0</v>
      </c>
      <c r="F18" s="94" t="s">
        <v>619</v>
      </c>
      <c r="G18" s="94" t="s">
        <v>47</v>
      </c>
      <c r="H18" s="95">
        <v>62071365</v>
      </c>
      <c r="I18" s="95"/>
      <c r="J18" s="96"/>
      <c r="K18" s="89" t="s">
        <v>1680</v>
      </c>
      <c r="L18" s="92" t="s">
        <v>1265</v>
      </c>
    </row>
    <row r="19" spans="1:12" s="38" customFormat="1" x14ac:dyDescent="0.2">
      <c r="A19" s="89">
        <v>2001</v>
      </c>
      <c r="B19" s="89" t="s">
        <v>23</v>
      </c>
      <c r="C19" s="89" t="s">
        <v>1349</v>
      </c>
      <c r="D19" s="89" t="s">
        <v>23</v>
      </c>
      <c r="E19" s="89" t="s">
        <v>0</v>
      </c>
      <c r="F19" s="89" t="s">
        <v>619</v>
      </c>
      <c r="G19" s="89" t="s">
        <v>41</v>
      </c>
      <c r="H19" s="90">
        <v>101961638</v>
      </c>
      <c r="I19" s="90">
        <v>55552811</v>
      </c>
      <c r="J19" s="91">
        <v>54.484031533506752</v>
      </c>
      <c r="K19" s="89"/>
      <c r="L19" s="92" t="s">
        <v>1258</v>
      </c>
    </row>
    <row r="20" spans="1:12" s="38" customFormat="1" x14ac:dyDescent="0.2">
      <c r="A20" s="89">
        <v>2001</v>
      </c>
      <c r="B20" s="89" t="s">
        <v>1693</v>
      </c>
      <c r="C20" s="89" t="s">
        <v>1350</v>
      </c>
      <c r="D20" s="89" t="s">
        <v>1468</v>
      </c>
      <c r="E20" s="89" t="s">
        <v>0</v>
      </c>
      <c r="F20" s="89" t="s">
        <v>619</v>
      </c>
      <c r="G20" s="89" t="s">
        <v>41</v>
      </c>
      <c r="H20" s="93">
        <v>122856090</v>
      </c>
      <c r="I20" s="90">
        <v>55064235</v>
      </c>
      <c r="J20" s="91">
        <v>44.820110260712347</v>
      </c>
      <c r="K20" s="89"/>
      <c r="L20" s="92" t="s">
        <v>1258</v>
      </c>
    </row>
    <row r="21" spans="1:12" s="38" customFormat="1" x14ac:dyDescent="0.2">
      <c r="A21" s="89">
        <v>2001</v>
      </c>
      <c r="B21" s="89" t="s">
        <v>1516</v>
      </c>
      <c r="C21" s="89" t="s">
        <v>1424</v>
      </c>
      <c r="D21" s="89" t="s">
        <v>1470</v>
      </c>
      <c r="E21" s="89" t="s">
        <v>0</v>
      </c>
      <c r="F21" s="89" t="s">
        <v>619</v>
      </c>
      <c r="G21" s="89" t="s">
        <v>41</v>
      </c>
      <c r="H21" s="90">
        <v>32513544</v>
      </c>
      <c r="I21" s="90">
        <v>24500492</v>
      </c>
      <c r="J21" s="91">
        <v>75.354726018178766</v>
      </c>
      <c r="K21" s="89"/>
      <c r="L21" s="92" t="s">
        <v>1258</v>
      </c>
    </row>
    <row r="22" spans="1:12" s="38" customFormat="1" x14ac:dyDescent="0.2">
      <c r="A22" s="94">
        <v>2001</v>
      </c>
      <c r="B22" s="94" t="s">
        <v>81</v>
      </c>
      <c r="C22" s="89" t="s">
        <v>1363</v>
      </c>
      <c r="D22" s="89" t="s">
        <v>81</v>
      </c>
      <c r="E22" s="94" t="s">
        <v>0</v>
      </c>
      <c r="F22" s="94" t="s">
        <v>619</v>
      </c>
      <c r="G22" s="94" t="s">
        <v>52</v>
      </c>
      <c r="H22" s="95">
        <v>35641467</v>
      </c>
      <c r="I22" s="95"/>
      <c r="J22" s="96"/>
      <c r="K22" s="89" t="s">
        <v>1680</v>
      </c>
      <c r="L22" s="92" t="s">
        <v>1271</v>
      </c>
    </row>
    <row r="23" spans="1:12" x14ac:dyDescent="0.2">
      <c r="A23" s="94">
        <v>2001</v>
      </c>
      <c r="B23" s="94" t="s">
        <v>1452</v>
      </c>
      <c r="C23" s="89" t="s">
        <v>1461</v>
      </c>
      <c r="D23" s="89" t="s">
        <v>1452</v>
      </c>
      <c r="E23" s="94" t="s">
        <v>0</v>
      </c>
      <c r="F23" s="94" t="s">
        <v>619</v>
      </c>
      <c r="G23" s="94" t="s">
        <v>47</v>
      </c>
      <c r="H23" s="95">
        <v>27292916</v>
      </c>
      <c r="I23" s="95"/>
      <c r="J23" s="96"/>
      <c r="K23" s="89" t="s">
        <v>1680</v>
      </c>
      <c r="L23" s="92" t="s">
        <v>1265</v>
      </c>
    </row>
    <row r="24" spans="1:12" s="38" customFormat="1" x14ac:dyDescent="0.2">
      <c r="A24" s="94">
        <v>2001</v>
      </c>
      <c r="B24" s="94" t="s">
        <v>89</v>
      </c>
      <c r="C24" s="89" t="s">
        <v>1365</v>
      </c>
      <c r="D24" s="89" t="s">
        <v>89</v>
      </c>
      <c r="E24" s="94" t="s">
        <v>0</v>
      </c>
      <c r="F24" s="94" t="s">
        <v>619</v>
      </c>
      <c r="G24" s="94" t="s">
        <v>52</v>
      </c>
      <c r="H24" s="95">
        <v>6276100</v>
      </c>
      <c r="I24" s="95"/>
      <c r="J24" s="96"/>
      <c r="K24" s="89" t="s">
        <v>1680</v>
      </c>
      <c r="L24" s="92" t="s">
        <v>1271</v>
      </c>
    </row>
    <row r="25" spans="1:12" s="38" customFormat="1" x14ac:dyDescent="0.2">
      <c r="A25" s="94">
        <v>2001</v>
      </c>
      <c r="B25" s="94" t="s">
        <v>1685</v>
      </c>
      <c r="C25" s="89" t="s">
        <v>1458</v>
      </c>
      <c r="D25" s="89" t="s">
        <v>1482</v>
      </c>
      <c r="E25" s="94" t="s">
        <v>0</v>
      </c>
      <c r="F25" s="94" t="s">
        <v>619</v>
      </c>
      <c r="G25" s="94" t="s">
        <v>47</v>
      </c>
      <c r="H25" s="95">
        <v>17251783</v>
      </c>
      <c r="I25" s="95"/>
      <c r="J25" s="96"/>
      <c r="K25" s="89" t="s">
        <v>1680</v>
      </c>
      <c r="L25" s="92" t="s">
        <v>1265</v>
      </c>
    </row>
    <row r="26" spans="1:12" s="38" customFormat="1" x14ac:dyDescent="0.2">
      <c r="A26" s="97">
        <v>2001</v>
      </c>
      <c r="B26" s="97" t="s">
        <v>544</v>
      </c>
      <c r="C26" s="97" t="s">
        <v>1403</v>
      </c>
      <c r="D26" s="97" t="s">
        <v>1403</v>
      </c>
      <c r="E26" s="97" t="s">
        <v>543</v>
      </c>
      <c r="F26" s="97" t="s">
        <v>619</v>
      </c>
      <c r="G26" s="97" t="s">
        <v>540</v>
      </c>
      <c r="H26" s="98">
        <v>3977587</v>
      </c>
      <c r="I26" s="98">
        <v>506691</v>
      </c>
      <c r="J26" s="99">
        <v>12.7</v>
      </c>
      <c r="K26" s="100" t="s">
        <v>1667</v>
      </c>
      <c r="L26" s="101" t="s">
        <v>1253</v>
      </c>
    </row>
    <row r="27" spans="1:12" s="38" customFormat="1" x14ac:dyDescent="0.2">
      <c r="A27" s="97">
        <v>2001</v>
      </c>
      <c r="B27" s="97" t="s">
        <v>25</v>
      </c>
      <c r="C27" s="97" t="s">
        <v>1403</v>
      </c>
      <c r="D27" s="97" t="s">
        <v>1403</v>
      </c>
      <c r="E27" s="97" t="s">
        <v>0</v>
      </c>
      <c r="F27" s="97" t="s">
        <v>619</v>
      </c>
      <c r="G27" s="97" t="s">
        <v>41</v>
      </c>
      <c r="H27" s="98">
        <v>475708464</v>
      </c>
      <c r="I27" s="98">
        <v>227492946</v>
      </c>
      <c r="J27" s="99">
        <v>47.821925236966145</v>
      </c>
      <c r="K27" s="100" t="s">
        <v>1217</v>
      </c>
      <c r="L27" s="101" t="s">
        <v>1258</v>
      </c>
    </row>
    <row r="28" spans="1:12" s="38" customFormat="1" x14ac:dyDescent="0.2">
      <c r="A28" s="97">
        <v>2001</v>
      </c>
      <c r="B28" s="97" t="s">
        <v>1403</v>
      </c>
      <c r="C28" s="97" t="s">
        <v>1403</v>
      </c>
      <c r="D28" s="97" t="s">
        <v>1403</v>
      </c>
      <c r="E28" s="97" t="s">
        <v>0</v>
      </c>
      <c r="F28" s="97" t="s">
        <v>619</v>
      </c>
      <c r="G28" s="97" t="s">
        <v>41</v>
      </c>
      <c r="H28" s="98">
        <v>28122473</v>
      </c>
      <c r="I28" s="98">
        <v>19518090</v>
      </c>
      <c r="J28" s="99">
        <v>69.403889195662131</v>
      </c>
      <c r="K28" s="97"/>
      <c r="L28" s="102" t="s">
        <v>1258</v>
      </c>
    </row>
    <row r="29" spans="1:12" x14ac:dyDescent="0.2">
      <c r="A29" s="97">
        <v>2001</v>
      </c>
      <c r="B29" s="97" t="s">
        <v>90</v>
      </c>
      <c r="C29" s="97" t="s">
        <v>1403</v>
      </c>
      <c r="D29" s="97" t="s">
        <v>1403</v>
      </c>
      <c r="E29" s="97" t="s">
        <v>0</v>
      </c>
      <c r="F29" s="97" t="s">
        <v>619</v>
      </c>
      <c r="G29" s="97" t="s">
        <v>43</v>
      </c>
      <c r="H29" s="98">
        <v>42540280</v>
      </c>
      <c r="I29" s="98">
        <v>37185824</v>
      </c>
      <c r="J29" s="99">
        <v>87.4</v>
      </c>
      <c r="K29" s="100" t="s">
        <v>1217</v>
      </c>
      <c r="L29" s="101" t="s">
        <v>1262</v>
      </c>
    </row>
    <row r="30" spans="1:12" s="38" customFormat="1" x14ac:dyDescent="0.2">
      <c r="A30" s="97">
        <v>2001</v>
      </c>
      <c r="B30" s="97" t="s">
        <v>29</v>
      </c>
      <c r="C30" s="97" t="s">
        <v>1403</v>
      </c>
      <c r="D30" s="97" t="s">
        <v>1403</v>
      </c>
      <c r="E30" s="97" t="s">
        <v>0</v>
      </c>
      <c r="F30" s="97" t="s">
        <v>619</v>
      </c>
      <c r="G30" s="97" t="s">
        <v>47</v>
      </c>
      <c r="H30" s="98">
        <v>413171669</v>
      </c>
      <c r="I30" s="98">
        <v>220507482</v>
      </c>
      <c r="J30" s="99">
        <v>53.4</v>
      </c>
      <c r="K30" s="100" t="s">
        <v>1217</v>
      </c>
      <c r="L30" s="101" t="s">
        <v>1265</v>
      </c>
    </row>
    <row r="31" spans="1:12" s="38" customFormat="1" x14ac:dyDescent="0.2">
      <c r="A31" s="103">
        <v>2001</v>
      </c>
      <c r="B31" s="103" t="s">
        <v>1687</v>
      </c>
      <c r="C31" s="97" t="s">
        <v>1403</v>
      </c>
      <c r="D31" s="97" t="s">
        <v>1403</v>
      </c>
      <c r="E31" s="103" t="s">
        <v>0</v>
      </c>
      <c r="F31" s="103" t="s">
        <v>619</v>
      </c>
      <c r="G31" s="103" t="s">
        <v>47</v>
      </c>
      <c r="H31" s="104">
        <v>181327858</v>
      </c>
      <c r="I31" s="104"/>
      <c r="J31" s="105"/>
      <c r="K31" s="97" t="s">
        <v>1680</v>
      </c>
      <c r="L31" s="102" t="s">
        <v>1265</v>
      </c>
    </row>
    <row r="32" spans="1:12" s="38" customFormat="1" x14ac:dyDescent="0.2">
      <c r="A32" s="103">
        <v>2001</v>
      </c>
      <c r="B32" s="103" t="s">
        <v>1403</v>
      </c>
      <c r="C32" s="97" t="s">
        <v>1403</v>
      </c>
      <c r="D32" s="97" t="s">
        <v>1403</v>
      </c>
      <c r="E32" s="103" t="s">
        <v>0</v>
      </c>
      <c r="F32" s="103" t="s">
        <v>619</v>
      </c>
      <c r="G32" s="103" t="s">
        <v>47</v>
      </c>
      <c r="H32" s="104">
        <v>2846100</v>
      </c>
      <c r="I32" s="104"/>
      <c r="J32" s="105"/>
      <c r="K32" s="97" t="s">
        <v>1680</v>
      </c>
      <c r="L32" s="102" t="s">
        <v>1265</v>
      </c>
    </row>
    <row r="33" spans="1:12" s="38" customFormat="1" x14ac:dyDescent="0.2">
      <c r="A33" s="97">
        <v>2001</v>
      </c>
      <c r="B33" s="97" t="s">
        <v>56</v>
      </c>
      <c r="C33" s="97" t="s">
        <v>1403</v>
      </c>
      <c r="D33" s="97" t="s">
        <v>1403</v>
      </c>
      <c r="E33" s="97" t="s">
        <v>0</v>
      </c>
      <c r="F33" s="97" t="s">
        <v>619</v>
      </c>
      <c r="G33" s="97" t="s">
        <v>52</v>
      </c>
      <c r="H33" s="98">
        <v>65042844</v>
      </c>
      <c r="I33" s="98">
        <v>20294243</v>
      </c>
      <c r="J33" s="99">
        <v>32.9</v>
      </c>
      <c r="K33" s="100" t="s">
        <v>1217</v>
      </c>
      <c r="L33" s="101" t="s">
        <v>1271</v>
      </c>
    </row>
    <row r="34" spans="1:12" s="38" customFormat="1" x14ac:dyDescent="0.2">
      <c r="A34" s="103">
        <v>2001</v>
      </c>
      <c r="B34" s="103" t="s">
        <v>1689</v>
      </c>
      <c r="C34" s="97" t="s">
        <v>1403</v>
      </c>
      <c r="D34" s="97" t="s">
        <v>1403</v>
      </c>
      <c r="E34" s="103" t="s">
        <v>0</v>
      </c>
      <c r="F34" s="103" t="s">
        <v>619</v>
      </c>
      <c r="G34" s="103" t="s">
        <v>52</v>
      </c>
      <c r="H34" s="104">
        <v>18855627</v>
      </c>
      <c r="I34" s="104"/>
      <c r="J34" s="105"/>
      <c r="K34" s="97" t="s">
        <v>1680</v>
      </c>
      <c r="L34" s="102" t="s">
        <v>1271</v>
      </c>
    </row>
    <row r="35" spans="1:12" x14ac:dyDescent="0.2">
      <c r="A35" s="89">
        <v>2001</v>
      </c>
      <c r="B35" s="89" t="s">
        <v>1665</v>
      </c>
      <c r="C35" s="89" t="s">
        <v>1699</v>
      </c>
      <c r="D35" s="89" t="s">
        <v>1700</v>
      </c>
      <c r="E35" s="89" t="s">
        <v>0</v>
      </c>
      <c r="F35" s="89" t="s">
        <v>619</v>
      </c>
      <c r="G35" s="89" t="s">
        <v>43</v>
      </c>
      <c r="H35" s="95">
        <v>42540280</v>
      </c>
      <c r="I35" s="95">
        <v>37185824</v>
      </c>
      <c r="J35" s="96">
        <v>87.413209315970647</v>
      </c>
      <c r="K35" s="89" t="s">
        <v>1682</v>
      </c>
      <c r="L35" s="92" t="s">
        <v>1262</v>
      </c>
    </row>
    <row r="36" spans="1:12" s="38" customFormat="1" x14ac:dyDescent="0.2">
      <c r="A36" s="94">
        <v>2001</v>
      </c>
      <c r="B36" s="94" t="s">
        <v>27</v>
      </c>
      <c r="C36" s="89" t="s">
        <v>1352</v>
      </c>
      <c r="D36" s="89" t="s">
        <v>27</v>
      </c>
      <c r="E36" s="94" t="s">
        <v>0</v>
      </c>
      <c r="F36" s="94" t="s">
        <v>619</v>
      </c>
      <c r="G36" s="94" t="s">
        <v>52</v>
      </c>
      <c r="H36" s="95">
        <v>4269650</v>
      </c>
      <c r="I36" s="95"/>
      <c r="J36" s="96"/>
      <c r="K36" s="89" t="s">
        <v>1680</v>
      </c>
      <c r="L36" s="92" t="s">
        <v>1271</v>
      </c>
    </row>
    <row r="37" spans="1:12" s="38" customFormat="1" x14ac:dyDescent="0.2">
      <c r="A37" s="89">
        <v>2001</v>
      </c>
      <c r="B37" s="89" t="s">
        <v>32</v>
      </c>
      <c r="C37" s="89" t="s">
        <v>1356</v>
      </c>
      <c r="D37" s="89" t="s">
        <v>1479</v>
      </c>
      <c r="E37" s="89" t="s">
        <v>0</v>
      </c>
      <c r="F37" s="89" t="s">
        <v>619</v>
      </c>
      <c r="G37" s="89" t="s">
        <v>41</v>
      </c>
      <c r="H37" s="90">
        <v>110440557</v>
      </c>
      <c r="I37" s="90">
        <v>27697572</v>
      </c>
      <c r="J37" s="91">
        <v>25.079167248314405</v>
      </c>
      <c r="K37" s="89"/>
      <c r="L37" s="92" t="s">
        <v>1258</v>
      </c>
    </row>
    <row r="38" spans="1:12" s="38" customFormat="1" x14ac:dyDescent="0.2">
      <c r="A38" s="89">
        <v>2001</v>
      </c>
      <c r="B38" s="89" t="s">
        <v>33</v>
      </c>
      <c r="C38" s="89" t="s">
        <v>1357</v>
      </c>
      <c r="D38" s="89" t="s">
        <v>33</v>
      </c>
      <c r="E38" s="89" t="s">
        <v>0</v>
      </c>
      <c r="F38" s="89" t="s">
        <v>619</v>
      </c>
      <c r="G38" s="89" t="s">
        <v>41</v>
      </c>
      <c r="H38" s="90">
        <v>79814162</v>
      </c>
      <c r="I38" s="90">
        <v>45159746</v>
      </c>
      <c r="J38" s="91">
        <v>56.581119024967016</v>
      </c>
      <c r="K38" s="89"/>
      <c r="L38" s="92" t="s">
        <v>1258</v>
      </c>
    </row>
    <row r="39" spans="1:12" s="38" customFormat="1" x14ac:dyDescent="0.2">
      <c r="A39" s="94">
        <v>2001</v>
      </c>
      <c r="B39" s="94" t="s">
        <v>1688</v>
      </c>
      <c r="C39" s="89" t="s">
        <v>1718</v>
      </c>
      <c r="D39" s="89" t="s">
        <v>1688</v>
      </c>
      <c r="E39" s="94" t="s">
        <v>0</v>
      </c>
      <c r="F39" s="94" t="s">
        <v>619</v>
      </c>
      <c r="G39" s="94" t="s">
        <v>47</v>
      </c>
      <c r="H39" s="95">
        <v>119660604</v>
      </c>
      <c r="I39" s="95"/>
      <c r="J39" s="96"/>
      <c r="K39" s="89" t="s">
        <v>1680</v>
      </c>
      <c r="L39" s="92" t="s">
        <v>1265</v>
      </c>
    </row>
    <row r="40" spans="1:12" s="38" customFormat="1" x14ac:dyDescent="0.2">
      <c r="A40" s="94">
        <v>2002</v>
      </c>
      <c r="B40" s="94" t="s">
        <v>1684</v>
      </c>
      <c r="C40" s="89" t="s">
        <v>1716</v>
      </c>
      <c r="D40" s="89" t="s">
        <v>1684</v>
      </c>
      <c r="E40" s="94" t="s">
        <v>0</v>
      </c>
      <c r="F40" s="94" t="s">
        <v>619</v>
      </c>
      <c r="G40" s="94" t="s">
        <v>76</v>
      </c>
      <c r="H40" s="95">
        <v>1514369</v>
      </c>
      <c r="I40" s="95"/>
      <c r="J40" s="96"/>
      <c r="K40" s="89" t="s">
        <v>1680</v>
      </c>
      <c r="L40" s="92" t="s">
        <v>1245</v>
      </c>
    </row>
    <row r="41" spans="1:12" x14ac:dyDescent="0.2">
      <c r="A41" s="94">
        <v>2002</v>
      </c>
      <c r="B41" s="94" t="s">
        <v>1697</v>
      </c>
      <c r="C41" s="89" t="s">
        <v>1717</v>
      </c>
      <c r="D41" s="89" t="s">
        <v>1697</v>
      </c>
      <c r="E41" s="94" t="s">
        <v>0</v>
      </c>
      <c r="F41" s="94" t="s">
        <v>619</v>
      </c>
      <c r="G41" s="94" t="s">
        <v>76</v>
      </c>
      <c r="H41" s="95">
        <v>46586505</v>
      </c>
      <c r="I41" s="95"/>
      <c r="J41" s="96"/>
      <c r="K41" s="89" t="s">
        <v>1680</v>
      </c>
      <c r="L41" s="92" t="s">
        <v>1245</v>
      </c>
    </row>
    <row r="42" spans="1:12" s="38" customFormat="1" x14ac:dyDescent="0.2">
      <c r="A42" s="89">
        <v>2002</v>
      </c>
      <c r="B42" s="89" t="s">
        <v>23</v>
      </c>
      <c r="C42" s="89" t="s">
        <v>1349</v>
      </c>
      <c r="D42" s="89" t="s">
        <v>23</v>
      </c>
      <c r="E42" s="89" t="s">
        <v>0</v>
      </c>
      <c r="F42" s="89" t="s">
        <v>619</v>
      </c>
      <c r="G42" s="89" t="s">
        <v>63</v>
      </c>
      <c r="H42" s="90">
        <v>71674582</v>
      </c>
      <c r="I42" s="90">
        <v>23609215</v>
      </c>
      <c r="J42" s="91">
        <v>32.939452650034291</v>
      </c>
      <c r="K42" s="89"/>
      <c r="L42" s="92" t="s">
        <v>1235</v>
      </c>
    </row>
    <row r="43" spans="1:12" s="38" customFormat="1" x14ac:dyDescent="0.2">
      <c r="A43" s="89">
        <v>2002</v>
      </c>
      <c r="B43" s="89" t="s">
        <v>1693</v>
      </c>
      <c r="C43" s="89" t="s">
        <v>1350</v>
      </c>
      <c r="D43" s="89" t="s">
        <v>1468</v>
      </c>
      <c r="E43" s="89" t="s">
        <v>0</v>
      </c>
      <c r="F43" s="89" t="s">
        <v>619</v>
      </c>
      <c r="G43" s="89" t="s">
        <v>63</v>
      </c>
      <c r="H43" s="90">
        <v>201359504</v>
      </c>
      <c r="I43" s="90">
        <v>77939797</v>
      </c>
      <c r="J43" s="91">
        <v>38.706788332176266</v>
      </c>
      <c r="K43" s="89"/>
      <c r="L43" s="92" t="s">
        <v>1235</v>
      </c>
    </row>
    <row r="44" spans="1:12" s="38" customFormat="1" x14ac:dyDescent="0.2">
      <c r="A44" s="89">
        <v>2002</v>
      </c>
      <c r="B44" s="89" t="s">
        <v>1516</v>
      </c>
      <c r="C44" s="89" t="s">
        <v>1424</v>
      </c>
      <c r="D44" s="89" t="s">
        <v>1470</v>
      </c>
      <c r="E44" s="89" t="s">
        <v>0</v>
      </c>
      <c r="F44" s="89" t="s">
        <v>619</v>
      </c>
      <c r="G44" s="89" t="s">
        <v>63</v>
      </c>
      <c r="H44" s="90">
        <v>35370982</v>
      </c>
      <c r="I44" s="90">
        <v>11576721</v>
      </c>
      <c r="J44" s="91">
        <v>32.729430582390954</v>
      </c>
      <c r="K44" s="89"/>
      <c r="L44" s="92" t="s">
        <v>1235</v>
      </c>
    </row>
    <row r="45" spans="1:12" s="38" customFormat="1" x14ac:dyDescent="0.2">
      <c r="A45" s="94">
        <v>2002</v>
      </c>
      <c r="B45" s="94" t="s">
        <v>81</v>
      </c>
      <c r="C45" s="89" t="s">
        <v>1363</v>
      </c>
      <c r="D45" s="89" t="s">
        <v>81</v>
      </c>
      <c r="E45" s="94" t="s">
        <v>0</v>
      </c>
      <c r="F45" s="94" t="s">
        <v>619</v>
      </c>
      <c r="G45" s="94" t="s">
        <v>80</v>
      </c>
      <c r="H45" s="95"/>
      <c r="I45" s="95"/>
      <c r="J45" s="96"/>
      <c r="K45" s="89" t="s">
        <v>1668</v>
      </c>
      <c r="L45" s="92" t="s">
        <v>1690</v>
      </c>
    </row>
    <row r="46" spans="1:12" s="38" customFormat="1" x14ac:dyDescent="0.2">
      <c r="A46" s="94">
        <v>2002</v>
      </c>
      <c r="B46" s="94" t="s">
        <v>1452</v>
      </c>
      <c r="C46" s="89" t="s">
        <v>1461</v>
      </c>
      <c r="D46" s="89" t="s">
        <v>1452</v>
      </c>
      <c r="E46" s="94" t="s">
        <v>0</v>
      </c>
      <c r="F46" s="94" t="s">
        <v>619</v>
      </c>
      <c r="G46" s="94" t="s">
        <v>76</v>
      </c>
      <c r="H46" s="95">
        <v>12156003</v>
      </c>
      <c r="I46" s="95"/>
      <c r="J46" s="96"/>
      <c r="K46" s="89" t="s">
        <v>1680</v>
      </c>
      <c r="L46" s="92" t="s">
        <v>1245</v>
      </c>
    </row>
    <row r="47" spans="1:12" s="38" customFormat="1" x14ac:dyDescent="0.2">
      <c r="A47" s="89">
        <v>2002</v>
      </c>
      <c r="B47" s="89" t="s">
        <v>88</v>
      </c>
      <c r="C47" s="89" t="s">
        <v>1351</v>
      </c>
      <c r="D47" s="89" t="s">
        <v>88</v>
      </c>
      <c r="E47" s="89" t="s">
        <v>543</v>
      </c>
      <c r="F47" s="89" t="s">
        <v>624</v>
      </c>
      <c r="G47" s="89" t="s">
        <v>545</v>
      </c>
      <c r="H47" s="95">
        <v>43250412</v>
      </c>
      <c r="I47" s="95">
        <v>16644761</v>
      </c>
      <c r="J47" s="96">
        <v>38.484629926762317</v>
      </c>
      <c r="K47" s="89"/>
      <c r="L47" s="92" t="s">
        <v>1237</v>
      </c>
    </row>
    <row r="48" spans="1:12" x14ac:dyDescent="0.2">
      <c r="A48" s="94">
        <v>2002</v>
      </c>
      <c r="B48" s="94" t="s">
        <v>89</v>
      </c>
      <c r="C48" s="89" t="s">
        <v>1365</v>
      </c>
      <c r="D48" s="89" t="s">
        <v>89</v>
      </c>
      <c r="E48" s="94" t="s">
        <v>0</v>
      </c>
      <c r="F48" s="94" t="s">
        <v>619</v>
      </c>
      <c r="G48" s="94" t="s">
        <v>80</v>
      </c>
      <c r="H48" s="95"/>
      <c r="I48" s="95"/>
      <c r="J48" s="96"/>
      <c r="K48" s="89" t="s">
        <v>1668</v>
      </c>
      <c r="L48" s="92" t="s">
        <v>1690</v>
      </c>
    </row>
    <row r="49" spans="1:12" s="38" customFormat="1" x14ac:dyDescent="0.2">
      <c r="A49" s="89">
        <v>2002</v>
      </c>
      <c r="B49" s="89" t="s">
        <v>82</v>
      </c>
      <c r="C49" s="89" t="s">
        <v>1364</v>
      </c>
      <c r="D49" s="89" t="s">
        <v>82</v>
      </c>
      <c r="E49" s="89" t="s">
        <v>0</v>
      </c>
      <c r="F49" s="89" t="s">
        <v>619</v>
      </c>
      <c r="G49" s="89" t="s">
        <v>67</v>
      </c>
      <c r="H49" s="90">
        <v>5532050</v>
      </c>
      <c r="I49" s="90">
        <v>1130382</v>
      </c>
      <c r="J49" s="91">
        <v>20.433329416762323</v>
      </c>
      <c r="K49" s="89"/>
      <c r="L49" s="92" t="s">
        <v>1240</v>
      </c>
    </row>
    <row r="50" spans="1:12" s="38" customFormat="1" x14ac:dyDescent="0.2">
      <c r="A50" s="94">
        <v>2002</v>
      </c>
      <c r="B50" s="94" t="s">
        <v>1685</v>
      </c>
      <c r="C50" s="89" t="s">
        <v>1458</v>
      </c>
      <c r="D50" s="89" t="s">
        <v>1482</v>
      </c>
      <c r="E50" s="94" t="s">
        <v>0</v>
      </c>
      <c r="F50" s="94" t="s">
        <v>619</v>
      </c>
      <c r="G50" s="94" t="s">
        <v>76</v>
      </c>
      <c r="H50" s="95">
        <v>41293752</v>
      </c>
      <c r="I50" s="95"/>
      <c r="J50" s="96"/>
      <c r="K50" s="89" t="s">
        <v>1680</v>
      </c>
      <c r="L50" s="92" t="s">
        <v>1245</v>
      </c>
    </row>
    <row r="51" spans="1:12" s="38" customFormat="1" x14ac:dyDescent="0.2">
      <c r="A51" s="89">
        <v>2002</v>
      </c>
      <c r="B51" s="89" t="s">
        <v>83</v>
      </c>
      <c r="C51" s="89" t="s">
        <v>1366</v>
      </c>
      <c r="D51" s="89" t="s">
        <v>83</v>
      </c>
      <c r="E51" s="89" t="s">
        <v>0</v>
      </c>
      <c r="F51" s="89" t="s">
        <v>619</v>
      </c>
      <c r="G51" s="89" t="s">
        <v>67</v>
      </c>
      <c r="H51" s="90">
        <v>16588010</v>
      </c>
      <c r="I51" s="90">
        <v>11818820</v>
      </c>
      <c r="J51" s="91">
        <v>71.249173348701873</v>
      </c>
      <c r="K51" s="89"/>
      <c r="L51" s="92" t="s">
        <v>1240</v>
      </c>
    </row>
    <row r="52" spans="1:12" s="38" customFormat="1" x14ac:dyDescent="0.2">
      <c r="A52" s="97">
        <v>2002</v>
      </c>
      <c r="B52" s="97" t="s">
        <v>25</v>
      </c>
      <c r="C52" s="97" t="s">
        <v>1403</v>
      </c>
      <c r="D52" s="97" t="s">
        <v>1403</v>
      </c>
      <c r="E52" s="97" t="s">
        <v>0</v>
      </c>
      <c r="F52" s="97" t="s">
        <v>619</v>
      </c>
      <c r="G52" s="97" t="s">
        <v>63</v>
      </c>
      <c r="H52" s="98">
        <v>444826482</v>
      </c>
      <c r="I52" s="98">
        <v>206527365</v>
      </c>
      <c r="J52" s="99">
        <v>46.428747693128578</v>
      </c>
      <c r="K52" s="100" t="s">
        <v>1217</v>
      </c>
      <c r="L52" s="101" t="s">
        <v>1235</v>
      </c>
    </row>
    <row r="53" spans="1:12" s="38" customFormat="1" x14ac:dyDescent="0.2">
      <c r="A53" s="97">
        <v>2002</v>
      </c>
      <c r="B53" s="97" t="s">
        <v>1403</v>
      </c>
      <c r="C53" s="97" t="s">
        <v>1403</v>
      </c>
      <c r="D53" s="97" t="s">
        <v>1403</v>
      </c>
      <c r="E53" s="97" t="s">
        <v>0</v>
      </c>
      <c r="F53" s="97" t="s">
        <v>619</v>
      </c>
      <c r="G53" s="97" t="s">
        <v>63</v>
      </c>
      <c r="H53" s="98">
        <v>68318004</v>
      </c>
      <c r="I53" s="98">
        <v>62004352</v>
      </c>
      <c r="J53" s="99">
        <v>90.758436092483024</v>
      </c>
      <c r="K53" s="97"/>
      <c r="L53" s="102" t="s">
        <v>1235</v>
      </c>
    </row>
    <row r="54" spans="1:12" s="38" customFormat="1" x14ac:dyDescent="0.2">
      <c r="A54" s="97">
        <v>2002</v>
      </c>
      <c r="B54" s="97" t="s">
        <v>84</v>
      </c>
      <c r="C54" s="97" t="s">
        <v>1403</v>
      </c>
      <c r="D54" s="97" t="s">
        <v>1403</v>
      </c>
      <c r="E54" s="97" t="s">
        <v>0</v>
      </c>
      <c r="F54" s="97" t="s">
        <v>619</v>
      </c>
      <c r="G54" s="97" t="s">
        <v>67</v>
      </c>
      <c r="H54" s="98">
        <v>638999695</v>
      </c>
      <c r="I54" s="98">
        <v>476743429</v>
      </c>
      <c r="J54" s="99">
        <v>74.607770978670032</v>
      </c>
      <c r="K54" s="100" t="s">
        <v>1217</v>
      </c>
      <c r="L54" s="101" t="s">
        <v>1240</v>
      </c>
    </row>
    <row r="55" spans="1:12" x14ac:dyDescent="0.2">
      <c r="A55" s="97">
        <v>2002</v>
      </c>
      <c r="B55" s="97" t="s">
        <v>1670</v>
      </c>
      <c r="C55" s="97" t="s">
        <v>1403</v>
      </c>
      <c r="D55" s="97" t="s">
        <v>1403</v>
      </c>
      <c r="E55" s="97" t="s">
        <v>0</v>
      </c>
      <c r="F55" s="97" t="s">
        <v>619</v>
      </c>
      <c r="G55" s="97" t="s">
        <v>67</v>
      </c>
      <c r="H55" s="98">
        <v>530585686</v>
      </c>
      <c r="I55" s="98">
        <v>443253763</v>
      </c>
      <c r="J55" s="99">
        <v>83.540467580574727</v>
      </c>
      <c r="K55" s="97"/>
      <c r="L55" s="102" t="s">
        <v>1240</v>
      </c>
    </row>
    <row r="56" spans="1:12" s="38" customFormat="1" x14ac:dyDescent="0.2">
      <c r="A56" s="97">
        <v>2002</v>
      </c>
      <c r="B56" s="97" t="s">
        <v>545</v>
      </c>
      <c r="C56" s="97" t="s">
        <v>1403</v>
      </c>
      <c r="D56" s="97" t="s">
        <v>1403</v>
      </c>
      <c r="E56" s="97" t="s">
        <v>543</v>
      </c>
      <c r="F56" s="97" t="s">
        <v>624</v>
      </c>
      <c r="G56" s="97" t="s">
        <v>545</v>
      </c>
      <c r="H56" s="98">
        <v>43250412</v>
      </c>
      <c r="I56" s="98">
        <v>16644761</v>
      </c>
      <c r="J56" s="99">
        <v>38.5</v>
      </c>
      <c r="K56" s="100" t="s">
        <v>624</v>
      </c>
      <c r="L56" s="101" t="s">
        <v>1237</v>
      </c>
    </row>
    <row r="57" spans="1:12" s="38" customFormat="1" x14ac:dyDescent="0.2">
      <c r="A57" s="97">
        <v>2002</v>
      </c>
      <c r="B57" s="97" t="s">
        <v>90</v>
      </c>
      <c r="C57" s="97" t="s">
        <v>1403</v>
      </c>
      <c r="D57" s="97" t="s">
        <v>1403</v>
      </c>
      <c r="E57" s="97" t="s">
        <v>0</v>
      </c>
      <c r="F57" s="97" t="s">
        <v>619</v>
      </c>
      <c r="G57" s="97" t="s">
        <v>73</v>
      </c>
      <c r="H57" s="98">
        <v>24203802</v>
      </c>
      <c r="I57" s="98">
        <v>18896025</v>
      </c>
      <c r="J57" s="99">
        <v>78.099999999999994</v>
      </c>
      <c r="K57" s="100" t="s">
        <v>1217</v>
      </c>
      <c r="L57" s="101" t="s">
        <v>1241</v>
      </c>
    </row>
    <row r="58" spans="1:12" s="38" customFormat="1" x14ac:dyDescent="0.2">
      <c r="A58" s="97">
        <v>2002</v>
      </c>
      <c r="B58" s="97" t="s">
        <v>29</v>
      </c>
      <c r="C58" s="97" t="s">
        <v>1403</v>
      </c>
      <c r="D58" s="97" t="s">
        <v>1403</v>
      </c>
      <c r="E58" s="97" t="s">
        <v>0</v>
      </c>
      <c r="F58" s="97" t="s">
        <v>619</v>
      </c>
      <c r="G58" s="97" t="s">
        <v>76</v>
      </c>
      <c r="H58" s="98">
        <v>212686531</v>
      </c>
      <c r="I58" s="98">
        <v>134665994</v>
      </c>
      <c r="J58" s="99">
        <v>63.3</v>
      </c>
      <c r="K58" s="100" t="s">
        <v>1217</v>
      </c>
      <c r="L58" s="101" t="s">
        <v>1245</v>
      </c>
    </row>
    <row r="59" spans="1:12" s="38" customFormat="1" x14ac:dyDescent="0.2">
      <c r="A59" s="103">
        <v>2002</v>
      </c>
      <c r="B59" s="103" t="s">
        <v>1687</v>
      </c>
      <c r="C59" s="97" t="s">
        <v>1403</v>
      </c>
      <c r="D59" s="97" t="s">
        <v>1403</v>
      </c>
      <c r="E59" s="103" t="s">
        <v>0</v>
      </c>
      <c r="F59" s="103" t="s">
        <v>619</v>
      </c>
      <c r="G59" s="103" t="s">
        <v>76</v>
      </c>
      <c r="H59" s="104">
        <v>75806019</v>
      </c>
      <c r="I59" s="104"/>
      <c r="J59" s="105"/>
      <c r="K59" s="97" t="s">
        <v>1680</v>
      </c>
      <c r="L59" s="102" t="s">
        <v>1245</v>
      </c>
    </row>
    <row r="60" spans="1:12" s="38" customFormat="1" x14ac:dyDescent="0.2">
      <c r="A60" s="103">
        <v>2002</v>
      </c>
      <c r="B60" s="103" t="s">
        <v>1403</v>
      </c>
      <c r="C60" s="97" t="s">
        <v>1403</v>
      </c>
      <c r="D60" s="97" t="s">
        <v>1403</v>
      </c>
      <c r="E60" s="103" t="s">
        <v>0</v>
      </c>
      <c r="F60" s="103" t="s">
        <v>619</v>
      </c>
      <c r="G60" s="103" t="s">
        <v>76</v>
      </c>
      <c r="H60" s="104">
        <v>30605493</v>
      </c>
      <c r="I60" s="104"/>
      <c r="J60" s="105"/>
      <c r="K60" s="97" t="s">
        <v>1680</v>
      </c>
      <c r="L60" s="102" t="s">
        <v>1245</v>
      </c>
    </row>
    <row r="61" spans="1:12" x14ac:dyDescent="0.2">
      <c r="A61" s="97">
        <v>2002</v>
      </c>
      <c r="B61" s="97" t="s">
        <v>56</v>
      </c>
      <c r="C61" s="97" t="s">
        <v>1403</v>
      </c>
      <c r="D61" s="97" t="s">
        <v>1403</v>
      </c>
      <c r="E61" s="97" t="s">
        <v>0</v>
      </c>
      <c r="F61" s="97" t="s">
        <v>619</v>
      </c>
      <c r="G61" s="97" t="s">
        <v>80</v>
      </c>
      <c r="H61" s="98">
        <v>58743406</v>
      </c>
      <c r="I61" s="98">
        <v>47598910</v>
      </c>
      <c r="J61" s="99">
        <v>81</v>
      </c>
      <c r="K61" s="100"/>
      <c r="L61" s="101" t="s">
        <v>1690</v>
      </c>
    </row>
    <row r="62" spans="1:12" s="38" customFormat="1" x14ac:dyDescent="0.2">
      <c r="A62" s="103">
        <v>2002</v>
      </c>
      <c r="B62" s="103" t="s">
        <v>1689</v>
      </c>
      <c r="C62" s="97" t="s">
        <v>1403</v>
      </c>
      <c r="D62" s="97" t="s">
        <v>1403</v>
      </c>
      <c r="E62" s="103" t="s">
        <v>0</v>
      </c>
      <c r="F62" s="103" t="s">
        <v>619</v>
      </c>
      <c r="G62" s="103" t="s">
        <v>80</v>
      </c>
      <c r="H62" s="104"/>
      <c r="I62" s="104"/>
      <c r="J62" s="105"/>
      <c r="K62" s="97" t="s">
        <v>1668</v>
      </c>
      <c r="L62" s="102" t="s">
        <v>1690</v>
      </c>
    </row>
    <row r="63" spans="1:12" s="38" customFormat="1" x14ac:dyDescent="0.2">
      <c r="A63" s="89">
        <v>2002</v>
      </c>
      <c r="B63" s="89" t="s">
        <v>1665</v>
      </c>
      <c r="C63" s="89" t="s">
        <v>1699</v>
      </c>
      <c r="D63" s="89" t="s">
        <v>1700</v>
      </c>
      <c r="E63" s="89" t="s">
        <v>0</v>
      </c>
      <c r="F63" s="89" t="s">
        <v>619</v>
      </c>
      <c r="G63" s="89" t="s">
        <v>73</v>
      </c>
      <c r="H63" s="95">
        <v>24203802</v>
      </c>
      <c r="I63" s="95">
        <v>18896025</v>
      </c>
      <c r="J63" s="96">
        <v>78.070482480397089</v>
      </c>
      <c r="K63" s="89" t="s">
        <v>1682</v>
      </c>
      <c r="L63" s="92" t="s">
        <v>1241</v>
      </c>
    </row>
    <row r="64" spans="1:12" s="38" customFormat="1" x14ac:dyDescent="0.2">
      <c r="A64" s="94">
        <v>2002</v>
      </c>
      <c r="B64" s="94" t="s">
        <v>27</v>
      </c>
      <c r="C64" s="89" t="s">
        <v>1352</v>
      </c>
      <c r="D64" s="89" t="s">
        <v>27</v>
      </c>
      <c r="E64" s="94" t="s">
        <v>0</v>
      </c>
      <c r="F64" s="94" t="s">
        <v>619</v>
      </c>
      <c r="G64" s="94" t="s">
        <v>80</v>
      </c>
      <c r="H64" s="95"/>
      <c r="I64" s="95"/>
      <c r="J64" s="96"/>
      <c r="K64" s="89" t="s">
        <v>1668</v>
      </c>
      <c r="L64" s="92" t="s">
        <v>1690</v>
      </c>
    </row>
    <row r="65" spans="1:12" s="38" customFormat="1" x14ac:dyDescent="0.2">
      <c r="A65" s="89">
        <v>2002</v>
      </c>
      <c r="B65" s="89" t="s">
        <v>85</v>
      </c>
      <c r="C65" s="89" t="s">
        <v>1425</v>
      </c>
      <c r="D65" s="89" t="s">
        <v>1478</v>
      </c>
      <c r="E65" s="89" t="s">
        <v>0</v>
      </c>
      <c r="F65" s="89" t="s">
        <v>619</v>
      </c>
      <c r="G65" s="89" t="s">
        <v>67</v>
      </c>
      <c r="H65" s="90">
        <v>11292618</v>
      </c>
      <c r="I65" s="90">
        <v>1989040</v>
      </c>
      <c r="J65" s="91">
        <v>17.613630426531738</v>
      </c>
      <c r="K65" s="89"/>
      <c r="L65" s="92" t="s">
        <v>1240</v>
      </c>
    </row>
    <row r="66" spans="1:12" s="38" customFormat="1" x14ac:dyDescent="0.2">
      <c r="A66" s="89">
        <v>2002</v>
      </c>
      <c r="B66" s="89" t="s">
        <v>33</v>
      </c>
      <c r="C66" s="89" t="s">
        <v>1357</v>
      </c>
      <c r="D66" s="89" t="s">
        <v>33</v>
      </c>
      <c r="E66" s="89" t="s">
        <v>0</v>
      </c>
      <c r="F66" s="89" t="s">
        <v>619</v>
      </c>
      <c r="G66" s="89" t="s">
        <v>63</v>
      </c>
      <c r="H66" s="90">
        <v>68103410</v>
      </c>
      <c r="I66" s="90">
        <v>31397280</v>
      </c>
      <c r="J66" s="91">
        <v>46.102361100567506</v>
      </c>
      <c r="K66" s="89"/>
      <c r="L66" s="92" t="s">
        <v>1235</v>
      </c>
    </row>
    <row r="67" spans="1:12" x14ac:dyDescent="0.2">
      <c r="A67" s="94">
        <v>2002</v>
      </c>
      <c r="B67" s="94" t="s">
        <v>1688</v>
      </c>
      <c r="C67" s="89" t="s">
        <v>1718</v>
      </c>
      <c r="D67" s="89" t="s">
        <v>1688</v>
      </c>
      <c r="E67" s="94" t="s">
        <v>0</v>
      </c>
      <c r="F67" s="94" t="s">
        <v>619</v>
      </c>
      <c r="G67" s="94" t="s">
        <v>76</v>
      </c>
      <c r="H67" s="95">
        <v>28692660</v>
      </c>
      <c r="I67" s="95"/>
      <c r="J67" s="96"/>
      <c r="K67" s="89" t="s">
        <v>1680</v>
      </c>
      <c r="L67" s="92" t="s">
        <v>1245</v>
      </c>
    </row>
    <row r="68" spans="1:12" s="38" customFormat="1" x14ac:dyDescent="0.2">
      <c r="A68" s="89">
        <v>2002</v>
      </c>
      <c r="B68" s="89" t="s">
        <v>86</v>
      </c>
      <c r="C68" s="89" t="s">
        <v>1367</v>
      </c>
      <c r="D68" s="89" t="s">
        <v>86</v>
      </c>
      <c r="E68" s="89" t="s">
        <v>0</v>
      </c>
      <c r="F68" s="89" t="s">
        <v>619</v>
      </c>
      <c r="G68" s="89" t="s">
        <v>67</v>
      </c>
      <c r="H68" s="90">
        <v>24035873</v>
      </c>
      <c r="I68" s="90">
        <v>8027151</v>
      </c>
      <c r="J68" s="91">
        <v>33.396544406770658</v>
      </c>
      <c r="K68" s="89"/>
      <c r="L68" s="92" t="s">
        <v>1240</v>
      </c>
    </row>
    <row r="69" spans="1:12" s="38" customFormat="1" x14ac:dyDescent="0.2">
      <c r="A69" s="89">
        <v>2002</v>
      </c>
      <c r="B69" s="89" t="s">
        <v>87</v>
      </c>
      <c r="C69" s="89" t="s">
        <v>1368</v>
      </c>
      <c r="D69" s="89" t="s">
        <v>87</v>
      </c>
      <c r="E69" s="89" t="s">
        <v>0</v>
      </c>
      <c r="F69" s="89" t="s">
        <v>619</v>
      </c>
      <c r="G69" s="89" t="s">
        <v>67</v>
      </c>
      <c r="H69" s="95">
        <v>50965458</v>
      </c>
      <c r="I69" s="95">
        <v>10524273</v>
      </c>
      <c r="J69" s="96">
        <v>20.649815410272581</v>
      </c>
      <c r="K69" s="89"/>
      <c r="L69" s="92" t="s">
        <v>1240</v>
      </c>
    </row>
    <row r="70" spans="1:12" s="38" customFormat="1" x14ac:dyDescent="0.2">
      <c r="A70" s="89">
        <v>2003</v>
      </c>
      <c r="B70" s="89" t="s">
        <v>23</v>
      </c>
      <c r="C70" s="89" t="s">
        <v>1349</v>
      </c>
      <c r="D70" s="89" t="s">
        <v>23</v>
      </c>
      <c r="E70" s="89" t="s">
        <v>0</v>
      </c>
      <c r="F70" s="89" t="s">
        <v>619</v>
      </c>
      <c r="G70" s="89" t="s">
        <v>98</v>
      </c>
      <c r="H70" s="90"/>
      <c r="I70" s="90"/>
      <c r="J70" s="91"/>
      <c r="K70" s="89" t="s">
        <v>1668</v>
      </c>
      <c r="L70" s="92" t="s">
        <v>1211</v>
      </c>
    </row>
    <row r="71" spans="1:12" s="38" customFormat="1" x14ac:dyDescent="0.2">
      <c r="A71" s="89">
        <v>2003</v>
      </c>
      <c r="B71" s="89" t="s">
        <v>1693</v>
      </c>
      <c r="C71" s="89" t="s">
        <v>1350</v>
      </c>
      <c r="D71" s="89" t="s">
        <v>1468</v>
      </c>
      <c r="E71" s="89" t="s">
        <v>0</v>
      </c>
      <c r="F71" s="89" t="s">
        <v>619</v>
      </c>
      <c r="G71" s="89" t="s">
        <v>98</v>
      </c>
      <c r="H71" s="90"/>
      <c r="I71" s="90"/>
      <c r="J71" s="91"/>
      <c r="K71" s="89" t="s">
        <v>1668</v>
      </c>
      <c r="L71" s="92" t="s">
        <v>1211</v>
      </c>
    </row>
    <row r="72" spans="1:12" s="38" customFormat="1" x14ac:dyDescent="0.2">
      <c r="A72" s="89">
        <v>2003</v>
      </c>
      <c r="B72" s="89" t="s">
        <v>1471</v>
      </c>
      <c r="C72" s="89" t="s">
        <v>1405</v>
      </c>
      <c r="D72" s="89" t="s">
        <v>1471</v>
      </c>
      <c r="E72" s="89" t="s">
        <v>0</v>
      </c>
      <c r="F72" s="89" t="s">
        <v>619</v>
      </c>
      <c r="G72" s="89" t="s">
        <v>1226</v>
      </c>
      <c r="H72" s="90"/>
      <c r="I72" s="90">
        <v>12063221</v>
      </c>
      <c r="J72" s="91"/>
      <c r="K72" s="89" t="s">
        <v>1667</v>
      </c>
      <c r="L72" s="92" t="s">
        <v>1227</v>
      </c>
    </row>
    <row r="73" spans="1:12" x14ac:dyDescent="0.2">
      <c r="A73" s="89">
        <v>2003</v>
      </c>
      <c r="B73" s="89" t="s">
        <v>82</v>
      </c>
      <c r="C73" s="89" t="s">
        <v>1364</v>
      </c>
      <c r="D73" s="89" t="s">
        <v>82</v>
      </c>
      <c r="E73" s="89" t="s">
        <v>0</v>
      </c>
      <c r="F73" s="89" t="s">
        <v>619</v>
      </c>
      <c r="G73" s="89" t="s">
        <v>103</v>
      </c>
      <c r="H73" s="90">
        <v>3661253</v>
      </c>
      <c r="I73" s="90">
        <v>2308139</v>
      </c>
      <c r="J73" s="91">
        <v>63.042324581229437</v>
      </c>
      <c r="K73" s="89"/>
      <c r="L73" s="92" t="s">
        <v>1216</v>
      </c>
    </row>
    <row r="74" spans="1:12" s="38" customFormat="1" x14ac:dyDescent="0.2">
      <c r="A74" s="89">
        <v>2003</v>
      </c>
      <c r="B74" s="89" t="s">
        <v>83</v>
      </c>
      <c r="C74" s="89" t="s">
        <v>1366</v>
      </c>
      <c r="D74" s="89" t="s">
        <v>83</v>
      </c>
      <c r="E74" s="89" t="s">
        <v>0</v>
      </c>
      <c r="F74" s="89" t="s">
        <v>619</v>
      </c>
      <c r="G74" s="89" t="s">
        <v>103</v>
      </c>
      <c r="H74" s="90">
        <v>10792293</v>
      </c>
      <c r="I74" s="90">
        <v>2563924</v>
      </c>
      <c r="J74" s="91">
        <v>23.756990289274022</v>
      </c>
      <c r="K74" s="89"/>
      <c r="L74" s="92" t="s">
        <v>1216</v>
      </c>
    </row>
    <row r="75" spans="1:12" s="38" customFormat="1" x14ac:dyDescent="0.2">
      <c r="A75" s="89">
        <v>2003</v>
      </c>
      <c r="B75" s="89" t="s">
        <v>118</v>
      </c>
      <c r="C75" s="89" t="s">
        <v>1371</v>
      </c>
      <c r="D75" s="89" t="s">
        <v>118</v>
      </c>
      <c r="E75" s="89" t="s">
        <v>0</v>
      </c>
      <c r="F75" s="89" t="s">
        <v>619</v>
      </c>
      <c r="G75" s="89" t="s">
        <v>103</v>
      </c>
      <c r="H75" s="90">
        <v>20060140</v>
      </c>
      <c r="I75" s="90">
        <v>5296737</v>
      </c>
      <c r="J75" s="91">
        <v>26.404287308064649</v>
      </c>
      <c r="K75" s="89"/>
      <c r="L75" s="92" t="s">
        <v>1216</v>
      </c>
    </row>
    <row r="76" spans="1:12" s="38" customFormat="1" x14ac:dyDescent="0.2">
      <c r="A76" s="97">
        <v>2003</v>
      </c>
      <c r="B76" s="97" t="s">
        <v>117</v>
      </c>
      <c r="C76" s="97" t="s">
        <v>1403</v>
      </c>
      <c r="D76" s="97" t="s">
        <v>1403</v>
      </c>
      <c r="E76" s="97" t="s">
        <v>0</v>
      </c>
      <c r="F76" s="97" t="s">
        <v>619</v>
      </c>
      <c r="G76" s="97" t="s">
        <v>94</v>
      </c>
      <c r="H76" s="98">
        <v>30270494</v>
      </c>
      <c r="I76" s="98">
        <v>27562777</v>
      </c>
      <c r="J76" s="99">
        <v>91.054929595797148</v>
      </c>
      <c r="K76" s="100" t="s">
        <v>619</v>
      </c>
      <c r="L76" s="106" t="s">
        <v>1205</v>
      </c>
    </row>
    <row r="77" spans="1:12" s="38" customFormat="1" x14ac:dyDescent="0.2">
      <c r="A77" s="97">
        <v>2003</v>
      </c>
      <c r="B77" s="97" t="s">
        <v>56</v>
      </c>
      <c r="C77" s="97" t="s">
        <v>1403</v>
      </c>
      <c r="D77" s="97" t="s">
        <v>1403</v>
      </c>
      <c r="E77" s="97" t="s">
        <v>0</v>
      </c>
      <c r="F77" s="97" t="s">
        <v>619</v>
      </c>
      <c r="G77" s="97" t="s">
        <v>1226</v>
      </c>
      <c r="H77" s="98">
        <v>22011703</v>
      </c>
      <c r="I77" s="98">
        <v>12229985</v>
      </c>
      <c r="J77" s="99">
        <v>55.6</v>
      </c>
      <c r="K77" s="100" t="s">
        <v>1228</v>
      </c>
      <c r="L77" s="101" t="s">
        <v>1227</v>
      </c>
    </row>
    <row r="78" spans="1:12" s="38" customFormat="1" x14ac:dyDescent="0.2">
      <c r="A78" s="97">
        <v>2003</v>
      </c>
      <c r="B78" s="97" t="s">
        <v>1403</v>
      </c>
      <c r="C78" s="97" t="s">
        <v>1403</v>
      </c>
      <c r="D78" s="97" t="s">
        <v>1403</v>
      </c>
      <c r="E78" s="97" t="s">
        <v>0</v>
      </c>
      <c r="F78" s="97" t="s">
        <v>619</v>
      </c>
      <c r="G78" s="97" t="s">
        <v>1226</v>
      </c>
      <c r="H78" s="98"/>
      <c r="I78" s="98">
        <v>166764</v>
      </c>
      <c r="J78" s="99"/>
      <c r="K78" s="97" t="s">
        <v>1667</v>
      </c>
      <c r="L78" s="102" t="s">
        <v>1227</v>
      </c>
    </row>
    <row r="79" spans="1:12" s="38" customFormat="1" x14ac:dyDescent="0.2">
      <c r="A79" s="97">
        <v>2003</v>
      </c>
      <c r="B79" s="97" t="s">
        <v>25</v>
      </c>
      <c r="C79" s="97" t="s">
        <v>1403</v>
      </c>
      <c r="D79" s="97" t="s">
        <v>1403</v>
      </c>
      <c r="E79" s="97" t="s">
        <v>0</v>
      </c>
      <c r="F79" s="97" t="s">
        <v>619</v>
      </c>
      <c r="G79" s="97" t="s">
        <v>98</v>
      </c>
      <c r="H79" s="98">
        <v>115327113</v>
      </c>
      <c r="I79" s="98">
        <v>139612246</v>
      </c>
      <c r="J79" s="99">
        <v>121.1</v>
      </c>
      <c r="K79" s="100" t="s">
        <v>1217</v>
      </c>
      <c r="L79" s="101" t="s">
        <v>1211</v>
      </c>
    </row>
    <row r="80" spans="1:12" s="38" customFormat="1" x14ac:dyDescent="0.2">
      <c r="A80" s="97">
        <v>2003</v>
      </c>
      <c r="B80" s="97" t="s">
        <v>119</v>
      </c>
      <c r="C80" s="97" t="s">
        <v>1403</v>
      </c>
      <c r="D80" s="97" t="s">
        <v>1403</v>
      </c>
      <c r="E80" s="97" t="s">
        <v>0</v>
      </c>
      <c r="F80" s="97" t="s">
        <v>619</v>
      </c>
      <c r="G80" s="97" t="s">
        <v>103</v>
      </c>
      <c r="H80" s="98">
        <v>611321460</v>
      </c>
      <c r="I80" s="98">
        <v>349001259</v>
      </c>
      <c r="J80" s="99">
        <v>66.900000000000006</v>
      </c>
      <c r="K80" s="100" t="s">
        <v>1217</v>
      </c>
      <c r="L80" s="101" t="s">
        <v>1216</v>
      </c>
    </row>
    <row r="81" spans="1:12" x14ac:dyDescent="0.2">
      <c r="A81" s="97">
        <v>2003</v>
      </c>
      <c r="B81" s="97" t="s">
        <v>1670</v>
      </c>
      <c r="C81" s="97" t="s">
        <v>1403</v>
      </c>
      <c r="D81" s="97" t="s">
        <v>1403</v>
      </c>
      <c r="E81" s="97" t="s">
        <v>0</v>
      </c>
      <c r="F81" s="97" t="s">
        <v>619</v>
      </c>
      <c r="G81" s="97" t="s">
        <v>103</v>
      </c>
      <c r="H81" s="98">
        <v>464103581</v>
      </c>
      <c r="I81" s="98">
        <v>310588437</v>
      </c>
      <c r="J81" s="99">
        <v>66.922223769697652</v>
      </c>
      <c r="K81" s="97"/>
      <c r="L81" s="102" t="s">
        <v>1216</v>
      </c>
    </row>
    <row r="82" spans="1:12" s="38" customFormat="1" x14ac:dyDescent="0.2">
      <c r="A82" s="89">
        <v>2003</v>
      </c>
      <c r="B82" s="89" t="s">
        <v>1665</v>
      </c>
      <c r="C82" s="89" t="s">
        <v>1699</v>
      </c>
      <c r="D82" s="89" t="s">
        <v>1700</v>
      </c>
      <c r="E82" s="89" t="s">
        <v>0</v>
      </c>
      <c r="F82" s="89" t="s">
        <v>619</v>
      </c>
      <c r="G82" s="89" t="s">
        <v>94</v>
      </c>
      <c r="H82" s="90">
        <v>30270494</v>
      </c>
      <c r="I82" s="90">
        <v>27562777</v>
      </c>
      <c r="J82" s="91">
        <v>91.054929595797148</v>
      </c>
      <c r="K82" s="89" t="s">
        <v>1666</v>
      </c>
      <c r="L82" s="89" t="s">
        <v>1205</v>
      </c>
    </row>
    <row r="83" spans="1:12" s="38" customFormat="1" x14ac:dyDescent="0.2">
      <c r="A83" s="89">
        <v>2003</v>
      </c>
      <c r="B83" s="89" t="s">
        <v>1448</v>
      </c>
      <c r="C83" s="89" t="s">
        <v>1456</v>
      </c>
      <c r="D83" s="89" t="s">
        <v>1448</v>
      </c>
      <c r="E83" s="89" t="s">
        <v>0</v>
      </c>
      <c r="F83" s="89" t="s">
        <v>619</v>
      </c>
      <c r="G83" s="89" t="s">
        <v>98</v>
      </c>
      <c r="H83" s="90"/>
      <c r="I83" s="90"/>
      <c r="J83" s="91"/>
      <c r="K83" s="89" t="s">
        <v>1668</v>
      </c>
      <c r="L83" s="92" t="s">
        <v>1211</v>
      </c>
    </row>
    <row r="84" spans="1:12" s="38" customFormat="1" x14ac:dyDescent="0.2">
      <c r="A84" s="89">
        <v>2003</v>
      </c>
      <c r="B84" s="89" t="s">
        <v>85</v>
      </c>
      <c r="C84" s="89" t="s">
        <v>1425</v>
      </c>
      <c r="D84" s="89" t="s">
        <v>1478</v>
      </c>
      <c r="E84" s="89" t="s">
        <v>0</v>
      </c>
      <c r="F84" s="89" t="s">
        <v>619</v>
      </c>
      <c r="G84" s="89" t="s">
        <v>103</v>
      </c>
      <c r="H84" s="90">
        <v>5934238</v>
      </c>
      <c r="I84" s="90">
        <v>2794790</v>
      </c>
      <c r="J84" s="91">
        <v>47.096021426845368</v>
      </c>
      <c r="K84" s="89"/>
      <c r="L84" s="92" t="s">
        <v>1216</v>
      </c>
    </row>
    <row r="85" spans="1:12" s="38" customFormat="1" x14ac:dyDescent="0.2">
      <c r="A85" s="89">
        <v>2003</v>
      </c>
      <c r="B85" s="89" t="s">
        <v>32</v>
      </c>
      <c r="C85" s="89" t="s">
        <v>1356</v>
      </c>
      <c r="D85" s="89" t="s">
        <v>1479</v>
      </c>
      <c r="E85" s="89" t="s">
        <v>0</v>
      </c>
      <c r="F85" s="89" t="s">
        <v>619</v>
      </c>
      <c r="G85" s="89" t="s">
        <v>98</v>
      </c>
      <c r="H85" s="90"/>
      <c r="I85" s="90"/>
      <c r="J85" s="91"/>
      <c r="K85" s="89" t="s">
        <v>1668</v>
      </c>
      <c r="L85" s="92" t="s">
        <v>1211</v>
      </c>
    </row>
    <row r="86" spans="1:12" s="38" customFormat="1" x14ac:dyDescent="0.2">
      <c r="A86" s="89">
        <v>2003</v>
      </c>
      <c r="B86" s="89" t="s">
        <v>33</v>
      </c>
      <c r="C86" s="89" t="s">
        <v>1357</v>
      </c>
      <c r="D86" s="89" t="s">
        <v>33</v>
      </c>
      <c r="E86" s="89" t="s">
        <v>0</v>
      </c>
      <c r="F86" s="89" t="s">
        <v>619</v>
      </c>
      <c r="G86" s="89" t="s">
        <v>98</v>
      </c>
      <c r="H86" s="90"/>
      <c r="I86" s="90"/>
      <c r="J86" s="91"/>
      <c r="K86" s="89" t="s">
        <v>1668</v>
      </c>
      <c r="L86" s="92" t="s">
        <v>1211</v>
      </c>
    </row>
    <row r="87" spans="1:12" s="38" customFormat="1" x14ac:dyDescent="0.2">
      <c r="A87" s="89">
        <v>2003</v>
      </c>
      <c r="B87" s="89" t="s">
        <v>86</v>
      </c>
      <c r="C87" s="89" t="s">
        <v>1367</v>
      </c>
      <c r="D87" s="89" t="s">
        <v>86</v>
      </c>
      <c r="E87" s="89" t="s">
        <v>0</v>
      </c>
      <c r="F87" s="89" t="s">
        <v>619</v>
      </c>
      <c r="G87" s="89" t="s">
        <v>103</v>
      </c>
      <c r="H87" s="90">
        <v>14503757</v>
      </c>
      <c r="I87" s="90">
        <v>3182811</v>
      </c>
      <c r="J87" s="91">
        <v>21.944734733214297</v>
      </c>
      <c r="K87" s="89"/>
      <c r="L87" s="92" t="s">
        <v>1216</v>
      </c>
    </row>
    <row r="88" spans="1:12" x14ac:dyDescent="0.2">
      <c r="A88" s="89">
        <v>2003</v>
      </c>
      <c r="B88" s="89" t="s">
        <v>87</v>
      </c>
      <c r="C88" s="89" t="s">
        <v>1368</v>
      </c>
      <c r="D88" s="89" t="s">
        <v>87</v>
      </c>
      <c r="E88" s="89" t="s">
        <v>0</v>
      </c>
      <c r="F88" s="89" t="s">
        <v>619</v>
      </c>
      <c r="G88" s="89" t="s">
        <v>103</v>
      </c>
      <c r="H88" s="90">
        <v>92266198</v>
      </c>
      <c r="I88" s="90">
        <v>22266421</v>
      </c>
      <c r="J88" s="91">
        <v>24.132804301744393</v>
      </c>
      <c r="K88" s="89"/>
      <c r="L88" s="92" t="s">
        <v>1216</v>
      </c>
    </row>
    <row r="89" spans="1:12" s="38" customFormat="1" x14ac:dyDescent="0.2">
      <c r="A89" s="94">
        <v>2004</v>
      </c>
      <c r="B89" s="94" t="s">
        <v>360</v>
      </c>
      <c r="C89" s="89" t="s">
        <v>1390</v>
      </c>
      <c r="D89" s="89" t="s">
        <v>360</v>
      </c>
      <c r="E89" s="94" t="s">
        <v>0</v>
      </c>
      <c r="F89" s="94" t="s">
        <v>619</v>
      </c>
      <c r="G89" s="94" t="s">
        <v>150</v>
      </c>
      <c r="H89" s="95"/>
      <c r="I89" s="95"/>
      <c r="J89" s="96"/>
      <c r="K89" s="89" t="s">
        <v>1668</v>
      </c>
      <c r="L89" s="92" t="s">
        <v>1199</v>
      </c>
    </row>
    <row r="90" spans="1:12" s="38" customFormat="1" x14ac:dyDescent="0.2">
      <c r="A90" s="89">
        <v>2004</v>
      </c>
      <c r="B90" s="89" t="s">
        <v>23</v>
      </c>
      <c r="C90" s="89" t="s">
        <v>1349</v>
      </c>
      <c r="D90" s="89" t="s">
        <v>23</v>
      </c>
      <c r="E90" s="89" t="s">
        <v>0</v>
      </c>
      <c r="F90" s="89" t="s">
        <v>619</v>
      </c>
      <c r="G90" s="89" t="s">
        <v>132</v>
      </c>
      <c r="H90" s="90"/>
      <c r="I90" s="90"/>
      <c r="J90" s="91"/>
      <c r="K90" s="89" t="s">
        <v>1668</v>
      </c>
      <c r="L90" s="92" t="s">
        <v>1178</v>
      </c>
    </row>
    <row r="91" spans="1:12" s="38" customFormat="1" x14ac:dyDescent="0.2">
      <c r="A91" s="89">
        <v>2004</v>
      </c>
      <c r="B91" s="89" t="s">
        <v>1693</v>
      </c>
      <c r="C91" s="89" t="s">
        <v>1350</v>
      </c>
      <c r="D91" s="89" t="s">
        <v>1468</v>
      </c>
      <c r="E91" s="89" t="s">
        <v>0</v>
      </c>
      <c r="F91" s="89" t="s">
        <v>619</v>
      </c>
      <c r="G91" s="89" t="s">
        <v>132</v>
      </c>
      <c r="H91" s="90"/>
      <c r="I91" s="90"/>
      <c r="J91" s="91"/>
      <c r="K91" s="89" t="s">
        <v>1668</v>
      </c>
      <c r="L91" s="92" t="s">
        <v>1178</v>
      </c>
    </row>
    <row r="92" spans="1:12" s="38" customFormat="1" x14ac:dyDescent="0.2">
      <c r="A92" s="94">
        <v>2004</v>
      </c>
      <c r="B92" s="94" t="s">
        <v>1471</v>
      </c>
      <c r="C92" s="89" t="s">
        <v>1405</v>
      </c>
      <c r="D92" s="89" t="s">
        <v>1471</v>
      </c>
      <c r="E92" s="94" t="s">
        <v>0</v>
      </c>
      <c r="F92" s="94" t="s">
        <v>619</v>
      </c>
      <c r="G92" s="94" t="s">
        <v>150</v>
      </c>
      <c r="H92" s="95"/>
      <c r="I92" s="95"/>
      <c r="J92" s="96"/>
      <c r="K92" s="89" t="s">
        <v>1668</v>
      </c>
      <c r="L92" s="92" t="s">
        <v>1199</v>
      </c>
    </row>
    <row r="93" spans="1:12" s="38" customFormat="1" x14ac:dyDescent="0.2">
      <c r="A93" s="94">
        <v>2004</v>
      </c>
      <c r="B93" s="94" t="s">
        <v>1414</v>
      </c>
      <c r="C93" s="89" t="s">
        <v>1430</v>
      </c>
      <c r="D93" s="89" t="s">
        <v>1414</v>
      </c>
      <c r="E93" s="94" t="s">
        <v>0</v>
      </c>
      <c r="F93" s="94" t="s">
        <v>619</v>
      </c>
      <c r="G93" s="94" t="s">
        <v>150</v>
      </c>
      <c r="H93" s="95"/>
      <c r="I93" s="95"/>
      <c r="J93" s="96"/>
      <c r="K93" s="89" t="s">
        <v>1668</v>
      </c>
      <c r="L93" s="92" t="s">
        <v>1199</v>
      </c>
    </row>
    <row r="94" spans="1:12" s="38" customFormat="1" x14ac:dyDescent="0.2">
      <c r="A94" s="94">
        <v>2004</v>
      </c>
      <c r="B94" s="94" t="s">
        <v>81</v>
      </c>
      <c r="C94" s="89" t="s">
        <v>1363</v>
      </c>
      <c r="D94" s="89" t="s">
        <v>81</v>
      </c>
      <c r="E94" s="94" t="s">
        <v>0</v>
      </c>
      <c r="F94" s="94" t="s">
        <v>619</v>
      </c>
      <c r="G94" s="94" t="s">
        <v>150</v>
      </c>
      <c r="H94" s="95"/>
      <c r="I94" s="95"/>
      <c r="J94" s="96"/>
      <c r="K94" s="89" t="s">
        <v>1668</v>
      </c>
      <c r="L94" s="92" t="s">
        <v>1199</v>
      </c>
    </row>
    <row r="95" spans="1:12" s="38" customFormat="1" x14ac:dyDescent="0.2">
      <c r="A95" s="94">
        <v>2004</v>
      </c>
      <c r="B95" s="94" t="s">
        <v>362</v>
      </c>
      <c r="C95" s="89" t="s">
        <v>1393</v>
      </c>
      <c r="D95" s="89" t="s">
        <v>362</v>
      </c>
      <c r="E95" s="94" t="s">
        <v>0</v>
      </c>
      <c r="F95" s="94" t="s">
        <v>619</v>
      </c>
      <c r="G95" s="94" t="s">
        <v>150</v>
      </c>
      <c r="H95" s="95"/>
      <c r="I95" s="95"/>
      <c r="J95" s="96"/>
      <c r="K95" s="89" t="s">
        <v>1668</v>
      </c>
      <c r="L95" s="92" t="s">
        <v>1199</v>
      </c>
    </row>
    <row r="96" spans="1:12" s="38" customFormat="1" x14ac:dyDescent="0.2">
      <c r="A96" s="97">
        <v>2004</v>
      </c>
      <c r="B96" s="97" t="s">
        <v>117</v>
      </c>
      <c r="C96" s="97" t="s">
        <v>1403</v>
      </c>
      <c r="D96" s="97" t="s">
        <v>1403</v>
      </c>
      <c r="E96" s="97" t="s">
        <v>0</v>
      </c>
      <c r="F96" s="97" t="s">
        <v>619</v>
      </c>
      <c r="G96" s="97" t="s">
        <v>128</v>
      </c>
      <c r="H96" s="98">
        <v>61418627</v>
      </c>
      <c r="I96" s="98">
        <v>45803268</v>
      </c>
      <c r="J96" s="99">
        <v>74.599999999999994</v>
      </c>
      <c r="K96" s="100" t="s">
        <v>619</v>
      </c>
      <c r="L96" s="101" t="s">
        <v>1173</v>
      </c>
    </row>
    <row r="97" spans="1:12" s="38" customFormat="1" x14ac:dyDescent="0.2">
      <c r="A97" s="97">
        <v>2004</v>
      </c>
      <c r="B97" s="97" t="s">
        <v>25</v>
      </c>
      <c r="C97" s="97" t="s">
        <v>1403</v>
      </c>
      <c r="D97" s="97" t="s">
        <v>1403</v>
      </c>
      <c r="E97" s="97" t="s">
        <v>0</v>
      </c>
      <c r="F97" s="97" t="s">
        <v>619</v>
      </c>
      <c r="G97" s="97" t="s">
        <v>132</v>
      </c>
      <c r="H97" s="98">
        <v>85461521</v>
      </c>
      <c r="I97" s="98">
        <v>82130540</v>
      </c>
      <c r="J97" s="99">
        <v>96.1</v>
      </c>
      <c r="K97" s="100" t="s">
        <v>619</v>
      </c>
      <c r="L97" s="101" t="s">
        <v>1178</v>
      </c>
    </row>
    <row r="98" spans="1:12" s="38" customFormat="1" x14ac:dyDescent="0.2">
      <c r="A98" s="97">
        <v>2004</v>
      </c>
      <c r="B98" s="97" t="s">
        <v>56</v>
      </c>
      <c r="C98" s="97" t="s">
        <v>1403</v>
      </c>
      <c r="D98" s="97" t="s">
        <v>1403</v>
      </c>
      <c r="E98" s="97" t="s">
        <v>0</v>
      </c>
      <c r="F98" s="97" t="s">
        <v>619</v>
      </c>
      <c r="G98" s="97" t="s">
        <v>150</v>
      </c>
      <c r="H98" s="98">
        <v>97321303</v>
      </c>
      <c r="I98" s="98">
        <v>57527765</v>
      </c>
      <c r="J98" s="99">
        <v>59.1</v>
      </c>
      <c r="K98" s="100" t="s">
        <v>619</v>
      </c>
      <c r="L98" s="101" t="s">
        <v>1199</v>
      </c>
    </row>
    <row r="99" spans="1:12" x14ac:dyDescent="0.2">
      <c r="A99" s="89">
        <v>2004</v>
      </c>
      <c r="B99" s="89" t="s">
        <v>1665</v>
      </c>
      <c r="C99" s="89" t="s">
        <v>1699</v>
      </c>
      <c r="D99" s="89" t="s">
        <v>1700</v>
      </c>
      <c r="E99" s="89" t="s">
        <v>0</v>
      </c>
      <c r="F99" s="89" t="s">
        <v>619</v>
      </c>
      <c r="G99" s="89" t="s">
        <v>128</v>
      </c>
      <c r="H99" s="90">
        <v>61418627</v>
      </c>
      <c r="I99" s="90">
        <v>45803268</v>
      </c>
      <c r="J99" s="91">
        <v>74.599999999999994</v>
      </c>
      <c r="K99" s="89" t="s">
        <v>1666</v>
      </c>
      <c r="L99" s="89" t="s">
        <v>1173</v>
      </c>
    </row>
    <row r="100" spans="1:12" s="38" customFormat="1" x14ac:dyDescent="0.2">
      <c r="A100" s="89">
        <v>2004</v>
      </c>
      <c r="B100" s="89" t="s">
        <v>1448</v>
      </c>
      <c r="C100" s="89" t="s">
        <v>1456</v>
      </c>
      <c r="D100" s="89" t="s">
        <v>1448</v>
      </c>
      <c r="E100" s="89" t="s">
        <v>0</v>
      </c>
      <c r="F100" s="89" t="s">
        <v>619</v>
      </c>
      <c r="G100" s="89" t="s">
        <v>132</v>
      </c>
      <c r="H100" s="90"/>
      <c r="I100" s="90"/>
      <c r="J100" s="91"/>
      <c r="K100" s="89" t="s">
        <v>1668</v>
      </c>
      <c r="L100" s="92" t="s">
        <v>1178</v>
      </c>
    </row>
    <row r="101" spans="1:12" s="38" customFormat="1" x14ac:dyDescent="0.2">
      <c r="A101" s="94">
        <v>2004</v>
      </c>
      <c r="B101" s="94" t="s">
        <v>27</v>
      </c>
      <c r="C101" s="89" t="s">
        <v>1352</v>
      </c>
      <c r="D101" s="89" t="s">
        <v>27</v>
      </c>
      <c r="E101" s="94" t="s">
        <v>0</v>
      </c>
      <c r="F101" s="94" t="s">
        <v>619</v>
      </c>
      <c r="G101" s="94" t="s">
        <v>150</v>
      </c>
      <c r="H101" s="95"/>
      <c r="I101" s="95"/>
      <c r="J101" s="96"/>
      <c r="K101" s="89" t="s">
        <v>1668</v>
      </c>
      <c r="L101" s="92" t="s">
        <v>1199</v>
      </c>
    </row>
    <row r="102" spans="1:12" s="38" customFormat="1" x14ac:dyDescent="0.2">
      <c r="A102" s="89">
        <v>2004</v>
      </c>
      <c r="B102" s="89" t="s">
        <v>32</v>
      </c>
      <c r="C102" s="89" t="s">
        <v>1356</v>
      </c>
      <c r="D102" s="89" t="s">
        <v>1479</v>
      </c>
      <c r="E102" s="89" t="s">
        <v>0</v>
      </c>
      <c r="F102" s="89" t="s">
        <v>619</v>
      </c>
      <c r="G102" s="89" t="s">
        <v>132</v>
      </c>
      <c r="H102" s="90"/>
      <c r="I102" s="90"/>
      <c r="J102" s="91"/>
      <c r="K102" s="89" t="s">
        <v>1668</v>
      </c>
      <c r="L102" s="92" t="s">
        <v>1178</v>
      </c>
    </row>
    <row r="103" spans="1:12" s="38" customFormat="1" x14ac:dyDescent="0.2">
      <c r="A103" s="89">
        <v>2004</v>
      </c>
      <c r="B103" s="89" t="s">
        <v>33</v>
      </c>
      <c r="C103" s="89" t="s">
        <v>1357</v>
      </c>
      <c r="D103" s="89" t="s">
        <v>33</v>
      </c>
      <c r="E103" s="89" t="s">
        <v>0</v>
      </c>
      <c r="F103" s="89" t="s">
        <v>619</v>
      </c>
      <c r="G103" s="89" t="s">
        <v>132</v>
      </c>
      <c r="H103" s="90"/>
      <c r="I103" s="90"/>
      <c r="J103" s="91"/>
      <c r="K103" s="89" t="s">
        <v>1668</v>
      </c>
      <c r="L103" s="92" t="s">
        <v>1178</v>
      </c>
    </row>
    <row r="104" spans="1:12" s="38" customFormat="1" x14ac:dyDescent="0.2">
      <c r="A104" s="94">
        <v>2005</v>
      </c>
      <c r="B104" s="94" t="s">
        <v>53</v>
      </c>
      <c r="C104" s="89" t="s">
        <v>1358</v>
      </c>
      <c r="D104" s="89" t="s">
        <v>53</v>
      </c>
      <c r="E104" s="94" t="s">
        <v>0</v>
      </c>
      <c r="F104" s="94" t="s">
        <v>619</v>
      </c>
      <c r="G104" s="94" t="s">
        <v>179</v>
      </c>
      <c r="H104" s="95"/>
      <c r="I104" s="95"/>
      <c r="J104" s="96"/>
      <c r="K104" s="89" t="s">
        <v>1668</v>
      </c>
      <c r="L104" s="92" t="s">
        <v>1159</v>
      </c>
    </row>
    <row r="105" spans="1:12" s="38" customFormat="1" x14ac:dyDescent="0.2">
      <c r="A105" s="94">
        <v>2005</v>
      </c>
      <c r="B105" s="94" t="s">
        <v>360</v>
      </c>
      <c r="C105" s="89" t="s">
        <v>1390</v>
      </c>
      <c r="D105" s="89" t="s">
        <v>360</v>
      </c>
      <c r="E105" s="94" t="s">
        <v>0</v>
      </c>
      <c r="F105" s="94" t="s">
        <v>619</v>
      </c>
      <c r="G105" s="94" t="s">
        <v>181</v>
      </c>
      <c r="H105" s="95"/>
      <c r="I105" s="95"/>
      <c r="J105" s="96"/>
      <c r="K105" s="89" t="s">
        <v>1668</v>
      </c>
      <c r="L105" s="92" t="s">
        <v>1164</v>
      </c>
    </row>
    <row r="106" spans="1:12" x14ac:dyDescent="0.2">
      <c r="A106" s="89">
        <v>2005</v>
      </c>
      <c r="B106" s="89" t="s">
        <v>23</v>
      </c>
      <c r="C106" s="89" t="s">
        <v>1349</v>
      </c>
      <c r="D106" s="89" t="s">
        <v>23</v>
      </c>
      <c r="E106" s="89" t="s">
        <v>0</v>
      </c>
      <c r="F106" s="89" t="s">
        <v>619</v>
      </c>
      <c r="G106" s="89" t="s">
        <v>169</v>
      </c>
      <c r="H106" s="90"/>
      <c r="I106" s="90"/>
      <c r="J106" s="91"/>
      <c r="K106" s="89" t="s">
        <v>1668</v>
      </c>
      <c r="L106" s="92" t="s">
        <v>1148</v>
      </c>
    </row>
    <row r="107" spans="1:12" s="38" customFormat="1" x14ac:dyDescent="0.2">
      <c r="A107" s="89">
        <v>2005</v>
      </c>
      <c r="B107" s="89" t="s">
        <v>1693</v>
      </c>
      <c r="C107" s="89" t="s">
        <v>1350</v>
      </c>
      <c r="D107" s="89" t="s">
        <v>1468</v>
      </c>
      <c r="E107" s="89" t="s">
        <v>0</v>
      </c>
      <c r="F107" s="89" t="s">
        <v>619</v>
      </c>
      <c r="G107" s="89" t="s">
        <v>169</v>
      </c>
      <c r="H107" s="90"/>
      <c r="I107" s="90"/>
      <c r="J107" s="91"/>
      <c r="K107" s="89" t="s">
        <v>1668</v>
      </c>
      <c r="L107" s="92" t="s">
        <v>1148</v>
      </c>
    </row>
    <row r="108" spans="1:12" s="38" customFormat="1" x14ac:dyDescent="0.2">
      <c r="A108" s="94">
        <v>2005</v>
      </c>
      <c r="B108" s="94" t="s">
        <v>1471</v>
      </c>
      <c r="C108" s="89" t="s">
        <v>1405</v>
      </c>
      <c r="D108" s="89" t="s">
        <v>1471</v>
      </c>
      <c r="E108" s="94" t="s">
        <v>0</v>
      </c>
      <c r="F108" s="94" t="s">
        <v>619</v>
      </c>
      <c r="G108" s="94" t="s">
        <v>181</v>
      </c>
      <c r="H108" s="95"/>
      <c r="I108" s="95"/>
      <c r="J108" s="96"/>
      <c r="K108" s="89" t="s">
        <v>1668</v>
      </c>
      <c r="L108" s="92" t="s">
        <v>1164</v>
      </c>
    </row>
    <row r="109" spans="1:12" s="38" customFormat="1" x14ac:dyDescent="0.2">
      <c r="A109" s="94">
        <v>2005</v>
      </c>
      <c r="B109" s="94" t="s">
        <v>1414</v>
      </c>
      <c r="C109" s="89" t="s">
        <v>1430</v>
      </c>
      <c r="D109" s="89" t="s">
        <v>1414</v>
      </c>
      <c r="E109" s="94" t="s">
        <v>0</v>
      </c>
      <c r="F109" s="94" t="s">
        <v>619</v>
      </c>
      <c r="G109" s="94" t="s">
        <v>181</v>
      </c>
      <c r="H109" s="95"/>
      <c r="I109" s="95"/>
      <c r="J109" s="96"/>
      <c r="K109" s="89" t="s">
        <v>1668</v>
      </c>
      <c r="L109" s="92" t="s">
        <v>1164</v>
      </c>
    </row>
    <row r="110" spans="1:12" s="38" customFormat="1" x14ac:dyDescent="0.2">
      <c r="A110" s="94">
        <v>2005</v>
      </c>
      <c r="B110" s="94" t="s">
        <v>412</v>
      </c>
      <c r="C110" s="89" t="s">
        <v>1397</v>
      </c>
      <c r="D110" s="89" t="s">
        <v>1473</v>
      </c>
      <c r="E110" s="94" t="s">
        <v>0</v>
      </c>
      <c r="F110" s="94" t="s">
        <v>619</v>
      </c>
      <c r="G110" s="94" t="s">
        <v>181</v>
      </c>
      <c r="H110" s="95"/>
      <c r="I110" s="95"/>
      <c r="J110" s="96"/>
      <c r="K110" s="89" t="s">
        <v>1668</v>
      </c>
      <c r="L110" s="92" t="s">
        <v>1164</v>
      </c>
    </row>
    <row r="111" spans="1:12" s="38" customFormat="1" x14ac:dyDescent="0.2">
      <c r="A111" s="94">
        <v>2005</v>
      </c>
      <c r="B111" s="94" t="s">
        <v>412</v>
      </c>
      <c r="C111" s="89" t="s">
        <v>1397</v>
      </c>
      <c r="D111" s="89" t="s">
        <v>1473</v>
      </c>
      <c r="E111" s="94" t="s">
        <v>0</v>
      </c>
      <c r="F111" s="94" t="s">
        <v>619</v>
      </c>
      <c r="G111" s="94" t="s">
        <v>182</v>
      </c>
      <c r="H111" s="95">
        <v>157940</v>
      </c>
      <c r="I111" s="95">
        <v>107001</v>
      </c>
      <c r="J111" s="96">
        <v>67.747878941370146</v>
      </c>
      <c r="K111" s="89" t="s">
        <v>619</v>
      </c>
      <c r="L111" s="92" t="s">
        <v>1165</v>
      </c>
    </row>
    <row r="112" spans="1:12" s="38" customFormat="1" x14ac:dyDescent="0.2">
      <c r="A112" s="94">
        <v>2005</v>
      </c>
      <c r="B112" s="94" t="s">
        <v>81</v>
      </c>
      <c r="C112" s="89" t="s">
        <v>1363</v>
      </c>
      <c r="D112" s="89" t="s">
        <v>81</v>
      </c>
      <c r="E112" s="94" t="s">
        <v>0</v>
      </c>
      <c r="F112" s="94" t="s">
        <v>619</v>
      </c>
      <c r="G112" s="94" t="s">
        <v>181</v>
      </c>
      <c r="H112" s="95"/>
      <c r="I112" s="95"/>
      <c r="J112" s="96"/>
      <c r="K112" s="89" t="s">
        <v>1668</v>
      </c>
      <c r="L112" s="92" t="s">
        <v>1164</v>
      </c>
    </row>
    <row r="113" spans="1:12" s="38" customFormat="1" x14ac:dyDescent="0.2">
      <c r="A113" s="94">
        <v>2005</v>
      </c>
      <c r="B113" s="94" t="s">
        <v>1480</v>
      </c>
      <c r="C113" s="89" t="s">
        <v>1442</v>
      </c>
      <c r="D113" s="89" t="s">
        <v>1480</v>
      </c>
      <c r="E113" s="94" t="s">
        <v>0</v>
      </c>
      <c r="F113" s="94" t="s">
        <v>619</v>
      </c>
      <c r="G113" s="94" t="s">
        <v>181</v>
      </c>
      <c r="H113" s="95"/>
      <c r="I113" s="95"/>
      <c r="J113" s="96"/>
      <c r="K113" s="89" t="s">
        <v>1668</v>
      </c>
      <c r="L113" s="92" t="s">
        <v>1164</v>
      </c>
    </row>
    <row r="114" spans="1:12" s="38" customFormat="1" x14ac:dyDescent="0.2">
      <c r="A114" s="94">
        <v>2005</v>
      </c>
      <c r="B114" s="94" t="s">
        <v>1480</v>
      </c>
      <c r="C114" s="89" t="s">
        <v>1442</v>
      </c>
      <c r="D114" s="89" t="s">
        <v>1480</v>
      </c>
      <c r="E114" s="94" t="s">
        <v>0</v>
      </c>
      <c r="F114" s="94" t="s">
        <v>619</v>
      </c>
      <c r="G114" s="94" t="s">
        <v>182</v>
      </c>
      <c r="H114" s="95">
        <v>1663097</v>
      </c>
      <c r="I114" s="95">
        <v>833478</v>
      </c>
      <c r="J114" s="96">
        <v>50.116018488398453</v>
      </c>
      <c r="K114" s="89" t="s">
        <v>619</v>
      </c>
      <c r="L114" s="92" t="s">
        <v>1165</v>
      </c>
    </row>
    <row r="115" spans="1:12" s="38" customFormat="1" x14ac:dyDescent="0.2">
      <c r="A115" s="89">
        <v>2005</v>
      </c>
      <c r="B115" s="89" t="s">
        <v>88</v>
      </c>
      <c r="C115" s="89" t="s">
        <v>1351</v>
      </c>
      <c r="D115" s="89" t="s">
        <v>88</v>
      </c>
      <c r="E115" s="89" t="s">
        <v>0</v>
      </c>
      <c r="F115" s="89" t="s">
        <v>619</v>
      </c>
      <c r="G115" s="89" t="s">
        <v>173</v>
      </c>
      <c r="H115" s="95">
        <v>371554203</v>
      </c>
      <c r="I115" s="95"/>
      <c r="J115" s="96"/>
      <c r="K115" s="89" t="s">
        <v>1680</v>
      </c>
      <c r="L115" s="92" t="s">
        <v>1153</v>
      </c>
    </row>
    <row r="116" spans="1:12" x14ac:dyDescent="0.2">
      <c r="A116" s="94">
        <v>2005</v>
      </c>
      <c r="B116" s="94" t="s">
        <v>1683</v>
      </c>
      <c r="C116" s="89" t="s">
        <v>1715</v>
      </c>
      <c r="D116" s="89" t="s">
        <v>1683</v>
      </c>
      <c r="E116" s="94" t="s">
        <v>0</v>
      </c>
      <c r="F116" s="94" t="s">
        <v>619</v>
      </c>
      <c r="G116" s="94" t="s">
        <v>179</v>
      </c>
      <c r="H116" s="95"/>
      <c r="I116" s="95"/>
      <c r="J116" s="96"/>
      <c r="K116" s="89" t="s">
        <v>1668</v>
      </c>
      <c r="L116" s="92" t="s">
        <v>1159</v>
      </c>
    </row>
    <row r="117" spans="1:12" s="38" customFormat="1" x14ac:dyDescent="0.2">
      <c r="A117" s="89">
        <v>2005</v>
      </c>
      <c r="B117" s="89" t="s">
        <v>295</v>
      </c>
      <c r="C117" s="89" t="s">
        <v>1385</v>
      </c>
      <c r="D117" s="89" t="s">
        <v>295</v>
      </c>
      <c r="E117" s="89" t="s">
        <v>0</v>
      </c>
      <c r="F117" s="89" t="s">
        <v>619</v>
      </c>
      <c r="G117" s="89" t="s">
        <v>173</v>
      </c>
      <c r="H117" s="95">
        <v>166936146</v>
      </c>
      <c r="I117" s="95"/>
      <c r="J117" s="96"/>
      <c r="K117" s="89" t="s">
        <v>1680</v>
      </c>
      <c r="L117" s="92" t="s">
        <v>1153</v>
      </c>
    </row>
    <row r="118" spans="1:12" x14ac:dyDescent="0.2">
      <c r="A118" s="94">
        <v>2005</v>
      </c>
      <c r="B118" s="94" t="s">
        <v>89</v>
      </c>
      <c r="C118" s="89" t="s">
        <v>1365</v>
      </c>
      <c r="D118" s="89" t="s">
        <v>89</v>
      </c>
      <c r="E118" s="94" t="s">
        <v>0</v>
      </c>
      <c r="F118" s="94" t="s">
        <v>619</v>
      </c>
      <c r="G118" s="94" t="s">
        <v>181</v>
      </c>
      <c r="H118" s="95"/>
      <c r="I118" s="95"/>
      <c r="J118" s="96"/>
      <c r="K118" s="89" t="s">
        <v>1668</v>
      </c>
      <c r="L118" s="92" t="s">
        <v>1164</v>
      </c>
    </row>
    <row r="119" spans="1:12" x14ac:dyDescent="0.2">
      <c r="A119" s="94">
        <v>2005</v>
      </c>
      <c r="B119" s="94" t="s">
        <v>362</v>
      </c>
      <c r="C119" s="89" t="s">
        <v>1393</v>
      </c>
      <c r="D119" s="89" t="s">
        <v>362</v>
      </c>
      <c r="E119" s="94" t="s">
        <v>0</v>
      </c>
      <c r="F119" s="94" t="s">
        <v>619</v>
      </c>
      <c r="G119" s="94" t="s">
        <v>181</v>
      </c>
      <c r="H119" s="95"/>
      <c r="I119" s="95"/>
      <c r="J119" s="96"/>
      <c r="K119" s="89" t="s">
        <v>1668</v>
      </c>
      <c r="L119" s="92" t="s">
        <v>1164</v>
      </c>
    </row>
    <row r="120" spans="1:12" s="38" customFormat="1" x14ac:dyDescent="0.2">
      <c r="A120" s="94">
        <v>2005</v>
      </c>
      <c r="B120" s="94" t="s">
        <v>362</v>
      </c>
      <c r="C120" s="89" t="s">
        <v>1393</v>
      </c>
      <c r="D120" s="89" t="s">
        <v>362</v>
      </c>
      <c r="E120" s="94" t="s">
        <v>0</v>
      </c>
      <c r="F120" s="94" t="s">
        <v>619</v>
      </c>
      <c r="G120" s="94" t="s">
        <v>182</v>
      </c>
      <c r="H120" s="95">
        <v>392200</v>
      </c>
      <c r="I120" s="95"/>
      <c r="J120" s="96"/>
      <c r="K120" s="89" t="s">
        <v>1680</v>
      </c>
      <c r="L120" s="92" t="s">
        <v>1165</v>
      </c>
    </row>
    <row r="121" spans="1:12" x14ac:dyDescent="0.2">
      <c r="A121" s="94">
        <v>2005</v>
      </c>
      <c r="B121" s="94" t="s">
        <v>363</v>
      </c>
      <c r="C121" s="89" t="s">
        <v>1394</v>
      </c>
      <c r="D121" s="89" t="s">
        <v>363</v>
      </c>
      <c r="E121" s="94" t="s">
        <v>0</v>
      </c>
      <c r="F121" s="94" t="s">
        <v>619</v>
      </c>
      <c r="G121" s="94" t="s">
        <v>181</v>
      </c>
      <c r="H121" s="95"/>
      <c r="I121" s="95"/>
      <c r="J121" s="96"/>
      <c r="K121" s="89" t="s">
        <v>1668</v>
      </c>
      <c r="L121" s="92" t="s">
        <v>1164</v>
      </c>
    </row>
    <row r="122" spans="1:12" s="38" customFormat="1" x14ac:dyDescent="0.2">
      <c r="A122" s="94">
        <v>2005</v>
      </c>
      <c r="B122" s="94" t="s">
        <v>363</v>
      </c>
      <c r="C122" s="89" t="s">
        <v>1394</v>
      </c>
      <c r="D122" s="89" t="s">
        <v>363</v>
      </c>
      <c r="E122" s="94" t="s">
        <v>0</v>
      </c>
      <c r="F122" s="94" t="s">
        <v>619</v>
      </c>
      <c r="G122" s="94" t="s">
        <v>182</v>
      </c>
      <c r="H122" s="95">
        <v>227900</v>
      </c>
      <c r="I122" s="95">
        <v>85601</v>
      </c>
      <c r="J122" s="96">
        <v>37.560772268538834</v>
      </c>
      <c r="K122" s="89" t="s">
        <v>619</v>
      </c>
      <c r="L122" s="92" t="s">
        <v>1165</v>
      </c>
    </row>
    <row r="123" spans="1:12" x14ac:dyDescent="0.2">
      <c r="A123" s="89">
        <v>2005</v>
      </c>
      <c r="B123" s="89" t="s">
        <v>1678</v>
      </c>
      <c r="C123" s="89" t="s">
        <v>1713</v>
      </c>
      <c r="D123" s="89" t="s">
        <v>1678</v>
      </c>
      <c r="E123" s="89" t="s">
        <v>0</v>
      </c>
      <c r="F123" s="89" t="s">
        <v>619</v>
      </c>
      <c r="G123" s="89" t="s">
        <v>173</v>
      </c>
      <c r="H123" s="95">
        <v>66497000</v>
      </c>
      <c r="I123" s="95"/>
      <c r="J123" s="96"/>
      <c r="K123" s="89" t="s">
        <v>1680</v>
      </c>
      <c r="L123" s="92" t="s">
        <v>1153</v>
      </c>
    </row>
    <row r="124" spans="1:12" s="38" customFormat="1" x14ac:dyDescent="0.2">
      <c r="A124" s="94">
        <v>2005</v>
      </c>
      <c r="B124" s="94" t="s">
        <v>187</v>
      </c>
      <c r="C124" s="89" t="s">
        <v>1382</v>
      </c>
      <c r="D124" s="89" t="s">
        <v>1475</v>
      </c>
      <c r="E124" s="94" t="s">
        <v>0</v>
      </c>
      <c r="F124" s="94" t="s">
        <v>619</v>
      </c>
      <c r="G124" s="94" t="s">
        <v>181</v>
      </c>
      <c r="H124" s="95"/>
      <c r="I124" s="95"/>
      <c r="J124" s="96"/>
      <c r="K124" s="89" t="s">
        <v>1668</v>
      </c>
      <c r="L124" s="92" t="s">
        <v>1164</v>
      </c>
    </row>
    <row r="125" spans="1:12" x14ac:dyDescent="0.2">
      <c r="A125" s="94">
        <v>2005</v>
      </c>
      <c r="B125" s="94" t="s">
        <v>414</v>
      </c>
      <c r="C125" s="89" t="s">
        <v>1398</v>
      </c>
      <c r="D125" s="89" t="s">
        <v>414</v>
      </c>
      <c r="E125" s="94" t="s">
        <v>0</v>
      </c>
      <c r="F125" s="94" t="s">
        <v>619</v>
      </c>
      <c r="G125" s="94" t="s">
        <v>181</v>
      </c>
      <c r="H125" s="95"/>
      <c r="I125" s="95"/>
      <c r="J125" s="96"/>
      <c r="K125" s="89" t="s">
        <v>1668</v>
      </c>
      <c r="L125" s="92" t="s">
        <v>1164</v>
      </c>
    </row>
    <row r="126" spans="1:12" s="38" customFormat="1" x14ac:dyDescent="0.2">
      <c r="A126" s="94">
        <v>2005</v>
      </c>
      <c r="B126" s="94" t="s">
        <v>294</v>
      </c>
      <c r="C126" s="89" t="s">
        <v>1389</v>
      </c>
      <c r="D126" s="89" t="s">
        <v>294</v>
      </c>
      <c r="E126" s="94" t="s">
        <v>0</v>
      </c>
      <c r="F126" s="94" t="s">
        <v>619</v>
      </c>
      <c r="G126" s="94" t="s">
        <v>179</v>
      </c>
      <c r="H126" s="95"/>
      <c r="I126" s="95"/>
      <c r="J126" s="96"/>
      <c r="K126" s="89" t="s">
        <v>1668</v>
      </c>
      <c r="L126" s="92" t="s">
        <v>1159</v>
      </c>
    </row>
    <row r="127" spans="1:12" x14ac:dyDescent="0.2">
      <c r="A127" s="97">
        <v>2005</v>
      </c>
      <c r="B127" s="97" t="s">
        <v>117</v>
      </c>
      <c r="C127" s="97" t="s">
        <v>1403</v>
      </c>
      <c r="D127" s="97" t="s">
        <v>1403</v>
      </c>
      <c r="E127" s="97" t="s">
        <v>0</v>
      </c>
      <c r="F127" s="97" t="s">
        <v>845</v>
      </c>
      <c r="G127" s="97" t="s">
        <v>165</v>
      </c>
      <c r="H127" s="98">
        <v>67771622</v>
      </c>
      <c r="I127" s="98">
        <v>45600782</v>
      </c>
      <c r="J127" s="99">
        <v>67.3</v>
      </c>
      <c r="K127" s="100" t="s">
        <v>844</v>
      </c>
      <c r="L127" s="101" t="s">
        <v>1138</v>
      </c>
    </row>
    <row r="128" spans="1:12" s="38" customFormat="1" x14ac:dyDescent="0.2">
      <c r="A128" s="97">
        <v>2005</v>
      </c>
      <c r="B128" s="97" t="s">
        <v>184</v>
      </c>
      <c r="C128" s="97" t="s">
        <v>1403</v>
      </c>
      <c r="D128" s="97" t="s">
        <v>1403</v>
      </c>
      <c r="E128" s="97" t="s">
        <v>0</v>
      </c>
      <c r="F128" s="97" t="s">
        <v>619</v>
      </c>
      <c r="G128" s="97" t="s">
        <v>169</v>
      </c>
      <c r="H128" s="98">
        <v>114527238</v>
      </c>
      <c r="I128" s="98">
        <v>88147867</v>
      </c>
      <c r="J128" s="99">
        <v>77</v>
      </c>
      <c r="K128" s="100" t="s">
        <v>619</v>
      </c>
      <c r="L128" s="101" t="s">
        <v>1148</v>
      </c>
    </row>
    <row r="129" spans="1:12" s="38" customFormat="1" x14ac:dyDescent="0.2">
      <c r="A129" s="97">
        <v>2005</v>
      </c>
      <c r="B129" s="97" t="s">
        <v>1416</v>
      </c>
      <c r="C129" s="97" t="s">
        <v>1403</v>
      </c>
      <c r="D129" s="97" t="s">
        <v>1403</v>
      </c>
      <c r="E129" s="97" t="s">
        <v>0</v>
      </c>
      <c r="F129" s="97" t="s">
        <v>619</v>
      </c>
      <c r="G129" s="97" t="s">
        <v>173</v>
      </c>
      <c r="H129" s="98">
        <v>1409095486</v>
      </c>
      <c r="I129" s="98">
        <v>1257352686</v>
      </c>
      <c r="J129" s="99">
        <v>89.2</v>
      </c>
      <c r="K129" s="100" t="s">
        <v>619</v>
      </c>
      <c r="L129" s="101" t="s">
        <v>1153</v>
      </c>
    </row>
    <row r="130" spans="1:12" s="38" customFormat="1" x14ac:dyDescent="0.2">
      <c r="A130" s="97">
        <v>2005</v>
      </c>
      <c r="B130" s="97" t="s">
        <v>1403</v>
      </c>
      <c r="C130" s="97" t="s">
        <v>1403</v>
      </c>
      <c r="D130" s="97" t="s">
        <v>1403</v>
      </c>
      <c r="E130" s="97" t="s">
        <v>0</v>
      </c>
      <c r="F130" s="97" t="s">
        <v>619</v>
      </c>
      <c r="G130" s="97" t="s">
        <v>173</v>
      </c>
      <c r="H130" s="104">
        <v>785028719</v>
      </c>
      <c r="I130" s="104"/>
      <c r="J130" s="105"/>
      <c r="K130" s="97" t="s">
        <v>1680</v>
      </c>
      <c r="L130" s="102" t="s">
        <v>1153</v>
      </c>
    </row>
    <row r="131" spans="1:12" s="38" customFormat="1" x14ac:dyDescent="0.2">
      <c r="A131" s="97">
        <v>2005</v>
      </c>
      <c r="B131" s="97" t="s">
        <v>188</v>
      </c>
      <c r="C131" s="97" t="s">
        <v>1403</v>
      </c>
      <c r="D131" s="97" t="s">
        <v>1403</v>
      </c>
      <c r="E131" s="97" t="s">
        <v>0</v>
      </c>
      <c r="F131" s="97" t="s">
        <v>619</v>
      </c>
      <c r="G131" s="97" t="s">
        <v>179</v>
      </c>
      <c r="H131" s="98">
        <v>561321321</v>
      </c>
      <c r="I131" s="98">
        <v>367689840</v>
      </c>
      <c r="J131" s="99">
        <v>65.5</v>
      </c>
      <c r="K131" s="100" t="s">
        <v>1160</v>
      </c>
      <c r="L131" s="101" t="s">
        <v>1159</v>
      </c>
    </row>
    <row r="132" spans="1:12" x14ac:dyDescent="0.2">
      <c r="A132" s="97">
        <v>2005</v>
      </c>
      <c r="B132" s="97" t="s">
        <v>56</v>
      </c>
      <c r="C132" s="97" t="s">
        <v>1403</v>
      </c>
      <c r="D132" s="97" t="s">
        <v>1403</v>
      </c>
      <c r="E132" s="97" t="s">
        <v>0</v>
      </c>
      <c r="F132" s="97" t="s">
        <v>619</v>
      </c>
      <c r="G132" s="97" t="s">
        <v>181</v>
      </c>
      <c r="H132" s="98">
        <v>202225088</v>
      </c>
      <c r="I132" s="98">
        <v>140149648</v>
      </c>
      <c r="J132" s="99">
        <v>69.3</v>
      </c>
      <c r="K132" s="100" t="s">
        <v>619</v>
      </c>
      <c r="L132" s="101" t="s">
        <v>1164</v>
      </c>
    </row>
    <row r="133" spans="1:12" s="9" customFormat="1" x14ac:dyDescent="0.2">
      <c r="A133" s="97">
        <v>2005</v>
      </c>
      <c r="B133" s="97" t="s">
        <v>189</v>
      </c>
      <c r="C133" s="97" t="s">
        <v>1403</v>
      </c>
      <c r="D133" s="97" t="s">
        <v>1403</v>
      </c>
      <c r="E133" s="97" t="s">
        <v>0</v>
      </c>
      <c r="F133" s="97" t="s">
        <v>619</v>
      </c>
      <c r="G133" s="97" t="s">
        <v>182</v>
      </c>
      <c r="H133" s="98">
        <v>5894774</v>
      </c>
      <c r="I133" s="98">
        <v>1430861</v>
      </c>
      <c r="J133" s="99">
        <v>24.273381812432504</v>
      </c>
      <c r="K133" s="100" t="s">
        <v>619</v>
      </c>
      <c r="L133" s="101" t="s">
        <v>1165</v>
      </c>
    </row>
    <row r="134" spans="1:12" s="9" customFormat="1" x14ac:dyDescent="0.2">
      <c r="A134" s="103">
        <v>2005</v>
      </c>
      <c r="B134" s="103" t="s">
        <v>1403</v>
      </c>
      <c r="C134" s="97" t="s">
        <v>1403</v>
      </c>
      <c r="D134" s="97" t="s">
        <v>1403</v>
      </c>
      <c r="E134" s="103" t="s">
        <v>0</v>
      </c>
      <c r="F134" s="103" t="s">
        <v>619</v>
      </c>
      <c r="G134" s="103" t="s">
        <v>182</v>
      </c>
      <c r="H134" s="104"/>
      <c r="I134" s="104">
        <v>83777</v>
      </c>
      <c r="J134" s="104"/>
      <c r="K134" s="97" t="s">
        <v>1677</v>
      </c>
      <c r="L134" s="102" t="s">
        <v>1165</v>
      </c>
    </row>
    <row r="135" spans="1:12" s="9" customFormat="1" x14ac:dyDescent="0.2">
      <c r="A135" s="89">
        <v>2005</v>
      </c>
      <c r="B135" s="89" t="s">
        <v>1665</v>
      </c>
      <c r="C135" s="89" t="s">
        <v>1699</v>
      </c>
      <c r="D135" s="89" t="s">
        <v>1700</v>
      </c>
      <c r="E135" s="89" t="s">
        <v>0</v>
      </c>
      <c r="F135" s="89" t="s">
        <v>619</v>
      </c>
      <c r="G135" s="89" t="s">
        <v>165</v>
      </c>
      <c r="H135" s="90">
        <v>67771622</v>
      </c>
      <c r="I135" s="90">
        <v>45600782</v>
      </c>
      <c r="J135" s="91">
        <v>67.3</v>
      </c>
      <c r="K135" s="89" t="s">
        <v>1666</v>
      </c>
      <c r="L135" s="92" t="s">
        <v>1138</v>
      </c>
    </row>
    <row r="136" spans="1:12" s="9" customFormat="1" x14ac:dyDescent="0.2">
      <c r="A136" s="89">
        <v>2005</v>
      </c>
      <c r="B136" s="89" t="s">
        <v>1448</v>
      </c>
      <c r="C136" s="89" t="s">
        <v>1456</v>
      </c>
      <c r="D136" s="89" t="s">
        <v>1448</v>
      </c>
      <c r="E136" s="89" t="s">
        <v>0</v>
      </c>
      <c r="F136" s="89" t="s">
        <v>619</v>
      </c>
      <c r="G136" s="89" t="s">
        <v>169</v>
      </c>
      <c r="H136" s="90"/>
      <c r="I136" s="90"/>
      <c r="J136" s="91"/>
      <c r="K136" s="89" t="s">
        <v>1668</v>
      </c>
      <c r="L136" s="92" t="s">
        <v>1148</v>
      </c>
    </row>
    <row r="137" spans="1:12" x14ac:dyDescent="0.2">
      <c r="A137" s="89">
        <v>2005</v>
      </c>
      <c r="B137" s="89" t="s">
        <v>1679</v>
      </c>
      <c r="C137" s="89" t="s">
        <v>1714</v>
      </c>
      <c r="D137" s="89" t="s">
        <v>1679</v>
      </c>
      <c r="E137" s="89" t="s">
        <v>0</v>
      </c>
      <c r="F137" s="89" t="s">
        <v>619</v>
      </c>
      <c r="G137" s="89" t="s">
        <v>173</v>
      </c>
      <c r="H137" s="95">
        <v>8900000</v>
      </c>
      <c r="I137" s="95"/>
      <c r="J137" s="96"/>
      <c r="K137" s="89" t="s">
        <v>1680</v>
      </c>
      <c r="L137" s="92" t="s">
        <v>1153</v>
      </c>
    </row>
    <row r="138" spans="1:12" s="9" customFormat="1" x14ac:dyDescent="0.2">
      <c r="A138" s="94">
        <v>2005</v>
      </c>
      <c r="B138" s="94" t="s">
        <v>27</v>
      </c>
      <c r="C138" s="89" t="s">
        <v>1352</v>
      </c>
      <c r="D138" s="89" t="s">
        <v>27</v>
      </c>
      <c r="E138" s="94" t="s">
        <v>0</v>
      </c>
      <c r="F138" s="94" t="s">
        <v>619</v>
      </c>
      <c r="G138" s="94" t="s">
        <v>181</v>
      </c>
      <c r="H138" s="95"/>
      <c r="I138" s="95"/>
      <c r="J138" s="96"/>
      <c r="K138" s="89" t="s">
        <v>1668</v>
      </c>
      <c r="L138" s="92" t="s">
        <v>1164</v>
      </c>
    </row>
    <row r="139" spans="1:12" s="9" customFormat="1" x14ac:dyDescent="0.2">
      <c r="A139" s="94">
        <v>2005</v>
      </c>
      <c r="B139" s="94" t="s">
        <v>415</v>
      </c>
      <c r="C139" s="89" t="s">
        <v>1399</v>
      </c>
      <c r="D139" s="89" t="s">
        <v>415</v>
      </c>
      <c r="E139" s="94" t="s">
        <v>0</v>
      </c>
      <c r="F139" s="94" t="s">
        <v>619</v>
      </c>
      <c r="G139" s="94" t="s">
        <v>181</v>
      </c>
      <c r="H139" s="95"/>
      <c r="I139" s="95"/>
      <c r="J139" s="96"/>
      <c r="K139" s="89" t="s">
        <v>1668</v>
      </c>
      <c r="L139" s="92" t="s">
        <v>1164</v>
      </c>
    </row>
    <row r="140" spans="1:12" s="9" customFormat="1" x14ac:dyDescent="0.2">
      <c r="A140" s="94">
        <v>2005</v>
      </c>
      <c r="B140" s="94" t="s">
        <v>415</v>
      </c>
      <c r="C140" s="89" t="s">
        <v>1399</v>
      </c>
      <c r="D140" s="89" t="s">
        <v>415</v>
      </c>
      <c r="E140" s="94" t="s">
        <v>0</v>
      </c>
      <c r="F140" s="94" t="s">
        <v>619</v>
      </c>
      <c r="G140" s="94" t="s">
        <v>182</v>
      </c>
      <c r="H140" s="95">
        <v>212000</v>
      </c>
      <c r="I140" s="95"/>
      <c r="J140" s="96"/>
      <c r="K140" s="89" t="s">
        <v>1680</v>
      </c>
      <c r="L140" s="92" t="s">
        <v>1165</v>
      </c>
    </row>
    <row r="141" spans="1:12" s="9" customFormat="1" x14ac:dyDescent="0.2">
      <c r="A141" s="89">
        <v>2005</v>
      </c>
      <c r="B141" s="89" t="s">
        <v>28</v>
      </c>
      <c r="C141" s="89" t="s">
        <v>1353</v>
      </c>
      <c r="D141" s="89" t="s">
        <v>28</v>
      </c>
      <c r="E141" s="89" t="s">
        <v>0</v>
      </c>
      <c r="F141" s="89" t="s">
        <v>619</v>
      </c>
      <c r="G141" s="89" t="s">
        <v>173</v>
      </c>
      <c r="H141" s="95">
        <v>10179418</v>
      </c>
      <c r="I141" s="95"/>
      <c r="J141" s="96"/>
      <c r="K141" s="89" t="s">
        <v>1680</v>
      </c>
      <c r="L141" s="92" t="s">
        <v>1153</v>
      </c>
    </row>
    <row r="142" spans="1:12" s="9" customFormat="1" x14ac:dyDescent="0.2">
      <c r="A142" s="94">
        <v>2005</v>
      </c>
      <c r="B142" s="94" t="s">
        <v>1698</v>
      </c>
      <c r="C142" s="89" t="s">
        <v>1722</v>
      </c>
      <c r="D142" s="89" t="s">
        <v>1698</v>
      </c>
      <c r="E142" s="94" t="s">
        <v>0</v>
      </c>
      <c r="F142" s="94" t="s">
        <v>619</v>
      </c>
      <c r="G142" s="94" t="s">
        <v>182</v>
      </c>
      <c r="H142" s="95">
        <v>3241637</v>
      </c>
      <c r="I142" s="95">
        <v>321004</v>
      </c>
      <c r="J142" s="96">
        <v>9.902527642669428</v>
      </c>
      <c r="K142" s="89" t="s">
        <v>619</v>
      </c>
      <c r="L142" s="92" t="s">
        <v>1165</v>
      </c>
    </row>
    <row r="143" spans="1:12" s="9" customFormat="1" x14ac:dyDescent="0.2">
      <c r="A143" s="89">
        <v>2005</v>
      </c>
      <c r="B143" s="89" t="s">
        <v>32</v>
      </c>
      <c r="C143" s="89" t="s">
        <v>1356</v>
      </c>
      <c r="D143" s="89" t="s">
        <v>1479</v>
      </c>
      <c r="E143" s="89" t="s">
        <v>0</v>
      </c>
      <c r="F143" s="89" t="s">
        <v>619</v>
      </c>
      <c r="G143" s="89" t="s">
        <v>169</v>
      </c>
      <c r="H143" s="90"/>
      <c r="I143" s="90"/>
      <c r="J143" s="91"/>
      <c r="K143" s="89" t="s">
        <v>1668</v>
      </c>
      <c r="L143" s="92" t="s">
        <v>1148</v>
      </c>
    </row>
    <row r="144" spans="1:12" s="9" customFormat="1" x14ac:dyDescent="0.2">
      <c r="A144" s="89">
        <v>2005</v>
      </c>
      <c r="B144" s="89" t="s">
        <v>33</v>
      </c>
      <c r="C144" s="89" t="s">
        <v>1357</v>
      </c>
      <c r="D144" s="89" t="s">
        <v>33</v>
      </c>
      <c r="E144" s="89" t="s">
        <v>0</v>
      </c>
      <c r="F144" s="89" t="s">
        <v>619</v>
      </c>
      <c r="G144" s="89" t="s">
        <v>169</v>
      </c>
      <c r="H144" s="90"/>
      <c r="I144" s="90"/>
      <c r="J144" s="91"/>
      <c r="K144" s="89" t="s">
        <v>1668</v>
      </c>
      <c r="L144" s="92" t="s">
        <v>1148</v>
      </c>
    </row>
    <row r="145" spans="1:12" s="9" customFormat="1" x14ac:dyDescent="0.2">
      <c r="A145" s="94">
        <v>2006</v>
      </c>
      <c r="B145" s="94" t="s">
        <v>360</v>
      </c>
      <c r="C145" s="89" t="s">
        <v>1390</v>
      </c>
      <c r="D145" s="89" t="s">
        <v>360</v>
      </c>
      <c r="E145" s="94" t="s">
        <v>0</v>
      </c>
      <c r="F145" s="94" t="s">
        <v>619</v>
      </c>
      <c r="G145" s="94" t="s">
        <v>211</v>
      </c>
      <c r="H145" s="95">
        <v>11760503</v>
      </c>
      <c r="I145" s="95">
        <v>3237947</v>
      </c>
      <c r="J145" s="96">
        <v>27.532385306988999</v>
      </c>
      <c r="K145" s="89" t="s">
        <v>619</v>
      </c>
      <c r="L145" s="92" t="s">
        <v>1131</v>
      </c>
    </row>
    <row r="146" spans="1:12" s="9" customFormat="1" x14ac:dyDescent="0.2">
      <c r="A146" s="89">
        <v>2006</v>
      </c>
      <c r="B146" s="89" t="s">
        <v>23</v>
      </c>
      <c r="C146" s="89" t="s">
        <v>1349</v>
      </c>
      <c r="D146" s="89" t="s">
        <v>23</v>
      </c>
      <c r="E146" s="89" t="s">
        <v>0</v>
      </c>
      <c r="F146" s="89" t="s">
        <v>619</v>
      </c>
      <c r="G146" s="89" t="s">
        <v>194</v>
      </c>
      <c r="H146" s="90"/>
      <c r="I146" s="90"/>
      <c r="J146" s="91"/>
      <c r="K146" s="89" t="s">
        <v>1668</v>
      </c>
      <c r="L146" s="92" t="s">
        <v>1106</v>
      </c>
    </row>
    <row r="147" spans="1:12" x14ac:dyDescent="0.2">
      <c r="A147" s="89">
        <v>2006</v>
      </c>
      <c r="B147" s="89" t="s">
        <v>1693</v>
      </c>
      <c r="C147" s="89" t="s">
        <v>1350</v>
      </c>
      <c r="D147" s="89" t="s">
        <v>1468</v>
      </c>
      <c r="E147" s="89" t="s">
        <v>0</v>
      </c>
      <c r="F147" s="89" t="s">
        <v>619</v>
      </c>
      <c r="G147" s="89" t="s">
        <v>194</v>
      </c>
      <c r="H147" s="90"/>
      <c r="I147" s="90"/>
      <c r="J147" s="91"/>
      <c r="K147" s="89" t="s">
        <v>1668</v>
      </c>
      <c r="L147" s="92" t="s">
        <v>1106</v>
      </c>
    </row>
    <row r="148" spans="1:12" s="9" customFormat="1" x14ac:dyDescent="0.2">
      <c r="A148" s="89">
        <v>2006</v>
      </c>
      <c r="B148" s="89" t="s">
        <v>361</v>
      </c>
      <c r="C148" s="89" t="s">
        <v>1359</v>
      </c>
      <c r="D148" s="89" t="s">
        <v>361</v>
      </c>
      <c r="E148" s="89" t="s">
        <v>0</v>
      </c>
      <c r="F148" s="89" t="s">
        <v>619</v>
      </c>
      <c r="G148" s="89" t="s">
        <v>197</v>
      </c>
      <c r="H148" s="90">
        <v>9308326</v>
      </c>
      <c r="I148" s="90">
        <v>7568666</v>
      </c>
      <c r="J148" s="91">
        <v>81.310710432788881</v>
      </c>
      <c r="K148" s="89"/>
      <c r="L148" s="92" t="s">
        <v>1109</v>
      </c>
    </row>
    <row r="149" spans="1:12" s="9" customFormat="1" x14ac:dyDescent="0.2">
      <c r="A149" s="89">
        <v>2006</v>
      </c>
      <c r="B149" s="89" t="s">
        <v>54</v>
      </c>
      <c r="C149" s="89" t="s">
        <v>1360</v>
      </c>
      <c r="D149" s="89" t="s">
        <v>54</v>
      </c>
      <c r="E149" s="89" t="s">
        <v>0</v>
      </c>
      <c r="F149" s="89" t="s">
        <v>619</v>
      </c>
      <c r="G149" s="89" t="s">
        <v>197</v>
      </c>
      <c r="H149" s="90">
        <v>18348120</v>
      </c>
      <c r="I149" s="90">
        <v>14467143</v>
      </c>
      <c r="J149" s="91">
        <v>78.848094518675481</v>
      </c>
      <c r="K149" s="89"/>
      <c r="L149" s="92" t="s">
        <v>1109</v>
      </c>
    </row>
    <row r="150" spans="1:12" s="9" customFormat="1" x14ac:dyDescent="0.2">
      <c r="A150" s="89">
        <v>2006</v>
      </c>
      <c r="B150" s="89" t="s">
        <v>55</v>
      </c>
      <c r="C150" s="89" t="s">
        <v>1361</v>
      </c>
      <c r="D150" s="89" t="s">
        <v>55</v>
      </c>
      <c r="E150" s="89" t="s">
        <v>0</v>
      </c>
      <c r="F150" s="89" t="s">
        <v>619</v>
      </c>
      <c r="G150" s="89" t="s">
        <v>197</v>
      </c>
      <c r="H150" s="90"/>
      <c r="I150" s="90"/>
      <c r="J150" s="91"/>
      <c r="K150" s="89" t="s">
        <v>1668</v>
      </c>
      <c r="L150" s="92" t="s">
        <v>1109</v>
      </c>
    </row>
    <row r="151" spans="1:12" s="9" customFormat="1" x14ac:dyDescent="0.2">
      <c r="A151" s="94">
        <v>2006</v>
      </c>
      <c r="B151" s="94" t="s">
        <v>1480</v>
      </c>
      <c r="C151" s="89" t="s">
        <v>1442</v>
      </c>
      <c r="D151" s="89" t="s">
        <v>1480</v>
      </c>
      <c r="E151" s="94" t="s">
        <v>0</v>
      </c>
      <c r="F151" s="94" t="s">
        <v>619</v>
      </c>
      <c r="G151" s="94" t="s">
        <v>211</v>
      </c>
      <c r="H151" s="95">
        <v>8430945</v>
      </c>
      <c r="I151" s="95">
        <v>4448337</v>
      </c>
      <c r="J151" s="96">
        <v>52.762021339244889</v>
      </c>
      <c r="K151" s="89" t="s">
        <v>619</v>
      </c>
      <c r="L151" s="92" t="s">
        <v>1131</v>
      </c>
    </row>
    <row r="152" spans="1:12" s="9" customFormat="1" x14ac:dyDescent="0.2">
      <c r="A152" s="89">
        <v>2006</v>
      </c>
      <c r="B152" s="89" t="s">
        <v>157</v>
      </c>
      <c r="C152" s="89" t="s">
        <v>1362</v>
      </c>
      <c r="D152" s="89" t="s">
        <v>157</v>
      </c>
      <c r="E152" s="89" t="s">
        <v>0</v>
      </c>
      <c r="F152" s="89" t="s">
        <v>619</v>
      </c>
      <c r="G152" s="89" t="s">
        <v>197</v>
      </c>
      <c r="H152" s="90">
        <v>52884862</v>
      </c>
      <c r="I152" s="90">
        <v>16172826</v>
      </c>
      <c r="J152" s="91">
        <v>30.581201100609849</v>
      </c>
      <c r="K152" s="89"/>
      <c r="L152" s="92" t="s">
        <v>1109</v>
      </c>
    </row>
    <row r="153" spans="1:12" s="9" customFormat="1" x14ac:dyDescent="0.2">
      <c r="A153" s="94">
        <v>2006</v>
      </c>
      <c r="B153" s="94" t="s">
        <v>362</v>
      </c>
      <c r="C153" s="89" t="s">
        <v>1393</v>
      </c>
      <c r="D153" s="89" t="s">
        <v>362</v>
      </c>
      <c r="E153" s="94" t="s">
        <v>0</v>
      </c>
      <c r="F153" s="94" t="s">
        <v>619</v>
      </c>
      <c r="G153" s="94" t="s">
        <v>211</v>
      </c>
      <c r="H153" s="95">
        <v>12328388</v>
      </c>
      <c r="I153" s="95">
        <v>9214933</v>
      </c>
      <c r="J153" s="96">
        <v>74.745643956046806</v>
      </c>
      <c r="K153" s="89" t="s">
        <v>619</v>
      </c>
      <c r="L153" s="92" t="s">
        <v>1131</v>
      </c>
    </row>
    <row r="154" spans="1:12" s="9" customFormat="1" x14ac:dyDescent="0.2">
      <c r="A154" s="94">
        <v>2006</v>
      </c>
      <c r="B154" s="94" t="s">
        <v>363</v>
      </c>
      <c r="C154" s="89" t="s">
        <v>1394</v>
      </c>
      <c r="D154" s="89" t="s">
        <v>363</v>
      </c>
      <c r="E154" s="94" t="s">
        <v>0</v>
      </c>
      <c r="F154" s="94" t="s">
        <v>619</v>
      </c>
      <c r="G154" s="94" t="s">
        <v>211</v>
      </c>
      <c r="H154" s="95">
        <v>18726614</v>
      </c>
      <c r="I154" s="95">
        <v>16531976</v>
      </c>
      <c r="J154" s="96">
        <v>88.280646997903617</v>
      </c>
      <c r="K154" s="89" t="s">
        <v>619</v>
      </c>
      <c r="L154" s="92" t="s">
        <v>1131</v>
      </c>
    </row>
    <row r="155" spans="1:12" s="9" customFormat="1" x14ac:dyDescent="0.2">
      <c r="A155" s="94">
        <v>2006</v>
      </c>
      <c r="B155" s="94" t="s">
        <v>187</v>
      </c>
      <c r="C155" s="89" t="s">
        <v>1382</v>
      </c>
      <c r="D155" s="89" t="s">
        <v>1475</v>
      </c>
      <c r="E155" s="94" t="s">
        <v>0</v>
      </c>
      <c r="F155" s="94" t="s">
        <v>619</v>
      </c>
      <c r="G155" s="94" t="s">
        <v>211</v>
      </c>
      <c r="H155" s="95">
        <v>38076225</v>
      </c>
      <c r="I155" s="95">
        <v>44803637</v>
      </c>
      <c r="J155" s="96">
        <v>117.66827462543885</v>
      </c>
      <c r="K155" s="89" t="s">
        <v>619</v>
      </c>
      <c r="L155" s="92" t="s">
        <v>1131</v>
      </c>
    </row>
    <row r="156" spans="1:12" s="9" customFormat="1" x14ac:dyDescent="0.2">
      <c r="A156" s="97">
        <v>2006</v>
      </c>
      <c r="B156" s="97" t="s">
        <v>184</v>
      </c>
      <c r="C156" s="97" t="s">
        <v>1403</v>
      </c>
      <c r="D156" s="97" t="s">
        <v>1403</v>
      </c>
      <c r="E156" s="97" t="s">
        <v>0</v>
      </c>
      <c r="F156" s="97" t="s">
        <v>619</v>
      </c>
      <c r="G156" s="97" t="s">
        <v>194</v>
      </c>
      <c r="H156" s="98">
        <v>149408060</v>
      </c>
      <c r="I156" s="98">
        <v>108121905</v>
      </c>
      <c r="J156" s="99">
        <v>72.400000000000006</v>
      </c>
      <c r="K156" s="100" t="s">
        <v>619</v>
      </c>
      <c r="L156" s="101" t="s">
        <v>1106</v>
      </c>
    </row>
    <row r="157" spans="1:12" x14ac:dyDescent="0.2">
      <c r="A157" s="97">
        <v>2006</v>
      </c>
      <c r="B157" s="97" t="s">
        <v>214</v>
      </c>
      <c r="C157" s="97" t="s">
        <v>1403</v>
      </c>
      <c r="D157" s="97" t="s">
        <v>1403</v>
      </c>
      <c r="E157" s="97" t="s">
        <v>0</v>
      </c>
      <c r="F157" s="97" t="s">
        <v>619</v>
      </c>
      <c r="G157" s="97" t="s">
        <v>197</v>
      </c>
      <c r="H157" s="98">
        <v>120024663</v>
      </c>
      <c r="I157" s="98">
        <v>43672625</v>
      </c>
      <c r="J157" s="99">
        <v>36.4</v>
      </c>
      <c r="K157" s="100" t="s">
        <v>619</v>
      </c>
      <c r="L157" s="101" t="s">
        <v>1109</v>
      </c>
    </row>
    <row r="158" spans="1:12" s="9" customFormat="1" x14ac:dyDescent="0.2">
      <c r="A158" s="97">
        <v>2006</v>
      </c>
      <c r="B158" s="97" t="s">
        <v>90</v>
      </c>
      <c r="C158" s="97" t="s">
        <v>1403</v>
      </c>
      <c r="D158" s="97" t="s">
        <v>1403</v>
      </c>
      <c r="E158" s="97" t="s">
        <v>543</v>
      </c>
      <c r="F158" s="97" t="s">
        <v>1118</v>
      </c>
      <c r="G158" s="97" t="s">
        <v>559</v>
      </c>
      <c r="H158" s="98">
        <v>81940805</v>
      </c>
      <c r="I158" s="98">
        <v>56478996</v>
      </c>
      <c r="J158" s="99">
        <v>68.900000000000006</v>
      </c>
      <c r="K158" s="100" t="s">
        <v>1119</v>
      </c>
      <c r="L158" s="101" t="s">
        <v>1117</v>
      </c>
    </row>
    <row r="159" spans="1:12" s="9" customFormat="1" x14ac:dyDescent="0.2">
      <c r="A159" s="97">
        <v>2006</v>
      </c>
      <c r="B159" s="97" t="s">
        <v>56</v>
      </c>
      <c r="C159" s="97" t="s">
        <v>1403</v>
      </c>
      <c r="D159" s="97" t="s">
        <v>1403</v>
      </c>
      <c r="E159" s="97" t="s">
        <v>0</v>
      </c>
      <c r="F159" s="97" t="s">
        <v>619</v>
      </c>
      <c r="G159" s="97" t="s">
        <v>211</v>
      </c>
      <c r="H159" s="98">
        <v>245775397</v>
      </c>
      <c r="I159" s="98">
        <v>231826425</v>
      </c>
      <c r="J159" s="99">
        <v>94.3</v>
      </c>
      <c r="K159" s="100" t="s">
        <v>619</v>
      </c>
      <c r="L159" s="101" t="s">
        <v>1131</v>
      </c>
    </row>
    <row r="160" spans="1:12" s="9" customFormat="1" x14ac:dyDescent="0.2">
      <c r="A160" s="103">
        <v>2006</v>
      </c>
      <c r="B160" s="103" t="s">
        <v>1403</v>
      </c>
      <c r="C160" s="97" t="s">
        <v>1403</v>
      </c>
      <c r="D160" s="97" t="s">
        <v>1403</v>
      </c>
      <c r="E160" s="103" t="s">
        <v>0</v>
      </c>
      <c r="F160" s="103" t="s">
        <v>619</v>
      </c>
      <c r="G160" s="103" t="s">
        <v>211</v>
      </c>
      <c r="H160" s="104">
        <v>145453275</v>
      </c>
      <c r="I160" s="104">
        <v>147399845</v>
      </c>
      <c r="J160" s="105">
        <v>101.33827856402684</v>
      </c>
      <c r="K160" s="97" t="s">
        <v>619</v>
      </c>
      <c r="L160" s="102" t="s">
        <v>1131</v>
      </c>
    </row>
    <row r="161" spans="1:12" s="9" customFormat="1" x14ac:dyDescent="0.2">
      <c r="A161" s="89">
        <v>2006</v>
      </c>
      <c r="B161" s="89" t="s">
        <v>1665</v>
      </c>
      <c r="C161" s="89" t="s">
        <v>1699</v>
      </c>
      <c r="D161" s="89" t="s">
        <v>1700</v>
      </c>
      <c r="E161" s="89" t="s">
        <v>543</v>
      </c>
      <c r="F161" s="89" t="s">
        <v>1118</v>
      </c>
      <c r="G161" s="89" t="s">
        <v>559</v>
      </c>
      <c r="H161" s="95">
        <v>81940805</v>
      </c>
      <c r="I161" s="95">
        <v>56478996</v>
      </c>
      <c r="J161" s="96">
        <v>68.926581817203285</v>
      </c>
      <c r="K161" s="89" t="s">
        <v>1682</v>
      </c>
      <c r="L161" s="92" t="s">
        <v>1117</v>
      </c>
    </row>
    <row r="162" spans="1:12" s="9" customFormat="1" x14ac:dyDescent="0.2">
      <c r="A162" s="89">
        <v>2006</v>
      </c>
      <c r="B162" s="89" t="s">
        <v>1448</v>
      </c>
      <c r="C162" s="89" t="s">
        <v>1456</v>
      </c>
      <c r="D162" s="89" t="s">
        <v>1448</v>
      </c>
      <c r="E162" s="89" t="s">
        <v>0</v>
      </c>
      <c r="F162" s="89" t="s">
        <v>619</v>
      </c>
      <c r="G162" s="89" t="s">
        <v>194</v>
      </c>
      <c r="H162" s="90"/>
      <c r="I162" s="90"/>
      <c r="J162" s="91"/>
      <c r="K162" s="89" t="s">
        <v>1668</v>
      </c>
      <c r="L162" s="92" t="s">
        <v>1106</v>
      </c>
    </row>
    <row r="163" spans="1:12" s="9" customFormat="1" x14ac:dyDescent="0.2">
      <c r="A163" s="94">
        <v>2006</v>
      </c>
      <c r="B163" s="94" t="s">
        <v>415</v>
      </c>
      <c r="C163" s="89" t="s">
        <v>1399</v>
      </c>
      <c r="D163" s="89" t="s">
        <v>415</v>
      </c>
      <c r="E163" s="94" t="s">
        <v>0</v>
      </c>
      <c r="F163" s="94" t="s">
        <v>619</v>
      </c>
      <c r="G163" s="94" t="s">
        <v>211</v>
      </c>
      <c r="H163" s="95">
        <v>7509199</v>
      </c>
      <c r="I163" s="95">
        <v>5865278</v>
      </c>
      <c r="J163" s="96">
        <v>78.107904717933295</v>
      </c>
      <c r="K163" s="89" t="s">
        <v>619</v>
      </c>
      <c r="L163" s="92" t="s">
        <v>1131</v>
      </c>
    </row>
    <row r="164" spans="1:12" s="9" customFormat="1" x14ac:dyDescent="0.2">
      <c r="A164" s="89">
        <v>2006</v>
      </c>
      <c r="B164" s="89" t="s">
        <v>28</v>
      </c>
      <c r="C164" s="89" t="s">
        <v>1353</v>
      </c>
      <c r="D164" s="89" t="s">
        <v>28</v>
      </c>
      <c r="E164" s="89" t="s">
        <v>0</v>
      </c>
      <c r="F164" s="89" t="s">
        <v>619</v>
      </c>
      <c r="G164" s="89" t="s">
        <v>197</v>
      </c>
      <c r="H164" s="90"/>
      <c r="I164" s="90"/>
      <c r="J164" s="91"/>
      <c r="K164" s="89" t="s">
        <v>1668</v>
      </c>
      <c r="L164" s="92" t="s">
        <v>1109</v>
      </c>
    </row>
    <row r="165" spans="1:12" s="9" customFormat="1" x14ac:dyDescent="0.2">
      <c r="A165" s="94">
        <v>2006</v>
      </c>
      <c r="B165" s="94" t="s">
        <v>1691</v>
      </c>
      <c r="C165" s="89" t="s">
        <v>1719</v>
      </c>
      <c r="D165" s="89" t="s">
        <v>1691</v>
      </c>
      <c r="E165" s="94" t="s">
        <v>0</v>
      </c>
      <c r="F165" s="94" t="s">
        <v>619</v>
      </c>
      <c r="G165" s="94" t="s">
        <v>211</v>
      </c>
      <c r="H165" s="95">
        <v>3490248</v>
      </c>
      <c r="I165" s="95">
        <v>324472</v>
      </c>
      <c r="J165" s="96">
        <v>9.2965313639603835</v>
      </c>
      <c r="K165" s="89" t="s">
        <v>619</v>
      </c>
      <c r="L165" s="92" t="s">
        <v>1131</v>
      </c>
    </row>
    <row r="166" spans="1:12" s="9" customFormat="1" x14ac:dyDescent="0.2">
      <c r="A166" s="89">
        <v>2006</v>
      </c>
      <c r="B166" s="89" t="s">
        <v>32</v>
      </c>
      <c r="C166" s="89" t="s">
        <v>1356</v>
      </c>
      <c r="D166" s="89" t="s">
        <v>1479</v>
      </c>
      <c r="E166" s="89" t="s">
        <v>0</v>
      </c>
      <c r="F166" s="89" t="s">
        <v>619</v>
      </c>
      <c r="G166" s="89" t="s">
        <v>194</v>
      </c>
      <c r="H166" s="90"/>
      <c r="I166" s="90"/>
      <c r="J166" s="91"/>
      <c r="K166" s="89" t="s">
        <v>1668</v>
      </c>
      <c r="L166" s="92" t="s">
        <v>1106</v>
      </c>
    </row>
    <row r="167" spans="1:12" x14ac:dyDescent="0.2">
      <c r="A167" s="89">
        <v>2006</v>
      </c>
      <c r="B167" s="89" t="s">
        <v>33</v>
      </c>
      <c r="C167" s="89" t="s">
        <v>1357</v>
      </c>
      <c r="D167" s="89" t="s">
        <v>33</v>
      </c>
      <c r="E167" s="89" t="s">
        <v>0</v>
      </c>
      <c r="F167" s="89" t="s">
        <v>619</v>
      </c>
      <c r="G167" s="89" t="s">
        <v>194</v>
      </c>
      <c r="H167" s="90"/>
      <c r="I167" s="90"/>
      <c r="J167" s="91"/>
      <c r="K167" s="89" t="s">
        <v>1668</v>
      </c>
      <c r="L167" s="92" t="s">
        <v>1106</v>
      </c>
    </row>
    <row r="168" spans="1:12" s="9" customFormat="1" x14ac:dyDescent="0.2">
      <c r="A168" s="94">
        <v>2007</v>
      </c>
      <c r="B168" s="94" t="s">
        <v>360</v>
      </c>
      <c r="C168" s="89" t="s">
        <v>1390</v>
      </c>
      <c r="D168" s="89" t="s">
        <v>360</v>
      </c>
      <c r="E168" s="94" t="s">
        <v>0</v>
      </c>
      <c r="F168" s="94" t="s">
        <v>619</v>
      </c>
      <c r="G168" s="94" t="s">
        <v>243</v>
      </c>
      <c r="H168" s="95">
        <v>21627280</v>
      </c>
      <c r="I168" s="95">
        <v>10753570</v>
      </c>
      <c r="J168" s="96">
        <v>49.722248937453067</v>
      </c>
      <c r="K168" s="89" t="s">
        <v>619</v>
      </c>
      <c r="L168" s="92" t="s">
        <v>1091</v>
      </c>
    </row>
    <row r="169" spans="1:12" s="9" customFormat="1" x14ac:dyDescent="0.2">
      <c r="A169" s="89">
        <v>2007</v>
      </c>
      <c r="B169" s="89" t="s">
        <v>23</v>
      </c>
      <c r="C169" s="89" t="s">
        <v>1349</v>
      </c>
      <c r="D169" s="89" t="s">
        <v>23</v>
      </c>
      <c r="E169" s="89" t="s">
        <v>0</v>
      </c>
      <c r="F169" s="89" t="s">
        <v>619</v>
      </c>
      <c r="G169" s="89" t="s">
        <v>225</v>
      </c>
      <c r="H169" s="90"/>
      <c r="I169" s="90"/>
      <c r="J169" s="91"/>
      <c r="K169" s="89" t="s">
        <v>1669</v>
      </c>
      <c r="L169" s="92" t="s">
        <v>1059</v>
      </c>
    </row>
    <row r="170" spans="1:12" s="9" customFormat="1" x14ac:dyDescent="0.2">
      <c r="A170" s="94">
        <v>2007</v>
      </c>
      <c r="B170" s="94" t="s">
        <v>183</v>
      </c>
      <c r="C170" s="89" t="s">
        <v>1379</v>
      </c>
      <c r="D170" s="89" t="s">
        <v>183</v>
      </c>
      <c r="E170" s="94" t="s">
        <v>0</v>
      </c>
      <c r="F170" s="94" t="s">
        <v>619</v>
      </c>
      <c r="G170" s="94" t="s">
        <v>243</v>
      </c>
      <c r="H170" s="95">
        <v>1606150</v>
      </c>
      <c r="I170" s="95">
        <v>1606150</v>
      </c>
      <c r="J170" s="96">
        <v>100</v>
      </c>
      <c r="K170" s="89" t="s">
        <v>619</v>
      </c>
      <c r="L170" s="92" t="s">
        <v>1091</v>
      </c>
    </row>
    <row r="171" spans="1:12" x14ac:dyDescent="0.2">
      <c r="A171" s="89">
        <v>2007</v>
      </c>
      <c r="B171" s="89" t="s">
        <v>1693</v>
      </c>
      <c r="C171" s="89" t="s">
        <v>1350</v>
      </c>
      <c r="D171" s="89" t="s">
        <v>1468</v>
      </c>
      <c r="E171" s="89" t="s">
        <v>0</v>
      </c>
      <c r="F171" s="89" t="s">
        <v>619</v>
      </c>
      <c r="G171" s="89" t="s">
        <v>225</v>
      </c>
      <c r="H171" s="90"/>
      <c r="I171" s="90"/>
      <c r="J171" s="91"/>
      <c r="K171" s="89" t="s">
        <v>1669</v>
      </c>
      <c r="L171" s="92" t="s">
        <v>1059</v>
      </c>
    </row>
    <row r="172" spans="1:12" s="9" customFormat="1" x14ac:dyDescent="0.2">
      <c r="A172" s="94">
        <v>2007</v>
      </c>
      <c r="B172" s="94" t="s">
        <v>1471</v>
      </c>
      <c r="C172" s="89" t="s">
        <v>1405</v>
      </c>
      <c r="D172" s="89" t="s">
        <v>1471</v>
      </c>
      <c r="E172" s="94" t="s">
        <v>0</v>
      </c>
      <c r="F172" s="94" t="s">
        <v>619</v>
      </c>
      <c r="G172" s="94" t="s">
        <v>243</v>
      </c>
      <c r="H172" s="95">
        <v>1017000</v>
      </c>
      <c r="I172" s="95">
        <v>3818321</v>
      </c>
      <c r="J172" s="96">
        <v>375.44945919370696</v>
      </c>
      <c r="K172" s="89" t="s">
        <v>619</v>
      </c>
      <c r="L172" s="92" t="s">
        <v>1091</v>
      </c>
    </row>
    <row r="173" spans="1:12" s="9" customFormat="1" x14ac:dyDescent="0.2">
      <c r="A173" s="94">
        <v>2007</v>
      </c>
      <c r="B173" s="94" t="s">
        <v>1692</v>
      </c>
      <c r="C173" s="89" t="s">
        <v>1720</v>
      </c>
      <c r="D173" s="89" t="s">
        <v>1721</v>
      </c>
      <c r="E173" s="94" t="s">
        <v>0</v>
      </c>
      <c r="F173" s="94" t="s">
        <v>619</v>
      </c>
      <c r="G173" s="94" t="s">
        <v>243</v>
      </c>
      <c r="H173" s="95">
        <v>565000</v>
      </c>
      <c r="I173" s="95">
        <v>0</v>
      </c>
      <c r="J173" s="96">
        <v>0</v>
      </c>
      <c r="K173" s="89" t="s">
        <v>619</v>
      </c>
      <c r="L173" s="92" t="s">
        <v>1091</v>
      </c>
    </row>
    <row r="174" spans="1:12" s="9" customFormat="1" x14ac:dyDescent="0.2">
      <c r="A174" s="94">
        <v>2007</v>
      </c>
      <c r="B174" s="94" t="s">
        <v>1414</v>
      </c>
      <c r="C174" s="89" t="s">
        <v>1430</v>
      </c>
      <c r="D174" s="89" t="s">
        <v>1414</v>
      </c>
      <c r="E174" s="94" t="s">
        <v>0</v>
      </c>
      <c r="F174" s="94" t="s">
        <v>619</v>
      </c>
      <c r="G174" s="94" t="s">
        <v>243</v>
      </c>
      <c r="H174" s="95">
        <v>874182</v>
      </c>
      <c r="I174" s="95">
        <v>952767</v>
      </c>
      <c r="J174" s="96">
        <v>108.98954679917911</v>
      </c>
      <c r="K174" s="89" t="s">
        <v>619</v>
      </c>
      <c r="L174" s="92" t="s">
        <v>1091</v>
      </c>
    </row>
    <row r="175" spans="1:12" s="9" customFormat="1" x14ac:dyDescent="0.2">
      <c r="A175" s="94">
        <v>2007</v>
      </c>
      <c r="B175" s="94" t="s">
        <v>81</v>
      </c>
      <c r="C175" s="89" t="s">
        <v>1363</v>
      </c>
      <c r="D175" s="89" t="s">
        <v>81</v>
      </c>
      <c r="E175" s="94" t="s">
        <v>0</v>
      </c>
      <c r="F175" s="94" t="s">
        <v>619</v>
      </c>
      <c r="G175" s="94" t="s">
        <v>243</v>
      </c>
      <c r="H175" s="95">
        <v>21356802</v>
      </c>
      <c r="I175" s="95">
        <v>19613744</v>
      </c>
      <c r="J175" s="96">
        <v>91.838394156578303</v>
      </c>
      <c r="K175" s="89" t="s">
        <v>619</v>
      </c>
      <c r="L175" s="92" t="s">
        <v>1091</v>
      </c>
    </row>
    <row r="176" spans="1:12" s="9" customFormat="1" x14ac:dyDescent="0.2">
      <c r="A176" s="94">
        <v>2007</v>
      </c>
      <c r="B176" s="94" t="s">
        <v>1480</v>
      </c>
      <c r="C176" s="89" t="s">
        <v>1442</v>
      </c>
      <c r="D176" s="89" t="s">
        <v>1480</v>
      </c>
      <c r="E176" s="94" t="s">
        <v>0</v>
      </c>
      <c r="F176" s="94" t="s">
        <v>619</v>
      </c>
      <c r="G176" s="94" t="s">
        <v>243</v>
      </c>
      <c r="H176" s="95">
        <v>9625090</v>
      </c>
      <c r="I176" s="95">
        <v>7934188</v>
      </c>
      <c r="J176" s="96">
        <v>82.432351281910087</v>
      </c>
      <c r="K176" s="89" t="s">
        <v>619</v>
      </c>
      <c r="L176" s="92" t="s">
        <v>1091</v>
      </c>
    </row>
    <row r="177" spans="1:12" s="9" customFormat="1" x14ac:dyDescent="0.2">
      <c r="A177" s="94">
        <v>2007</v>
      </c>
      <c r="B177" s="94" t="s">
        <v>89</v>
      </c>
      <c r="C177" s="89" t="s">
        <v>1365</v>
      </c>
      <c r="D177" s="89" t="s">
        <v>89</v>
      </c>
      <c r="E177" s="94" t="s">
        <v>0</v>
      </c>
      <c r="F177" s="94" t="s">
        <v>619</v>
      </c>
      <c r="G177" s="94" t="s">
        <v>243</v>
      </c>
      <c r="H177" s="95">
        <v>15223613</v>
      </c>
      <c r="I177" s="95">
        <v>23638958</v>
      </c>
      <c r="J177" s="96">
        <v>155.27823782698627</v>
      </c>
      <c r="K177" s="89" t="s">
        <v>619</v>
      </c>
      <c r="L177" s="92" t="s">
        <v>1091</v>
      </c>
    </row>
    <row r="178" spans="1:12" s="9" customFormat="1" x14ac:dyDescent="0.2">
      <c r="A178" s="94">
        <v>2007</v>
      </c>
      <c r="B178" s="94" t="s">
        <v>362</v>
      </c>
      <c r="C178" s="89" t="s">
        <v>1393</v>
      </c>
      <c r="D178" s="89" t="s">
        <v>362</v>
      </c>
      <c r="E178" s="94" t="s">
        <v>0</v>
      </c>
      <c r="F178" s="94" t="s">
        <v>619</v>
      </c>
      <c r="G178" s="94" t="s">
        <v>243</v>
      </c>
      <c r="H178" s="95">
        <v>19755994</v>
      </c>
      <c r="I178" s="95">
        <v>9155718</v>
      </c>
      <c r="J178" s="96">
        <v>46.344000711885215</v>
      </c>
      <c r="K178" s="89" t="s">
        <v>619</v>
      </c>
      <c r="L178" s="92" t="s">
        <v>1091</v>
      </c>
    </row>
    <row r="179" spans="1:12" x14ac:dyDescent="0.2">
      <c r="A179" s="94">
        <v>2007</v>
      </c>
      <c r="B179" s="94" t="s">
        <v>363</v>
      </c>
      <c r="C179" s="89" t="s">
        <v>1394</v>
      </c>
      <c r="D179" s="89" t="s">
        <v>363</v>
      </c>
      <c r="E179" s="94" t="s">
        <v>0</v>
      </c>
      <c r="F179" s="94" t="s">
        <v>619</v>
      </c>
      <c r="G179" s="94" t="s">
        <v>243</v>
      </c>
      <c r="H179" s="95">
        <v>23049215</v>
      </c>
      <c r="I179" s="95">
        <v>17446352</v>
      </c>
      <c r="J179" s="96">
        <v>75.6917404779295</v>
      </c>
      <c r="K179" s="89" t="s">
        <v>619</v>
      </c>
      <c r="L179" s="92" t="s">
        <v>1091</v>
      </c>
    </row>
    <row r="180" spans="1:12" s="9" customFormat="1" x14ac:dyDescent="0.2">
      <c r="A180" s="94">
        <v>2007</v>
      </c>
      <c r="B180" s="94" t="s">
        <v>187</v>
      </c>
      <c r="C180" s="89" t="s">
        <v>1382</v>
      </c>
      <c r="D180" s="89" t="s">
        <v>1475</v>
      </c>
      <c r="E180" s="94" t="s">
        <v>0</v>
      </c>
      <c r="F180" s="94" t="s">
        <v>619</v>
      </c>
      <c r="G180" s="94" t="s">
        <v>243</v>
      </c>
      <c r="H180" s="95">
        <v>51782808</v>
      </c>
      <c r="I180" s="95">
        <v>20855001</v>
      </c>
      <c r="J180" s="96">
        <v>40.273986300627037</v>
      </c>
      <c r="K180" s="89" t="s">
        <v>619</v>
      </c>
      <c r="L180" s="92" t="s">
        <v>1091</v>
      </c>
    </row>
    <row r="181" spans="1:12" s="9" customFormat="1" x14ac:dyDescent="0.2">
      <c r="A181" s="97">
        <v>2007</v>
      </c>
      <c r="B181" s="97" t="s">
        <v>184</v>
      </c>
      <c r="C181" s="97" t="s">
        <v>1403</v>
      </c>
      <c r="D181" s="97" t="s">
        <v>1403</v>
      </c>
      <c r="E181" s="97" t="s">
        <v>0</v>
      </c>
      <c r="F181" s="97" t="s">
        <v>619</v>
      </c>
      <c r="G181" s="97" t="s">
        <v>225</v>
      </c>
      <c r="H181" s="98">
        <v>94251525</v>
      </c>
      <c r="I181" s="98">
        <v>59778445</v>
      </c>
      <c r="J181" s="99">
        <v>63.4</v>
      </c>
      <c r="K181" s="100" t="s">
        <v>811</v>
      </c>
      <c r="L181" s="101" t="s">
        <v>1059</v>
      </c>
    </row>
    <row r="182" spans="1:12" s="9" customFormat="1" x14ac:dyDescent="0.2">
      <c r="A182" s="97">
        <v>2007</v>
      </c>
      <c r="B182" s="97" t="s">
        <v>90</v>
      </c>
      <c r="C182" s="97" t="s">
        <v>1403</v>
      </c>
      <c r="D182" s="97" t="s">
        <v>1403</v>
      </c>
      <c r="E182" s="97" t="s">
        <v>543</v>
      </c>
      <c r="F182" s="97" t="s">
        <v>1118</v>
      </c>
      <c r="G182" s="97" t="s">
        <v>566</v>
      </c>
      <c r="H182" s="98">
        <v>58643737</v>
      </c>
      <c r="I182" s="98">
        <v>41305555</v>
      </c>
      <c r="J182" s="99">
        <v>70.400000000000006</v>
      </c>
      <c r="K182" s="100" t="s">
        <v>1075</v>
      </c>
      <c r="L182" s="101" t="s">
        <v>1074</v>
      </c>
    </row>
    <row r="183" spans="1:12" s="9" customFormat="1" x14ac:dyDescent="0.2">
      <c r="A183" s="97">
        <v>2007</v>
      </c>
      <c r="B183" s="97" t="s">
        <v>56</v>
      </c>
      <c r="C183" s="97" t="s">
        <v>1403</v>
      </c>
      <c r="D183" s="97" t="s">
        <v>1403</v>
      </c>
      <c r="E183" s="97" t="s">
        <v>0</v>
      </c>
      <c r="F183" s="97" t="s">
        <v>619</v>
      </c>
      <c r="G183" s="97" t="s">
        <v>243</v>
      </c>
      <c r="H183" s="98">
        <v>361026890</v>
      </c>
      <c r="I183" s="98">
        <v>205481602</v>
      </c>
      <c r="J183" s="99">
        <v>56.9</v>
      </c>
      <c r="K183" s="100" t="s">
        <v>619</v>
      </c>
      <c r="L183" s="101" t="s">
        <v>1091</v>
      </c>
    </row>
    <row r="184" spans="1:12" s="9" customFormat="1" x14ac:dyDescent="0.2">
      <c r="A184" s="103">
        <v>2007</v>
      </c>
      <c r="B184" s="103" t="s">
        <v>1403</v>
      </c>
      <c r="C184" s="97" t="s">
        <v>1403</v>
      </c>
      <c r="D184" s="97" t="s">
        <v>1403</v>
      </c>
      <c r="E184" s="103" t="s">
        <v>0</v>
      </c>
      <c r="F184" s="103" t="s">
        <v>619</v>
      </c>
      <c r="G184" s="103" t="s">
        <v>243</v>
      </c>
      <c r="H184" s="104">
        <v>169694333</v>
      </c>
      <c r="I184" s="104">
        <v>69813136</v>
      </c>
      <c r="J184" s="105">
        <v>41.140522942507459</v>
      </c>
      <c r="K184" s="97" t="s">
        <v>619</v>
      </c>
      <c r="L184" s="102" t="s">
        <v>1091</v>
      </c>
    </row>
    <row r="185" spans="1:12" s="9" customFormat="1" x14ac:dyDescent="0.2">
      <c r="A185" s="89">
        <v>2007</v>
      </c>
      <c r="B185" s="89" t="s">
        <v>1665</v>
      </c>
      <c r="C185" s="89" t="s">
        <v>1699</v>
      </c>
      <c r="D185" s="89" t="s">
        <v>1700</v>
      </c>
      <c r="E185" s="89" t="s">
        <v>543</v>
      </c>
      <c r="F185" s="89" t="s">
        <v>1118</v>
      </c>
      <c r="G185" s="89" t="s">
        <v>566</v>
      </c>
      <c r="H185" s="95">
        <v>58643737</v>
      </c>
      <c r="I185" s="95">
        <v>41305555</v>
      </c>
      <c r="J185" s="96">
        <v>70.434725194951341</v>
      </c>
      <c r="K185" s="89" t="s">
        <v>1682</v>
      </c>
      <c r="L185" s="92" t="s">
        <v>1074</v>
      </c>
    </row>
    <row r="186" spans="1:12" s="9" customFormat="1" x14ac:dyDescent="0.2">
      <c r="A186" s="89">
        <v>2007</v>
      </c>
      <c r="B186" s="89" t="s">
        <v>1448</v>
      </c>
      <c r="C186" s="89" t="s">
        <v>1456</v>
      </c>
      <c r="D186" s="89" t="s">
        <v>1448</v>
      </c>
      <c r="E186" s="89" t="s">
        <v>0</v>
      </c>
      <c r="F186" s="89" t="s">
        <v>619</v>
      </c>
      <c r="G186" s="89" t="s">
        <v>225</v>
      </c>
      <c r="H186" s="90">
        <v>12463565</v>
      </c>
      <c r="I186" s="90">
        <v>19924392</v>
      </c>
      <c r="J186" s="91">
        <v>62.6</v>
      </c>
      <c r="K186" s="89" t="s">
        <v>1669</v>
      </c>
      <c r="L186" s="92" t="s">
        <v>1059</v>
      </c>
    </row>
    <row r="187" spans="1:12" x14ac:dyDescent="0.2">
      <c r="A187" s="94">
        <v>2007</v>
      </c>
      <c r="B187" s="94" t="s">
        <v>27</v>
      </c>
      <c r="C187" s="89" t="s">
        <v>1352</v>
      </c>
      <c r="D187" s="89" t="s">
        <v>27</v>
      </c>
      <c r="E187" s="94" t="s">
        <v>0</v>
      </c>
      <c r="F187" s="94" t="s">
        <v>619</v>
      </c>
      <c r="G187" s="94" t="s">
        <v>243</v>
      </c>
      <c r="H187" s="95">
        <v>7579317</v>
      </c>
      <c r="I187" s="95">
        <v>6614790</v>
      </c>
      <c r="J187" s="96">
        <v>87.274222730095602</v>
      </c>
      <c r="K187" s="89" t="s">
        <v>619</v>
      </c>
      <c r="L187" s="92" t="s">
        <v>1091</v>
      </c>
    </row>
    <row r="188" spans="1:12" s="9" customFormat="1" x14ac:dyDescent="0.2">
      <c r="A188" s="94">
        <v>2007</v>
      </c>
      <c r="B188" s="94" t="s">
        <v>415</v>
      </c>
      <c r="C188" s="89" t="s">
        <v>1399</v>
      </c>
      <c r="D188" s="89" t="s">
        <v>415</v>
      </c>
      <c r="E188" s="94" t="s">
        <v>0</v>
      </c>
      <c r="F188" s="94" t="s">
        <v>619</v>
      </c>
      <c r="G188" s="94" t="s">
        <v>243</v>
      </c>
      <c r="H188" s="95">
        <v>13346146</v>
      </c>
      <c r="I188" s="95">
        <v>5385626</v>
      </c>
      <c r="J188" s="96">
        <v>40.353417383565265</v>
      </c>
      <c r="K188" s="89" t="s">
        <v>619</v>
      </c>
      <c r="L188" s="92" t="s">
        <v>1091</v>
      </c>
    </row>
    <row r="189" spans="1:12" s="9" customFormat="1" x14ac:dyDescent="0.2">
      <c r="A189" s="94">
        <v>2007</v>
      </c>
      <c r="B189" s="94" t="s">
        <v>1691</v>
      </c>
      <c r="C189" s="89" t="s">
        <v>1719</v>
      </c>
      <c r="D189" s="89" t="s">
        <v>1691</v>
      </c>
      <c r="E189" s="94" t="s">
        <v>0</v>
      </c>
      <c r="F189" s="94" t="s">
        <v>619</v>
      </c>
      <c r="G189" s="94" t="s">
        <v>243</v>
      </c>
      <c r="H189" s="95">
        <v>3923960</v>
      </c>
      <c r="I189" s="95">
        <v>7893281</v>
      </c>
      <c r="J189" s="96">
        <v>201.15600057085189</v>
      </c>
      <c r="K189" s="89" t="s">
        <v>619</v>
      </c>
      <c r="L189" s="92" t="s">
        <v>1091</v>
      </c>
    </row>
    <row r="190" spans="1:12" s="9" customFormat="1" x14ac:dyDescent="0.2">
      <c r="A190" s="89">
        <v>2007</v>
      </c>
      <c r="B190" s="89" t="s">
        <v>32</v>
      </c>
      <c r="C190" s="89" t="s">
        <v>1356</v>
      </c>
      <c r="D190" s="89" t="s">
        <v>1479</v>
      </c>
      <c r="E190" s="89" t="s">
        <v>0</v>
      </c>
      <c r="F190" s="89" t="s">
        <v>619</v>
      </c>
      <c r="G190" s="89" t="s">
        <v>225</v>
      </c>
      <c r="H190" s="90">
        <v>36169793</v>
      </c>
      <c r="I190" s="90">
        <v>38964881</v>
      </c>
      <c r="J190" s="91">
        <v>92.8</v>
      </c>
      <c r="K190" s="89" t="s">
        <v>1669</v>
      </c>
      <c r="L190" s="92" t="s">
        <v>1059</v>
      </c>
    </row>
    <row r="191" spans="1:12" s="9" customFormat="1" x14ac:dyDescent="0.2">
      <c r="A191" s="89">
        <v>2007</v>
      </c>
      <c r="B191" s="89" t="s">
        <v>33</v>
      </c>
      <c r="C191" s="89" t="s">
        <v>1357</v>
      </c>
      <c r="D191" s="89" t="s">
        <v>33</v>
      </c>
      <c r="E191" s="89" t="s">
        <v>0</v>
      </c>
      <c r="F191" s="89" t="s">
        <v>619</v>
      </c>
      <c r="G191" s="89" t="s">
        <v>225</v>
      </c>
      <c r="H191" s="90"/>
      <c r="I191" s="90"/>
      <c r="J191" s="91"/>
      <c r="K191" s="89" t="s">
        <v>1669</v>
      </c>
      <c r="L191" s="92" t="s">
        <v>1059</v>
      </c>
    </row>
    <row r="192" spans="1:12" s="9" customFormat="1" x14ac:dyDescent="0.2">
      <c r="A192" s="94">
        <v>2008</v>
      </c>
      <c r="B192" s="94" t="s">
        <v>360</v>
      </c>
      <c r="C192" s="89" t="s">
        <v>1390</v>
      </c>
      <c r="D192" s="89" t="s">
        <v>360</v>
      </c>
      <c r="E192" s="94" t="s">
        <v>0</v>
      </c>
      <c r="F192" s="94" t="s">
        <v>619</v>
      </c>
      <c r="G192" s="94" t="s">
        <v>266</v>
      </c>
      <c r="H192" s="95">
        <v>33542715</v>
      </c>
      <c r="I192" s="95">
        <v>21634936</v>
      </c>
      <c r="J192" s="96">
        <v>64.499656631849859</v>
      </c>
      <c r="K192" s="89" t="s">
        <v>1045</v>
      </c>
      <c r="L192" s="92" t="s">
        <v>1044</v>
      </c>
    </row>
    <row r="193" spans="1:12" s="9" customFormat="1" x14ac:dyDescent="0.2">
      <c r="A193" s="94">
        <v>2008</v>
      </c>
      <c r="B193" s="94" t="s">
        <v>183</v>
      </c>
      <c r="C193" s="89" t="s">
        <v>1379</v>
      </c>
      <c r="D193" s="89" t="s">
        <v>183</v>
      </c>
      <c r="E193" s="94" t="s">
        <v>0</v>
      </c>
      <c r="F193" s="94" t="s">
        <v>619</v>
      </c>
      <c r="G193" s="94" t="s">
        <v>266</v>
      </c>
      <c r="H193" s="95">
        <v>3456000</v>
      </c>
      <c r="I193" s="95">
        <v>224627</v>
      </c>
      <c r="J193" s="96">
        <v>6.4996238425925927</v>
      </c>
      <c r="K193" s="89" t="s">
        <v>1045</v>
      </c>
      <c r="L193" s="92" t="s">
        <v>1044</v>
      </c>
    </row>
    <row r="194" spans="1:12" s="9" customFormat="1" x14ac:dyDescent="0.2">
      <c r="A194" s="94">
        <v>2008</v>
      </c>
      <c r="B194" s="94" t="s">
        <v>1414</v>
      </c>
      <c r="C194" s="89" t="s">
        <v>1430</v>
      </c>
      <c r="D194" s="89" t="s">
        <v>1414</v>
      </c>
      <c r="E194" s="94" t="s">
        <v>0</v>
      </c>
      <c r="F194" s="94" t="s">
        <v>619</v>
      </c>
      <c r="G194" s="94" t="s">
        <v>266</v>
      </c>
      <c r="H194" s="95">
        <v>19481357</v>
      </c>
      <c r="I194" s="95">
        <v>9799475</v>
      </c>
      <c r="J194" s="96">
        <v>50.301809057757119</v>
      </c>
      <c r="K194" s="89" t="s">
        <v>1045</v>
      </c>
      <c r="L194" s="92" t="s">
        <v>1044</v>
      </c>
    </row>
    <row r="195" spans="1:12" x14ac:dyDescent="0.2">
      <c r="A195" s="94">
        <v>2008</v>
      </c>
      <c r="B195" s="94" t="s">
        <v>412</v>
      </c>
      <c r="C195" s="89" t="s">
        <v>1397</v>
      </c>
      <c r="D195" s="89" t="s">
        <v>1473</v>
      </c>
      <c r="E195" s="94" t="s">
        <v>0</v>
      </c>
      <c r="F195" s="94" t="s">
        <v>619</v>
      </c>
      <c r="G195" s="94" t="s">
        <v>266</v>
      </c>
      <c r="H195" s="95">
        <v>1262963</v>
      </c>
      <c r="I195" s="95">
        <v>1323150</v>
      </c>
      <c r="J195" s="96">
        <v>104.76553944969092</v>
      </c>
      <c r="K195" s="89" t="s">
        <v>1045</v>
      </c>
      <c r="L195" s="92" t="s">
        <v>1044</v>
      </c>
    </row>
    <row r="196" spans="1:12" s="9" customFormat="1" x14ac:dyDescent="0.2">
      <c r="A196" s="94">
        <v>2008</v>
      </c>
      <c r="B196" s="94" t="s">
        <v>81</v>
      </c>
      <c r="C196" s="89" t="s">
        <v>1363</v>
      </c>
      <c r="D196" s="89" t="s">
        <v>81</v>
      </c>
      <c r="E196" s="94" t="s">
        <v>0</v>
      </c>
      <c r="F196" s="94" t="s">
        <v>619</v>
      </c>
      <c r="G196" s="94" t="s">
        <v>266</v>
      </c>
      <c r="H196" s="95">
        <v>42864952</v>
      </c>
      <c r="I196" s="95">
        <v>32622119</v>
      </c>
      <c r="J196" s="96">
        <v>76.104410428361149</v>
      </c>
      <c r="K196" s="89" t="s">
        <v>1045</v>
      </c>
      <c r="L196" s="92" t="s">
        <v>1044</v>
      </c>
    </row>
    <row r="197" spans="1:12" s="9" customFormat="1" x14ac:dyDescent="0.2">
      <c r="A197" s="94">
        <v>2008</v>
      </c>
      <c r="B197" s="94" t="s">
        <v>1480</v>
      </c>
      <c r="C197" s="89" t="s">
        <v>1442</v>
      </c>
      <c r="D197" s="89" t="s">
        <v>1480</v>
      </c>
      <c r="E197" s="94" t="s">
        <v>0</v>
      </c>
      <c r="F197" s="94" t="s">
        <v>619</v>
      </c>
      <c r="G197" s="94" t="s">
        <v>266</v>
      </c>
      <c r="H197" s="95">
        <v>5328331</v>
      </c>
      <c r="I197" s="95">
        <v>6846216</v>
      </c>
      <c r="J197" s="96">
        <v>128.48706283449732</v>
      </c>
      <c r="K197" s="89" t="s">
        <v>1045</v>
      </c>
      <c r="L197" s="92" t="s">
        <v>1044</v>
      </c>
    </row>
    <row r="198" spans="1:12" s="9" customFormat="1" x14ac:dyDescent="0.2">
      <c r="A198" s="94">
        <v>2008</v>
      </c>
      <c r="B198" s="94" t="s">
        <v>89</v>
      </c>
      <c r="C198" s="89" t="s">
        <v>1365</v>
      </c>
      <c r="D198" s="89" t="s">
        <v>89</v>
      </c>
      <c r="E198" s="94" t="s">
        <v>0</v>
      </c>
      <c r="F198" s="94" t="s">
        <v>619</v>
      </c>
      <c r="G198" s="94" t="s">
        <v>266</v>
      </c>
      <c r="H198" s="95">
        <v>63181035</v>
      </c>
      <c r="I198" s="95">
        <v>54273348</v>
      </c>
      <c r="J198" s="96">
        <v>85.901327827250697</v>
      </c>
      <c r="K198" s="89" t="s">
        <v>1045</v>
      </c>
      <c r="L198" s="92" t="s">
        <v>1044</v>
      </c>
    </row>
    <row r="199" spans="1:12" s="9" customFormat="1" x14ac:dyDescent="0.2">
      <c r="A199" s="94">
        <v>2008</v>
      </c>
      <c r="B199" s="94" t="s">
        <v>362</v>
      </c>
      <c r="C199" s="89" t="s">
        <v>1393</v>
      </c>
      <c r="D199" s="89" t="s">
        <v>362</v>
      </c>
      <c r="E199" s="94" t="s">
        <v>0</v>
      </c>
      <c r="F199" s="94" t="s">
        <v>619</v>
      </c>
      <c r="G199" s="94" t="s">
        <v>266</v>
      </c>
      <c r="H199" s="95">
        <v>19100887</v>
      </c>
      <c r="I199" s="95">
        <v>13791772</v>
      </c>
      <c r="J199" s="96">
        <v>72.20487718711702</v>
      </c>
      <c r="K199" s="89" t="s">
        <v>1045</v>
      </c>
      <c r="L199" s="92" t="s">
        <v>1044</v>
      </c>
    </row>
    <row r="200" spans="1:12" s="9" customFormat="1" x14ac:dyDescent="0.2">
      <c r="A200" s="94">
        <v>2008</v>
      </c>
      <c r="B200" s="94" t="s">
        <v>363</v>
      </c>
      <c r="C200" s="89" t="s">
        <v>1394</v>
      </c>
      <c r="D200" s="89" t="s">
        <v>363</v>
      </c>
      <c r="E200" s="94" t="s">
        <v>0</v>
      </c>
      <c r="F200" s="94" t="s">
        <v>619</v>
      </c>
      <c r="G200" s="94" t="s">
        <v>266</v>
      </c>
      <c r="H200" s="95">
        <v>41042449</v>
      </c>
      <c r="I200" s="95">
        <v>34116137</v>
      </c>
      <c r="J200" s="96">
        <v>83.124028490600068</v>
      </c>
      <c r="K200" s="89" t="s">
        <v>1045</v>
      </c>
      <c r="L200" s="92" t="s">
        <v>1044</v>
      </c>
    </row>
    <row r="201" spans="1:12" x14ac:dyDescent="0.2">
      <c r="A201" s="94">
        <v>2008</v>
      </c>
      <c r="B201" s="94" t="s">
        <v>83</v>
      </c>
      <c r="C201" s="89" t="s">
        <v>1366</v>
      </c>
      <c r="D201" s="89" t="s">
        <v>83</v>
      </c>
      <c r="E201" s="94" t="s">
        <v>0</v>
      </c>
      <c r="F201" s="94" t="s">
        <v>619</v>
      </c>
      <c r="G201" s="94" t="s">
        <v>262</v>
      </c>
      <c r="H201" s="95">
        <v>16868497</v>
      </c>
      <c r="I201" s="95"/>
      <c r="J201" s="96"/>
      <c r="K201" s="89" t="s">
        <v>1680</v>
      </c>
      <c r="L201" s="92" t="s">
        <v>1033</v>
      </c>
    </row>
    <row r="202" spans="1:12" s="9" customFormat="1" x14ac:dyDescent="0.2">
      <c r="A202" s="94">
        <v>2008</v>
      </c>
      <c r="B202" s="94" t="s">
        <v>118</v>
      </c>
      <c r="C202" s="89" t="s">
        <v>1371</v>
      </c>
      <c r="D202" s="89" t="s">
        <v>118</v>
      </c>
      <c r="E202" s="94" t="s">
        <v>0</v>
      </c>
      <c r="F202" s="94" t="s">
        <v>619</v>
      </c>
      <c r="G202" s="94" t="s">
        <v>262</v>
      </c>
      <c r="H202" s="95">
        <v>35264795</v>
      </c>
      <c r="I202" s="95"/>
      <c r="J202" s="96"/>
      <c r="K202" s="89" t="s">
        <v>1680</v>
      </c>
      <c r="L202" s="92" t="s">
        <v>1033</v>
      </c>
    </row>
    <row r="203" spans="1:12" s="9" customFormat="1" x14ac:dyDescent="0.2">
      <c r="A203" s="94">
        <v>2008</v>
      </c>
      <c r="B203" s="94" t="s">
        <v>187</v>
      </c>
      <c r="C203" s="89" t="s">
        <v>1382</v>
      </c>
      <c r="D203" s="89" t="s">
        <v>1475</v>
      </c>
      <c r="E203" s="94" t="s">
        <v>0</v>
      </c>
      <c r="F203" s="94" t="s">
        <v>619</v>
      </c>
      <c r="G203" s="94" t="s">
        <v>266</v>
      </c>
      <c r="H203" s="95">
        <v>71304949</v>
      </c>
      <c r="I203" s="95">
        <v>44672738</v>
      </c>
      <c r="J203" s="96">
        <v>62.650262887082356</v>
      </c>
      <c r="K203" s="89" t="s">
        <v>1045</v>
      </c>
      <c r="L203" s="92" t="s">
        <v>1044</v>
      </c>
    </row>
    <row r="204" spans="1:12" s="9" customFormat="1" x14ac:dyDescent="0.2">
      <c r="A204" s="97">
        <v>2008</v>
      </c>
      <c r="B204" s="97" t="s">
        <v>270</v>
      </c>
      <c r="C204" s="97" t="s">
        <v>1403</v>
      </c>
      <c r="D204" s="97" t="s">
        <v>1403</v>
      </c>
      <c r="E204" s="97" t="s">
        <v>0</v>
      </c>
      <c r="F204" s="97" t="s">
        <v>619</v>
      </c>
      <c r="G204" s="97" t="s">
        <v>262</v>
      </c>
      <c r="H204" s="98">
        <v>26430016</v>
      </c>
      <c r="I204" s="98">
        <v>29460906</v>
      </c>
      <c r="J204" s="99">
        <v>111.5</v>
      </c>
      <c r="K204" s="100" t="s">
        <v>1034</v>
      </c>
      <c r="L204" s="101" t="s">
        <v>1033</v>
      </c>
    </row>
    <row r="205" spans="1:12" s="9" customFormat="1" x14ac:dyDescent="0.2">
      <c r="A205" s="103">
        <v>2008</v>
      </c>
      <c r="B205" s="103" t="s">
        <v>1670</v>
      </c>
      <c r="C205" s="97" t="s">
        <v>1403</v>
      </c>
      <c r="D205" s="97" t="s">
        <v>1403</v>
      </c>
      <c r="E205" s="103" t="s">
        <v>0</v>
      </c>
      <c r="F205" s="103" t="s">
        <v>619</v>
      </c>
      <c r="G205" s="103" t="s">
        <v>262</v>
      </c>
      <c r="H205" s="104">
        <v>2780714</v>
      </c>
      <c r="I205" s="104"/>
      <c r="J205" s="105"/>
      <c r="K205" s="97" t="s">
        <v>1680</v>
      </c>
      <c r="L205" s="102" t="s">
        <v>1033</v>
      </c>
    </row>
    <row r="206" spans="1:12" x14ac:dyDescent="0.2">
      <c r="A206" s="97">
        <v>2008</v>
      </c>
      <c r="B206" s="97" t="s">
        <v>56</v>
      </c>
      <c r="C206" s="97" t="s">
        <v>1403</v>
      </c>
      <c r="D206" s="97" t="s">
        <v>1403</v>
      </c>
      <c r="E206" s="97" t="s">
        <v>0</v>
      </c>
      <c r="F206" s="97" t="s">
        <v>619</v>
      </c>
      <c r="G206" s="97" t="s">
        <v>266</v>
      </c>
      <c r="H206" s="98">
        <v>459049815</v>
      </c>
      <c r="I206" s="98">
        <v>309221032</v>
      </c>
      <c r="J206" s="99">
        <v>67.400000000000006</v>
      </c>
      <c r="K206" s="100" t="s">
        <v>1045</v>
      </c>
      <c r="L206" s="101" t="s">
        <v>1044</v>
      </c>
    </row>
    <row r="207" spans="1:12" s="9" customFormat="1" x14ac:dyDescent="0.2">
      <c r="A207" s="103">
        <v>2008</v>
      </c>
      <c r="B207" s="103" t="s">
        <v>1403</v>
      </c>
      <c r="C207" s="97" t="s">
        <v>1403</v>
      </c>
      <c r="D207" s="97" t="s">
        <v>1403</v>
      </c>
      <c r="E207" s="103" t="s">
        <v>0</v>
      </c>
      <c r="F207" s="103" t="s">
        <v>619</v>
      </c>
      <c r="G207" s="103" t="s">
        <v>266</v>
      </c>
      <c r="H207" s="104">
        <v>108720608</v>
      </c>
      <c r="I207" s="104">
        <v>42400830</v>
      </c>
      <c r="J207" s="105">
        <v>38.999809493339107</v>
      </c>
      <c r="K207" s="97" t="s">
        <v>1045</v>
      </c>
      <c r="L207" s="102" t="s">
        <v>1044</v>
      </c>
    </row>
    <row r="208" spans="1:12" s="9" customFormat="1" x14ac:dyDescent="0.2">
      <c r="A208" s="94">
        <v>2008</v>
      </c>
      <c r="B208" s="94" t="s">
        <v>27</v>
      </c>
      <c r="C208" s="89" t="s">
        <v>1352</v>
      </c>
      <c r="D208" s="89" t="s">
        <v>27</v>
      </c>
      <c r="E208" s="94" t="s">
        <v>0</v>
      </c>
      <c r="F208" s="94" t="s">
        <v>619</v>
      </c>
      <c r="G208" s="94" t="s">
        <v>266</v>
      </c>
      <c r="H208" s="95">
        <v>19421703</v>
      </c>
      <c r="I208" s="95">
        <v>21114616</v>
      </c>
      <c r="J208" s="96">
        <v>108.71660430601786</v>
      </c>
      <c r="K208" s="89" t="s">
        <v>1045</v>
      </c>
      <c r="L208" s="92" t="s">
        <v>1044</v>
      </c>
    </row>
    <row r="209" spans="1:12" s="9" customFormat="1" x14ac:dyDescent="0.2">
      <c r="A209" s="94">
        <v>2008</v>
      </c>
      <c r="B209" s="94" t="s">
        <v>415</v>
      </c>
      <c r="C209" s="89" t="s">
        <v>1399</v>
      </c>
      <c r="D209" s="89" t="s">
        <v>415</v>
      </c>
      <c r="E209" s="94" t="s">
        <v>0</v>
      </c>
      <c r="F209" s="94" t="s">
        <v>619</v>
      </c>
      <c r="G209" s="94" t="s">
        <v>266</v>
      </c>
      <c r="H209" s="95">
        <v>21308324</v>
      </c>
      <c r="I209" s="95">
        <v>18581205</v>
      </c>
      <c r="J209" s="96">
        <v>87.201625993672707</v>
      </c>
      <c r="K209" s="89" t="s">
        <v>1045</v>
      </c>
      <c r="L209" s="92" t="s">
        <v>1044</v>
      </c>
    </row>
    <row r="210" spans="1:12" s="9" customFormat="1" x14ac:dyDescent="0.2">
      <c r="A210" s="94">
        <v>2008</v>
      </c>
      <c r="B210" s="94" t="s">
        <v>1691</v>
      </c>
      <c r="C210" s="89" t="s">
        <v>1719</v>
      </c>
      <c r="D210" s="89" t="s">
        <v>1691</v>
      </c>
      <c r="E210" s="94" t="s">
        <v>0</v>
      </c>
      <c r="F210" s="94" t="s">
        <v>619</v>
      </c>
      <c r="G210" s="94" t="s">
        <v>266</v>
      </c>
      <c r="H210" s="95">
        <v>9033542</v>
      </c>
      <c r="I210" s="95">
        <v>7819863</v>
      </c>
      <c r="J210" s="96">
        <v>86.564749463720887</v>
      </c>
      <c r="K210" s="89" t="s">
        <v>1045</v>
      </c>
      <c r="L210" s="92" t="s">
        <v>1044</v>
      </c>
    </row>
    <row r="211" spans="1:12" x14ac:dyDescent="0.2">
      <c r="A211" s="94">
        <v>2008</v>
      </c>
      <c r="B211" s="94" t="s">
        <v>86</v>
      </c>
      <c r="C211" s="89" t="s">
        <v>1367</v>
      </c>
      <c r="D211" s="89" t="s">
        <v>86</v>
      </c>
      <c r="E211" s="94" t="s">
        <v>0</v>
      </c>
      <c r="F211" s="94" t="s">
        <v>619</v>
      </c>
      <c r="G211" s="94" t="s">
        <v>262</v>
      </c>
      <c r="H211" s="95">
        <v>18474822</v>
      </c>
      <c r="I211" s="95"/>
      <c r="J211" s="96"/>
      <c r="K211" s="89" t="s">
        <v>1680</v>
      </c>
      <c r="L211" s="92" t="s">
        <v>1033</v>
      </c>
    </row>
    <row r="212" spans="1:12" s="9" customFormat="1" x14ac:dyDescent="0.2">
      <c r="A212" s="94">
        <v>2008</v>
      </c>
      <c r="B212" s="94" t="s">
        <v>87</v>
      </c>
      <c r="C212" s="89" t="s">
        <v>1368</v>
      </c>
      <c r="D212" s="89" t="s">
        <v>87</v>
      </c>
      <c r="E212" s="94" t="s">
        <v>0</v>
      </c>
      <c r="F212" s="94" t="s">
        <v>619</v>
      </c>
      <c r="G212" s="94" t="s">
        <v>262</v>
      </c>
      <c r="H212" s="95">
        <v>15789587</v>
      </c>
      <c r="I212" s="95"/>
      <c r="J212" s="96"/>
      <c r="K212" s="89" t="s">
        <v>1680</v>
      </c>
      <c r="L212" s="92" t="s">
        <v>1033</v>
      </c>
    </row>
    <row r="213" spans="1:12" s="9" customFormat="1" x14ac:dyDescent="0.2">
      <c r="A213" s="94">
        <v>2009</v>
      </c>
      <c r="B213" s="94" t="s">
        <v>360</v>
      </c>
      <c r="C213" s="89" t="s">
        <v>1390</v>
      </c>
      <c r="D213" s="89" t="s">
        <v>360</v>
      </c>
      <c r="E213" s="94" t="s">
        <v>0</v>
      </c>
      <c r="F213" s="94" t="s">
        <v>619</v>
      </c>
      <c r="G213" s="94" t="s">
        <v>290</v>
      </c>
      <c r="H213" s="95">
        <v>56693879</v>
      </c>
      <c r="I213" s="95">
        <v>44274403</v>
      </c>
      <c r="J213" s="96">
        <v>78.093797392131165</v>
      </c>
      <c r="K213" s="89" t="s">
        <v>997</v>
      </c>
      <c r="L213" s="92" t="s">
        <v>996</v>
      </c>
    </row>
    <row r="214" spans="1:12" s="9" customFormat="1" x14ac:dyDescent="0.2">
      <c r="A214" s="94">
        <v>2009</v>
      </c>
      <c r="B214" s="94" t="s">
        <v>183</v>
      </c>
      <c r="C214" s="89" t="s">
        <v>1379</v>
      </c>
      <c r="D214" s="89" t="s">
        <v>183</v>
      </c>
      <c r="E214" s="94" t="s">
        <v>0</v>
      </c>
      <c r="F214" s="94" t="s">
        <v>619</v>
      </c>
      <c r="G214" s="94" t="s">
        <v>290</v>
      </c>
      <c r="H214" s="95">
        <v>2375400</v>
      </c>
      <c r="I214" s="95">
        <v>0</v>
      </c>
      <c r="J214" s="96">
        <v>0</v>
      </c>
      <c r="K214" s="89" t="s">
        <v>997</v>
      </c>
      <c r="L214" s="92" t="s">
        <v>996</v>
      </c>
    </row>
    <row r="215" spans="1:12" s="9" customFormat="1" x14ac:dyDescent="0.2">
      <c r="A215" s="94">
        <v>2009</v>
      </c>
      <c r="B215" s="94" t="s">
        <v>1471</v>
      </c>
      <c r="C215" s="89" t="s">
        <v>1405</v>
      </c>
      <c r="D215" s="89" t="s">
        <v>1471</v>
      </c>
      <c r="E215" s="94" t="s">
        <v>0</v>
      </c>
      <c r="F215" s="94" t="s">
        <v>619</v>
      </c>
      <c r="G215" s="94" t="s">
        <v>290</v>
      </c>
      <c r="H215" s="95">
        <v>350000</v>
      </c>
      <c r="I215" s="95">
        <v>117784</v>
      </c>
      <c r="J215" s="96">
        <v>33.652571428571427</v>
      </c>
      <c r="K215" s="89" t="s">
        <v>997</v>
      </c>
      <c r="L215" s="92" t="s">
        <v>996</v>
      </c>
    </row>
    <row r="216" spans="1:12" s="9" customFormat="1" x14ac:dyDescent="0.2">
      <c r="A216" s="89">
        <v>2009</v>
      </c>
      <c r="B216" s="89" t="s">
        <v>1447</v>
      </c>
      <c r="C216" s="89" t="s">
        <v>1455</v>
      </c>
      <c r="D216" s="89" t="s">
        <v>1447</v>
      </c>
      <c r="E216" s="89" t="s">
        <v>0</v>
      </c>
      <c r="F216" s="89" t="s">
        <v>619</v>
      </c>
      <c r="G216" s="89" t="s">
        <v>278</v>
      </c>
      <c r="H216" s="95">
        <v>7603690</v>
      </c>
      <c r="I216" s="95"/>
      <c r="J216" s="96"/>
      <c r="K216" s="89" t="s">
        <v>1680</v>
      </c>
      <c r="L216" s="92" t="s">
        <v>974</v>
      </c>
    </row>
    <row r="217" spans="1:12" s="9" customFormat="1" x14ac:dyDescent="0.2">
      <c r="A217" s="94">
        <v>2009</v>
      </c>
      <c r="B217" s="94" t="s">
        <v>1414</v>
      </c>
      <c r="C217" s="89" t="s">
        <v>1430</v>
      </c>
      <c r="D217" s="89" t="s">
        <v>1414</v>
      </c>
      <c r="E217" s="94" t="s">
        <v>0</v>
      </c>
      <c r="F217" s="94" t="s">
        <v>619</v>
      </c>
      <c r="G217" s="94" t="s">
        <v>290</v>
      </c>
      <c r="H217" s="95">
        <v>8141085</v>
      </c>
      <c r="I217" s="95">
        <v>6998723</v>
      </c>
      <c r="J217" s="96">
        <v>85.967939162900279</v>
      </c>
      <c r="K217" s="89" t="s">
        <v>997</v>
      </c>
      <c r="L217" s="92" t="s">
        <v>996</v>
      </c>
    </row>
    <row r="218" spans="1:12" s="9" customFormat="1" x14ac:dyDescent="0.2">
      <c r="A218" s="94">
        <v>2009</v>
      </c>
      <c r="B218" s="94" t="s">
        <v>81</v>
      </c>
      <c r="C218" s="89" t="s">
        <v>1363</v>
      </c>
      <c r="D218" s="89" t="s">
        <v>81</v>
      </c>
      <c r="E218" s="94" t="s">
        <v>0</v>
      </c>
      <c r="F218" s="94" t="s">
        <v>619</v>
      </c>
      <c r="G218" s="94" t="s">
        <v>290</v>
      </c>
      <c r="H218" s="95">
        <v>23161089</v>
      </c>
      <c r="I218" s="95">
        <v>17076957</v>
      </c>
      <c r="J218" s="96">
        <v>73.731235176377069</v>
      </c>
      <c r="K218" s="89" t="s">
        <v>997</v>
      </c>
      <c r="L218" s="92" t="s">
        <v>996</v>
      </c>
    </row>
    <row r="219" spans="1:12" s="9" customFormat="1" x14ac:dyDescent="0.2">
      <c r="A219" s="94">
        <v>2009</v>
      </c>
      <c r="B219" s="94" t="s">
        <v>1480</v>
      </c>
      <c r="C219" s="89" t="s">
        <v>1442</v>
      </c>
      <c r="D219" s="89" t="s">
        <v>1480</v>
      </c>
      <c r="E219" s="94" t="s">
        <v>0</v>
      </c>
      <c r="F219" s="94" t="s">
        <v>619</v>
      </c>
      <c r="G219" s="94" t="s">
        <v>290</v>
      </c>
      <c r="H219" s="95">
        <v>3000803</v>
      </c>
      <c r="I219" s="95">
        <v>664690</v>
      </c>
      <c r="J219" s="96">
        <v>22.150404408420012</v>
      </c>
      <c r="K219" s="89" t="s">
        <v>997</v>
      </c>
      <c r="L219" s="92" t="s">
        <v>996</v>
      </c>
    </row>
    <row r="220" spans="1:12" s="9" customFormat="1" x14ac:dyDescent="0.2">
      <c r="A220" s="89">
        <v>2009</v>
      </c>
      <c r="B220" s="89" t="s">
        <v>120</v>
      </c>
      <c r="C220" s="89" t="s">
        <v>1370</v>
      </c>
      <c r="D220" s="89" t="s">
        <v>120</v>
      </c>
      <c r="E220" s="89" t="s">
        <v>0</v>
      </c>
      <c r="F220" s="89" t="s">
        <v>619</v>
      </c>
      <c r="G220" s="89" t="s">
        <v>278</v>
      </c>
      <c r="H220" s="95">
        <v>308773873</v>
      </c>
      <c r="I220" s="95">
        <v>204246719</v>
      </c>
      <c r="J220" s="96">
        <v>66.147668847616529</v>
      </c>
      <c r="K220" s="91"/>
      <c r="L220" s="92" t="s">
        <v>974</v>
      </c>
    </row>
    <row r="221" spans="1:12" s="9" customFormat="1" x14ac:dyDescent="0.2">
      <c r="A221" s="89">
        <v>2009</v>
      </c>
      <c r="B221" s="89" t="s">
        <v>1417</v>
      </c>
      <c r="C221" s="89" t="s">
        <v>1427</v>
      </c>
      <c r="D221" s="89" t="s">
        <v>1474</v>
      </c>
      <c r="E221" s="89" t="s">
        <v>0</v>
      </c>
      <c r="F221" s="89" t="s">
        <v>619</v>
      </c>
      <c r="G221" s="89" t="s">
        <v>278</v>
      </c>
      <c r="H221" s="95">
        <v>845300</v>
      </c>
      <c r="I221" s="95"/>
      <c r="J221" s="96"/>
      <c r="K221" s="89" t="s">
        <v>1680</v>
      </c>
      <c r="L221" s="92" t="s">
        <v>974</v>
      </c>
    </row>
    <row r="222" spans="1:12" s="9" customFormat="1" x14ac:dyDescent="0.2">
      <c r="A222" s="89">
        <v>2009</v>
      </c>
      <c r="B222" s="89" t="s">
        <v>1445</v>
      </c>
      <c r="C222" s="89" t="s">
        <v>1453</v>
      </c>
      <c r="D222" s="89" t="s">
        <v>1445</v>
      </c>
      <c r="E222" s="89" t="s">
        <v>0</v>
      </c>
      <c r="F222" s="89" t="s">
        <v>619</v>
      </c>
      <c r="G222" s="89" t="s">
        <v>278</v>
      </c>
      <c r="H222" s="95">
        <v>81182574</v>
      </c>
      <c r="I222" s="95"/>
      <c r="J222" s="96"/>
      <c r="K222" s="89" t="s">
        <v>1680</v>
      </c>
      <c r="L222" s="92" t="s">
        <v>974</v>
      </c>
    </row>
    <row r="223" spans="1:12" s="9" customFormat="1" x14ac:dyDescent="0.2">
      <c r="A223" s="89">
        <v>2009</v>
      </c>
      <c r="B223" s="89" t="s">
        <v>632</v>
      </c>
      <c r="C223" s="89" t="s">
        <v>1383</v>
      </c>
      <c r="D223" s="89" t="s">
        <v>632</v>
      </c>
      <c r="E223" s="89" t="s">
        <v>0</v>
      </c>
      <c r="F223" s="89" t="s">
        <v>619</v>
      </c>
      <c r="G223" s="89" t="s">
        <v>278</v>
      </c>
      <c r="H223" s="95">
        <v>13058899</v>
      </c>
      <c r="I223" s="95"/>
      <c r="J223" s="96"/>
      <c r="K223" s="89" t="s">
        <v>1680</v>
      </c>
      <c r="L223" s="92" t="s">
        <v>974</v>
      </c>
    </row>
    <row r="224" spans="1:12" s="9" customFormat="1" x14ac:dyDescent="0.2">
      <c r="A224" s="94">
        <v>2009</v>
      </c>
      <c r="B224" s="94" t="s">
        <v>89</v>
      </c>
      <c r="C224" s="89" t="s">
        <v>1365</v>
      </c>
      <c r="D224" s="89" t="s">
        <v>89</v>
      </c>
      <c r="E224" s="94" t="s">
        <v>0</v>
      </c>
      <c r="F224" s="94" t="s">
        <v>619</v>
      </c>
      <c r="G224" s="94" t="s">
        <v>290</v>
      </c>
      <c r="H224" s="95">
        <v>44401643</v>
      </c>
      <c r="I224" s="95">
        <v>36229120</v>
      </c>
      <c r="J224" s="96">
        <v>81.594097767958715</v>
      </c>
      <c r="K224" s="89" t="s">
        <v>997</v>
      </c>
      <c r="L224" s="92" t="s">
        <v>996</v>
      </c>
    </row>
    <row r="225" spans="1:12" x14ac:dyDescent="0.2">
      <c r="A225" s="94">
        <v>2009</v>
      </c>
      <c r="B225" s="94" t="s">
        <v>362</v>
      </c>
      <c r="C225" s="89" t="s">
        <v>1393</v>
      </c>
      <c r="D225" s="89" t="s">
        <v>362</v>
      </c>
      <c r="E225" s="94" t="s">
        <v>0</v>
      </c>
      <c r="F225" s="94" t="s">
        <v>619</v>
      </c>
      <c r="G225" s="94" t="s">
        <v>290</v>
      </c>
      <c r="H225" s="95">
        <v>4408765</v>
      </c>
      <c r="I225" s="95">
        <v>12924466</v>
      </c>
      <c r="J225" s="96">
        <v>293.15388776675553</v>
      </c>
      <c r="K225" s="89" t="s">
        <v>997</v>
      </c>
      <c r="L225" s="92" t="s">
        <v>996</v>
      </c>
    </row>
    <row r="226" spans="1:12" s="9" customFormat="1" x14ac:dyDescent="0.2">
      <c r="A226" s="94">
        <v>2009</v>
      </c>
      <c r="B226" s="94" t="s">
        <v>363</v>
      </c>
      <c r="C226" s="89" t="s">
        <v>1394</v>
      </c>
      <c r="D226" s="89" t="s">
        <v>363</v>
      </c>
      <c r="E226" s="94" t="s">
        <v>0</v>
      </c>
      <c r="F226" s="94" t="s">
        <v>619</v>
      </c>
      <c r="G226" s="94" t="s">
        <v>290</v>
      </c>
      <c r="H226" s="95">
        <v>24642521</v>
      </c>
      <c r="I226" s="95">
        <v>18077660</v>
      </c>
      <c r="J226" s="96">
        <v>73.35962095761225</v>
      </c>
      <c r="K226" s="89" t="s">
        <v>997</v>
      </c>
      <c r="L226" s="92" t="s">
        <v>996</v>
      </c>
    </row>
    <row r="227" spans="1:12" s="9" customFormat="1" x14ac:dyDescent="0.2">
      <c r="A227" s="94">
        <v>2009</v>
      </c>
      <c r="B227" s="94" t="s">
        <v>187</v>
      </c>
      <c r="C227" s="89" t="s">
        <v>1382</v>
      </c>
      <c r="D227" s="89" t="s">
        <v>1475</v>
      </c>
      <c r="E227" s="94" t="s">
        <v>0</v>
      </c>
      <c r="F227" s="94" t="s">
        <v>619</v>
      </c>
      <c r="G227" s="94" t="s">
        <v>290</v>
      </c>
      <c r="H227" s="95">
        <v>55817886</v>
      </c>
      <c r="I227" s="95">
        <v>37149220</v>
      </c>
      <c r="J227" s="96">
        <v>66.554329914966686</v>
      </c>
      <c r="K227" s="89" t="s">
        <v>997</v>
      </c>
      <c r="L227" s="92" t="s">
        <v>996</v>
      </c>
    </row>
    <row r="228" spans="1:12" s="9" customFormat="1" x14ac:dyDescent="0.2">
      <c r="A228" s="97">
        <v>2009</v>
      </c>
      <c r="B228" s="97" t="s">
        <v>293</v>
      </c>
      <c r="C228" s="97" t="s">
        <v>1403</v>
      </c>
      <c r="D228" s="97" t="s">
        <v>1403</v>
      </c>
      <c r="E228" s="97" t="s">
        <v>0</v>
      </c>
      <c r="F228" s="97" t="s">
        <v>619</v>
      </c>
      <c r="G228" s="97" t="s">
        <v>278</v>
      </c>
      <c r="H228" s="98">
        <v>650220367</v>
      </c>
      <c r="I228" s="98">
        <v>433041877</v>
      </c>
      <c r="J228" s="99">
        <v>66.599999999999994</v>
      </c>
      <c r="K228" s="100" t="s">
        <v>975</v>
      </c>
      <c r="L228" s="101" t="s">
        <v>974</v>
      </c>
    </row>
    <row r="229" spans="1:12" s="9" customFormat="1" x14ac:dyDescent="0.2">
      <c r="A229" s="97">
        <v>2009</v>
      </c>
      <c r="B229" s="97" t="s">
        <v>1681</v>
      </c>
      <c r="C229" s="97" t="s">
        <v>1403</v>
      </c>
      <c r="D229" s="97" t="s">
        <v>1403</v>
      </c>
      <c r="E229" s="97" t="s">
        <v>0</v>
      </c>
      <c r="F229" s="97" t="s">
        <v>619</v>
      </c>
      <c r="G229" s="97" t="s">
        <v>278</v>
      </c>
      <c r="H229" s="104">
        <v>398409</v>
      </c>
      <c r="I229" s="104"/>
      <c r="J229" s="105"/>
      <c r="K229" s="97" t="s">
        <v>1680</v>
      </c>
      <c r="L229" s="102" t="s">
        <v>974</v>
      </c>
    </row>
    <row r="230" spans="1:12" s="9" customFormat="1" x14ac:dyDescent="0.2">
      <c r="A230" s="97">
        <v>2009</v>
      </c>
      <c r="B230" s="97" t="s">
        <v>1403</v>
      </c>
      <c r="C230" s="97" t="s">
        <v>1403</v>
      </c>
      <c r="D230" s="97" t="s">
        <v>1403</v>
      </c>
      <c r="E230" s="97" t="s">
        <v>0</v>
      </c>
      <c r="F230" s="97" t="s">
        <v>619</v>
      </c>
      <c r="G230" s="97" t="s">
        <v>278</v>
      </c>
      <c r="H230" s="104">
        <v>18391736</v>
      </c>
      <c r="I230" s="104"/>
      <c r="J230" s="105"/>
      <c r="K230" s="97" t="s">
        <v>1680</v>
      </c>
      <c r="L230" s="102" t="s">
        <v>974</v>
      </c>
    </row>
    <row r="231" spans="1:12" s="9" customFormat="1" x14ac:dyDescent="0.2">
      <c r="A231" s="97">
        <v>2009</v>
      </c>
      <c r="B231" s="97" t="s">
        <v>56</v>
      </c>
      <c r="C231" s="97" t="s">
        <v>1403</v>
      </c>
      <c r="D231" s="97" t="s">
        <v>1403</v>
      </c>
      <c r="E231" s="97" t="s">
        <v>0</v>
      </c>
      <c r="F231" s="97" t="s">
        <v>619</v>
      </c>
      <c r="G231" s="97" t="s">
        <v>290</v>
      </c>
      <c r="H231" s="98">
        <v>404372116</v>
      </c>
      <c r="I231" s="98">
        <v>259736731</v>
      </c>
      <c r="J231" s="99">
        <v>64.2</v>
      </c>
      <c r="K231" s="100" t="s">
        <v>997</v>
      </c>
      <c r="L231" s="101" t="s">
        <v>996</v>
      </c>
    </row>
    <row r="232" spans="1:12" s="9" customFormat="1" x14ac:dyDescent="0.2">
      <c r="A232" s="103">
        <v>2009</v>
      </c>
      <c r="B232" s="103" t="s">
        <v>1403</v>
      </c>
      <c r="C232" s="97" t="s">
        <v>1403</v>
      </c>
      <c r="D232" s="97" t="s">
        <v>1403</v>
      </c>
      <c r="E232" s="103" t="s">
        <v>0</v>
      </c>
      <c r="F232" s="103" t="s">
        <v>619</v>
      </c>
      <c r="G232" s="103" t="s">
        <v>290</v>
      </c>
      <c r="H232" s="104">
        <v>111985731</v>
      </c>
      <c r="I232" s="104">
        <v>28097643</v>
      </c>
      <c r="J232" s="105">
        <v>25.090377808937102</v>
      </c>
      <c r="K232" s="97" t="s">
        <v>997</v>
      </c>
      <c r="L232" s="102" t="s">
        <v>996</v>
      </c>
    </row>
    <row r="233" spans="1:12" s="9" customFormat="1" x14ac:dyDescent="0.2">
      <c r="A233" s="94">
        <v>2009</v>
      </c>
      <c r="B233" s="94" t="s">
        <v>27</v>
      </c>
      <c r="C233" s="89" t="s">
        <v>1352</v>
      </c>
      <c r="D233" s="89" t="s">
        <v>27</v>
      </c>
      <c r="E233" s="94" t="s">
        <v>0</v>
      </c>
      <c r="F233" s="94" t="s">
        <v>619</v>
      </c>
      <c r="G233" s="94" t="s">
        <v>290</v>
      </c>
      <c r="H233" s="95">
        <v>25956227</v>
      </c>
      <c r="I233" s="95">
        <v>25468878</v>
      </c>
      <c r="J233" s="96">
        <v>98.122419718397438</v>
      </c>
      <c r="K233" s="89" t="s">
        <v>997</v>
      </c>
      <c r="L233" s="92" t="s">
        <v>996</v>
      </c>
    </row>
    <row r="234" spans="1:12" x14ac:dyDescent="0.2">
      <c r="A234" s="94">
        <v>2009</v>
      </c>
      <c r="B234" s="94" t="s">
        <v>415</v>
      </c>
      <c r="C234" s="89" t="s">
        <v>1399</v>
      </c>
      <c r="D234" s="89" t="s">
        <v>415</v>
      </c>
      <c r="E234" s="94" t="s">
        <v>0</v>
      </c>
      <c r="F234" s="94" t="s">
        <v>619</v>
      </c>
      <c r="G234" s="94" t="s">
        <v>290</v>
      </c>
      <c r="H234" s="95">
        <v>32419173</v>
      </c>
      <c r="I234" s="95">
        <v>29304912</v>
      </c>
      <c r="J234" s="96">
        <v>90.393767910119109</v>
      </c>
      <c r="K234" s="89" t="s">
        <v>997</v>
      </c>
      <c r="L234" s="92" t="s">
        <v>996</v>
      </c>
    </row>
    <row r="235" spans="1:12" s="9" customFormat="1" x14ac:dyDescent="0.2">
      <c r="A235" s="89">
        <v>2009</v>
      </c>
      <c r="B235" s="89" t="s">
        <v>364</v>
      </c>
      <c r="C235" s="89" t="s">
        <v>1436</v>
      </c>
      <c r="D235" s="89" t="s">
        <v>1477</v>
      </c>
      <c r="E235" s="89" t="s">
        <v>0</v>
      </c>
      <c r="F235" s="89" t="s">
        <v>619</v>
      </c>
      <c r="G235" s="89" t="s">
        <v>278</v>
      </c>
      <c r="H235" s="95">
        <v>216961136</v>
      </c>
      <c r="I235" s="95"/>
      <c r="J235" s="96"/>
      <c r="K235" s="89" t="s">
        <v>1680</v>
      </c>
      <c r="L235" s="92" t="s">
        <v>974</v>
      </c>
    </row>
    <row r="236" spans="1:12" s="9" customFormat="1" x14ac:dyDescent="0.2">
      <c r="A236" s="94">
        <v>2009</v>
      </c>
      <c r="B236" s="94" t="s">
        <v>1691</v>
      </c>
      <c r="C236" s="89" t="s">
        <v>1719</v>
      </c>
      <c r="D236" s="89" t="s">
        <v>1691</v>
      </c>
      <c r="E236" s="94" t="s">
        <v>0</v>
      </c>
      <c r="F236" s="94" t="s">
        <v>619</v>
      </c>
      <c r="G236" s="94" t="s">
        <v>290</v>
      </c>
      <c r="H236" s="95">
        <v>11017914</v>
      </c>
      <c r="I236" s="95">
        <v>3352275</v>
      </c>
      <c r="J236" s="96">
        <v>30.425677673650387</v>
      </c>
      <c r="K236" s="89" t="s">
        <v>997</v>
      </c>
      <c r="L236" s="92" t="s">
        <v>996</v>
      </c>
    </row>
    <row r="237" spans="1:12" s="9" customFormat="1" x14ac:dyDescent="0.2">
      <c r="A237" s="89">
        <v>2009</v>
      </c>
      <c r="B237" s="89" t="s">
        <v>1446</v>
      </c>
      <c r="C237" s="89" t="s">
        <v>1454</v>
      </c>
      <c r="D237" s="89" t="s">
        <v>1446</v>
      </c>
      <c r="E237" s="89" t="s">
        <v>0</v>
      </c>
      <c r="F237" s="89" t="s">
        <v>619</v>
      </c>
      <c r="G237" s="89" t="s">
        <v>278</v>
      </c>
      <c r="H237" s="95">
        <v>3004750</v>
      </c>
      <c r="I237" s="95"/>
      <c r="J237" s="96"/>
      <c r="K237" s="89" t="s">
        <v>1680</v>
      </c>
      <c r="L237" s="92" t="s">
        <v>974</v>
      </c>
    </row>
    <row r="238" spans="1:12" s="9" customFormat="1" x14ac:dyDescent="0.2">
      <c r="A238" s="94">
        <v>2010</v>
      </c>
      <c r="B238" s="94" t="s">
        <v>360</v>
      </c>
      <c r="C238" s="89" t="s">
        <v>1390</v>
      </c>
      <c r="D238" s="89" t="s">
        <v>360</v>
      </c>
      <c r="E238" s="94" t="s">
        <v>0</v>
      </c>
      <c r="F238" s="94" t="s">
        <v>619</v>
      </c>
      <c r="G238" s="94" t="s">
        <v>312</v>
      </c>
      <c r="H238" s="95">
        <v>32884926</v>
      </c>
      <c r="I238" s="95">
        <v>15442319</v>
      </c>
      <c r="J238" s="96">
        <v>46.958655160118049</v>
      </c>
      <c r="K238" s="89" t="s">
        <v>962</v>
      </c>
      <c r="L238" s="92" t="s">
        <v>961</v>
      </c>
    </row>
    <row r="239" spans="1:12" s="9" customFormat="1" x14ac:dyDescent="0.2">
      <c r="A239" s="94">
        <v>2010</v>
      </c>
      <c r="B239" s="94" t="s">
        <v>183</v>
      </c>
      <c r="C239" s="89" t="s">
        <v>1379</v>
      </c>
      <c r="D239" s="89" t="s">
        <v>183</v>
      </c>
      <c r="E239" s="94" t="s">
        <v>0</v>
      </c>
      <c r="F239" s="94" t="s">
        <v>619</v>
      </c>
      <c r="G239" s="94" t="s">
        <v>312</v>
      </c>
      <c r="H239" s="95">
        <v>1245300</v>
      </c>
      <c r="I239" s="95">
        <v>5182998</v>
      </c>
      <c r="J239" s="96">
        <v>416.20476993495544</v>
      </c>
      <c r="K239" s="89" t="s">
        <v>962</v>
      </c>
      <c r="L239" s="92" t="s">
        <v>961</v>
      </c>
    </row>
    <row r="240" spans="1:12" s="9" customFormat="1" x14ac:dyDescent="0.2">
      <c r="A240" s="94">
        <v>2010</v>
      </c>
      <c r="B240" s="94" t="s">
        <v>1471</v>
      </c>
      <c r="C240" s="89" t="s">
        <v>1405</v>
      </c>
      <c r="D240" s="89" t="s">
        <v>1471</v>
      </c>
      <c r="E240" s="94" t="s">
        <v>0</v>
      </c>
      <c r="F240" s="94" t="s">
        <v>619</v>
      </c>
      <c r="G240" s="94" t="s">
        <v>312</v>
      </c>
      <c r="H240" s="95">
        <v>54504286</v>
      </c>
      <c r="I240" s="95">
        <v>15792152</v>
      </c>
      <c r="J240" s="96">
        <v>28.974147097349373</v>
      </c>
      <c r="K240" s="89" t="s">
        <v>962</v>
      </c>
      <c r="L240" s="92" t="s">
        <v>961</v>
      </c>
    </row>
    <row r="241" spans="1:12" s="9" customFormat="1" x14ac:dyDescent="0.2">
      <c r="A241" s="94">
        <v>2010</v>
      </c>
      <c r="B241" s="94" t="s">
        <v>1414</v>
      </c>
      <c r="C241" s="89" t="s">
        <v>1430</v>
      </c>
      <c r="D241" s="89" t="s">
        <v>1414</v>
      </c>
      <c r="E241" s="94" t="s">
        <v>0</v>
      </c>
      <c r="F241" s="94" t="s">
        <v>619</v>
      </c>
      <c r="G241" s="94" t="s">
        <v>312</v>
      </c>
      <c r="H241" s="95">
        <v>1551500</v>
      </c>
      <c r="I241" s="95">
        <v>0</v>
      </c>
      <c r="J241" s="96">
        <v>0</v>
      </c>
      <c r="K241" s="89" t="s">
        <v>962</v>
      </c>
      <c r="L241" s="92" t="s">
        <v>961</v>
      </c>
    </row>
    <row r="242" spans="1:12" s="9" customFormat="1" x14ac:dyDescent="0.2">
      <c r="A242" s="94">
        <v>2010</v>
      </c>
      <c r="B242" s="94" t="s">
        <v>81</v>
      </c>
      <c r="C242" s="89" t="s">
        <v>1363</v>
      </c>
      <c r="D242" s="89" t="s">
        <v>81</v>
      </c>
      <c r="E242" s="94" t="s">
        <v>0</v>
      </c>
      <c r="F242" s="94" t="s">
        <v>619</v>
      </c>
      <c r="G242" s="94" t="s">
        <v>312</v>
      </c>
      <c r="H242" s="95">
        <v>22024649</v>
      </c>
      <c r="I242" s="95">
        <v>14774887</v>
      </c>
      <c r="J242" s="96">
        <v>67.08341640313995</v>
      </c>
      <c r="K242" s="89" t="s">
        <v>962</v>
      </c>
      <c r="L242" s="92" t="s">
        <v>961</v>
      </c>
    </row>
    <row r="243" spans="1:12" s="9" customFormat="1" x14ac:dyDescent="0.2">
      <c r="A243" s="94">
        <v>2010</v>
      </c>
      <c r="B243" s="94" t="s">
        <v>1480</v>
      </c>
      <c r="C243" s="89" t="s">
        <v>1442</v>
      </c>
      <c r="D243" s="89" t="s">
        <v>1480</v>
      </c>
      <c r="E243" s="94" t="s">
        <v>0</v>
      </c>
      <c r="F243" s="94" t="s">
        <v>619</v>
      </c>
      <c r="G243" s="94" t="s">
        <v>312</v>
      </c>
      <c r="H243" s="95">
        <v>4859011</v>
      </c>
      <c r="I243" s="95">
        <v>420644</v>
      </c>
      <c r="J243" s="96">
        <v>8.6569880166972251</v>
      </c>
      <c r="K243" s="89" t="s">
        <v>962</v>
      </c>
      <c r="L243" s="92" t="s">
        <v>961</v>
      </c>
    </row>
    <row r="244" spans="1:12" s="9" customFormat="1" x14ac:dyDescent="0.2">
      <c r="A244" s="94">
        <v>2010</v>
      </c>
      <c r="B244" s="94" t="s">
        <v>120</v>
      </c>
      <c r="C244" s="89" t="s">
        <v>1370</v>
      </c>
      <c r="D244" s="89" t="s">
        <v>120</v>
      </c>
      <c r="E244" s="94" t="s">
        <v>543</v>
      </c>
      <c r="F244" s="94" t="s">
        <v>619</v>
      </c>
      <c r="G244" s="94" t="s">
        <v>587</v>
      </c>
      <c r="H244" s="95">
        <v>549977</v>
      </c>
      <c r="I244" s="95">
        <v>1509925</v>
      </c>
      <c r="J244" s="96">
        <v>274.54329908341623</v>
      </c>
      <c r="K244" s="89" t="s">
        <v>619</v>
      </c>
      <c r="L244" s="92" t="s">
        <v>956</v>
      </c>
    </row>
    <row r="245" spans="1:12" s="9" customFormat="1" x14ac:dyDescent="0.2">
      <c r="A245" s="94">
        <v>2010</v>
      </c>
      <c r="B245" s="94" t="s">
        <v>1445</v>
      </c>
      <c r="C245" s="89" t="s">
        <v>1453</v>
      </c>
      <c r="D245" s="89" t="s">
        <v>1445</v>
      </c>
      <c r="E245" s="94" t="s">
        <v>543</v>
      </c>
      <c r="F245" s="94" t="s">
        <v>619</v>
      </c>
      <c r="G245" s="94" t="s">
        <v>587</v>
      </c>
      <c r="H245" s="95">
        <v>111030189</v>
      </c>
      <c r="I245" s="95">
        <v>47019014</v>
      </c>
      <c r="J245" s="96">
        <v>42.347954572967538</v>
      </c>
      <c r="K245" s="89" t="s">
        <v>619</v>
      </c>
      <c r="L245" s="92" t="s">
        <v>956</v>
      </c>
    </row>
    <row r="246" spans="1:12" s="9" customFormat="1" x14ac:dyDescent="0.2">
      <c r="A246" s="94">
        <v>2010</v>
      </c>
      <c r="B246" s="94" t="s">
        <v>632</v>
      </c>
      <c r="C246" s="89" t="s">
        <v>1383</v>
      </c>
      <c r="D246" s="89" t="s">
        <v>632</v>
      </c>
      <c r="E246" s="94" t="s">
        <v>543</v>
      </c>
      <c r="F246" s="94" t="s">
        <v>619</v>
      </c>
      <c r="G246" s="94" t="s">
        <v>587</v>
      </c>
      <c r="H246" s="95">
        <v>21889600</v>
      </c>
      <c r="I246" s="95">
        <v>5556447</v>
      </c>
      <c r="J246" s="96">
        <v>25.383958592208174</v>
      </c>
      <c r="K246" s="89" t="s">
        <v>619</v>
      </c>
      <c r="L246" s="92" t="s">
        <v>956</v>
      </c>
    </row>
    <row r="247" spans="1:12" s="9" customFormat="1" x14ac:dyDescent="0.2">
      <c r="A247" s="94">
        <v>2010</v>
      </c>
      <c r="B247" s="94" t="s">
        <v>89</v>
      </c>
      <c r="C247" s="89" t="s">
        <v>1365</v>
      </c>
      <c r="D247" s="89" t="s">
        <v>89</v>
      </c>
      <c r="E247" s="94" t="s">
        <v>0</v>
      </c>
      <c r="F247" s="94" t="s">
        <v>619</v>
      </c>
      <c r="G247" s="94" t="s">
        <v>312</v>
      </c>
      <c r="H247" s="95">
        <v>7439105</v>
      </c>
      <c r="I247" s="95">
        <v>325000</v>
      </c>
      <c r="J247" s="96">
        <v>4.3688051183576517</v>
      </c>
      <c r="K247" s="89" t="s">
        <v>962</v>
      </c>
      <c r="L247" s="92" t="s">
        <v>961</v>
      </c>
    </row>
    <row r="248" spans="1:12" s="9" customFormat="1" x14ac:dyDescent="0.2">
      <c r="A248" s="94">
        <v>2010</v>
      </c>
      <c r="B248" s="94" t="s">
        <v>362</v>
      </c>
      <c r="C248" s="89" t="s">
        <v>1393</v>
      </c>
      <c r="D248" s="89" t="s">
        <v>362</v>
      </c>
      <c r="E248" s="94" t="s">
        <v>0</v>
      </c>
      <c r="F248" s="94" t="s">
        <v>619</v>
      </c>
      <c r="G248" s="94" t="s">
        <v>312</v>
      </c>
      <c r="H248" s="95">
        <v>6120037</v>
      </c>
      <c r="I248" s="95">
        <v>4832194</v>
      </c>
      <c r="J248" s="96">
        <v>78.956940946598849</v>
      </c>
      <c r="K248" s="89" t="s">
        <v>962</v>
      </c>
      <c r="L248" s="92" t="s">
        <v>961</v>
      </c>
    </row>
    <row r="249" spans="1:12" s="9" customFormat="1" x14ac:dyDescent="0.2">
      <c r="A249" s="94">
        <v>2010</v>
      </c>
      <c r="B249" s="94" t="s">
        <v>363</v>
      </c>
      <c r="C249" s="89" t="s">
        <v>1394</v>
      </c>
      <c r="D249" s="89" t="s">
        <v>363</v>
      </c>
      <c r="E249" s="94" t="s">
        <v>0</v>
      </c>
      <c r="F249" s="94" t="s">
        <v>619</v>
      </c>
      <c r="G249" s="94" t="s">
        <v>312</v>
      </c>
      <c r="H249" s="95">
        <v>9004053</v>
      </c>
      <c r="I249" s="95">
        <v>2076722</v>
      </c>
      <c r="J249" s="96">
        <v>23.064302264768987</v>
      </c>
      <c r="K249" s="89" t="s">
        <v>962</v>
      </c>
      <c r="L249" s="92" t="s">
        <v>961</v>
      </c>
    </row>
    <row r="250" spans="1:12" x14ac:dyDescent="0.2">
      <c r="A250" s="94">
        <v>2010</v>
      </c>
      <c r="B250" s="94" t="s">
        <v>187</v>
      </c>
      <c r="C250" s="89" t="s">
        <v>1382</v>
      </c>
      <c r="D250" s="89" t="s">
        <v>1475</v>
      </c>
      <c r="E250" s="94" t="s">
        <v>0</v>
      </c>
      <c r="F250" s="94" t="s">
        <v>619</v>
      </c>
      <c r="G250" s="94" t="s">
        <v>312</v>
      </c>
      <c r="H250" s="95">
        <v>381596289</v>
      </c>
      <c r="I250" s="95">
        <v>284476814</v>
      </c>
      <c r="J250" s="96">
        <v>74.549156320542735</v>
      </c>
      <c r="K250" s="89" t="s">
        <v>962</v>
      </c>
      <c r="L250" s="92" t="s">
        <v>961</v>
      </c>
    </row>
    <row r="251" spans="1:12" s="9" customFormat="1" x14ac:dyDescent="0.2">
      <c r="A251" s="94">
        <v>2010</v>
      </c>
      <c r="B251" s="94" t="s">
        <v>414</v>
      </c>
      <c r="C251" s="89" t="s">
        <v>1398</v>
      </c>
      <c r="D251" s="89" t="s">
        <v>414</v>
      </c>
      <c r="E251" s="94" t="s">
        <v>0</v>
      </c>
      <c r="F251" s="94" t="s">
        <v>619</v>
      </c>
      <c r="G251" s="94" t="s">
        <v>312</v>
      </c>
      <c r="H251" s="95">
        <v>16215409</v>
      </c>
      <c r="I251" s="95">
        <v>4899244</v>
      </c>
      <c r="J251" s="96">
        <v>30.213508644771153</v>
      </c>
      <c r="K251" s="89" t="s">
        <v>962</v>
      </c>
      <c r="L251" s="92" t="s">
        <v>961</v>
      </c>
    </row>
    <row r="252" spans="1:12" s="9" customFormat="1" x14ac:dyDescent="0.2">
      <c r="A252" s="97">
        <v>2010</v>
      </c>
      <c r="B252" s="97" t="s">
        <v>589</v>
      </c>
      <c r="C252" s="97" t="s">
        <v>1403</v>
      </c>
      <c r="D252" s="97" t="s">
        <v>1403</v>
      </c>
      <c r="E252" s="97" t="s">
        <v>543</v>
      </c>
      <c r="F252" s="97" t="s">
        <v>619</v>
      </c>
      <c r="G252" s="97" t="s">
        <v>587</v>
      </c>
      <c r="H252" s="98">
        <v>367324974</v>
      </c>
      <c r="I252" s="98">
        <v>179406514</v>
      </c>
      <c r="J252" s="99">
        <v>48.8</v>
      </c>
      <c r="K252" s="100" t="s">
        <v>619</v>
      </c>
      <c r="L252" s="101" t="s">
        <v>956</v>
      </c>
    </row>
    <row r="253" spans="1:12" s="9" customFormat="1" x14ac:dyDescent="0.2">
      <c r="A253" s="97">
        <v>2010</v>
      </c>
      <c r="B253" s="97" t="s">
        <v>56</v>
      </c>
      <c r="C253" s="97" t="s">
        <v>1403</v>
      </c>
      <c r="D253" s="97" t="s">
        <v>1403</v>
      </c>
      <c r="E253" s="97" t="s">
        <v>0</v>
      </c>
      <c r="F253" s="97" t="s">
        <v>619</v>
      </c>
      <c r="G253" s="97" t="s">
        <v>312</v>
      </c>
      <c r="H253" s="98">
        <v>774943253</v>
      </c>
      <c r="I253" s="98">
        <v>421531812</v>
      </c>
      <c r="J253" s="99">
        <v>54.4</v>
      </c>
      <c r="K253" s="100" t="s">
        <v>962</v>
      </c>
      <c r="L253" s="101" t="s">
        <v>961</v>
      </c>
    </row>
    <row r="254" spans="1:12" s="9" customFormat="1" x14ac:dyDescent="0.2">
      <c r="A254" s="103">
        <v>2010</v>
      </c>
      <c r="B254" s="103" t="s">
        <v>1403</v>
      </c>
      <c r="C254" s="97" t="s">
        <v>1403</v>
      </c>
      <c r="D254" s="97" t="s">
        <v>1403</v>
      </c>
      <c r="E254" s="103" t="s">
        <v>0</v>
      </c>
      <c r="F254" s="103" t="s">
        <v>619</v>
      </c>
      <c r="G254" s="103" t="s">
        <v>312</v>
      </c>
      <c r="H254" s="104">
        <v>186316874</v>
      </c>
      <c r="I254" s="104">
        <v>55574305</v>
      </c>
      <c r="J254" s="105">
        <v>29.827843182899262</v>
      </c>
      <c r="K254" s="97" t="s">
        <v>962</v>
      </c>
      <c r="L254" s="102" t="s">
        <v>961</v>
      </c>
    </row>
    <row r="255" spans="1:12" s="9" customFormat="1" x14ac:dyDescent="0.2">
      <c r="A255" s="94">
        <v>2010</v>
      </c>
      <c r="B255" s="94" t="s">
        <v>27</v>
      </c>
      <c r="C255" s="89" t="s">
        <v>1352</v>
      </c>
      <c r="D255" s="89" t="s">
        <v>27</v>
      </c>
      <c r="E255" s="94" t="s">
        <v>0</v>
      </c>
      <c r="F255" s="94" t="s">
        <v>619</v>
      </c>
      <c r="G255" s="94" t="s">
        <v>312</v>
      </c>
      <c r="H255" s="95">
        <v>25786266</v>
      </c>
      <c r="I255" s="95">
        <v>10599235</v>
      </c>
      <c r="J255" s="96">
        <v>41.104187011799226</v>
      </c>
      <c r="K255" s="89" t="s">
        <v>962</v>
      </c>
      <c r="L255" s="92" t="s">
        <v>961</v>
      </c>
    </row>
    <row r="256" spans="1:12" s="9" customFormat="1" x14ac:dyDescent="0.2">
      <c r="A256" s="94">
        <v>2010</v>
      </c>
      <c r="B256" s="94" t="s">
        <v>415</v>
      </c>
      <c r="C256" s="89" t="s">
        <v>1399</v>
      </c>
      <c r="D256" s="89" t="s">
        <v>415</v>
      </c>
      <c r="E256" s="94" t="s">
        <v>0</v>
      </c>
      <c r="F256" s="94" t="s">
        <v>619</v>
      </c>
      <c r="G256" s="94" t="s">
        <v>312</v>
      </c>
      <c r="H256" s="95">
        <v>17820171</v>
      </c>
      <c r="I256" s="95">
        <v>3694113</v>
      </c>
      <c r="J256" s="96">
        <v>20.729952591364022</v>
      </c>
      <c r="K256" s="89" t="s">
        <v>962</v>
      </c>
      <c r="L256" s="92" t="s">
        <v>961</v>
      </c>
    </row>
    <row r="257" spans="1:12" s="9" customFormat="1" x14ac:dyDescent="0.2">
      <c r="A257" s="94">
        <v>2010</v>
      </c>
      <c r="B257" s="94" t="s">
        <v>364</v>
      </c>
      <c r="C257" s="89" t="s">
        <v>1436</v>
      </c>
      <c r="D257" s="89" t="s">
        <v>1477</v>
      </c>
      <c r="E257" s="94" t="s">
        <v>543</v>
      </c>
      <c r="F257" s="94" t="s">
        <v>619</v>
      </c>
      <c r="G257" s="94" t="s">
        <v>587</v>
      </c>
      <c r="H257" s="95">
        <v>233405208</v>
      </c>
      <c r="I257" s="95">
        <v>121164019</v>
      </c>
      <c r="J257" s="96">
        <v>51.91144620903232</v>
      </c>
      <c r="K257" s="89" t="s">
        <v>619</v>
      </c>
      <c r="L257" s="92" t="s">
        <v>956</v>
      </c>
    </row>
    <row r="258" spans="1:12" s="9" customFormat="1" x14ac:dyDescent="0.2">
      <c r="A258" s="94">
        <v>2010</v>
      </c>
      <c r="B258" s="94" t="s">
        <v>1691</v>
      </c>
      <c r="C258" s="89" t="s">
        <v>1719</v>
      </c>
      <c r="D258" s="89" t="s">
        <v>1691</v>
      </c>
      <c r="E258" s="94" t="s">
        <v>0</v>
      </c>
      <c r="F258" s="94" t="s">
        <v>619</v>
      </c>
      <c r="G258" s="94" t="s">
        <v>312</v>
      </c>
      <c r="H258" s="95">
        <v>7575377</v>
      </c>
      <c r="I258" s="95">
        <v>3441185</v>
      </c>
      <c r="J258" s="96">
        <v>45.425924016718902</v>
      </c>
      <c r="K258" s="89" t="s">
        <v>962</v>
      </c>
      <c r="L258" s="92" t="s">
        <v>961</v>
      </c>
    </row>
    <row r="259" spans="1:12" s="9" customFormat="1" x14ac:dyDescent="0.2">
      <c r="A259" s="94">
        <v>2011</v>
      </c>
      <c r="B259" s="94" t="s">
        <v>360</v>
      </c>
      <c r="C259" s="89" t="s">
        <v>1390</v>
      </c>
      <c r="D259" s="89" t="s">
        <v>360</v>
      </c>
      <c r="E259" s="94" t="s">
        <v>0</v>
      </c>
      <c r="F259" s="94" t="s">
        <v>619</v>
      </c>
      <c r="G259" s="94" t="s">
        <v>335</v>
      </c>
      <c r="H259" s="95"/>
      <c r="I259" s="95">
        <v>14244346</v>
      </c>
      <c r="J259" s="96"/>
      <c r="K259" s="89" t="s">
        <v>1677</v>
      </c>
      <c r="L259" s="92" t="s">
        <v>931</v>
      </c>
    </row>
    <row r="260" spans="1:12" s="9" customFormat="1" x14ac:dyDescent="0.2">
      <c r="A260" s="94">
        <v>2011</v>
      </c>
      <c r="B260" s="94" t="s">
        <v>183</v>
      </c>
      <c r="C260" s="89" t="s">
        <v>1379</v>
      </c>
      <c r="D260" s="89" t="s">
        <v>183</v>
      </c>
      <c r="E260" s="94" t="s">
        <v>0</v>
      </c>
      <c r="F260" s="94" t="s">
        <v>619</v>
      </c>
      <c r="G260" s="94" t="s">
        <v>335</v>
      </c>
      <c r="H260" s="95"/>
      <c r="I260" s="95">
        <v>3406988</v>
      </c>
      <c r="J260" s="96"/>
      <c r="K260" s="89" t="s">
        <v>1677</v>
      </c>
      <c r="L260" s="92" t="s">
        <v>931</v>
      </c>
    </row>
    <row r="261" spans="1:12" s="9" customFormat="1" x14ac:dyDescent="0.2">
      <c r="A261" s="94">
        <v>2011</v>
      </c>
      <c r="B261" s="94" t="s">
        <v>1471</v>
      </c>
      <c r="C261" s="89" t="s">
        <v>1405</v>
      </c>
      <c r="D261" s="89" t="s">
        <v>1471</v>
      </c>
      <c r="E261" s="94" t="s">
        <v>0</v>
      </c>
      <c r="F261" s="94" t="s">
        <v>619</v>
      </c>
      <c r="G261" s="94" t="s">
        <v>335</v>
      </c>
      <c r="H261" s="95">
        <v>125046483</v>
      </c>
      <c r="I261" s="95">
        <v>100674123</v>
      </c>
      <c r="J261" s="96"/>
      <c r="K261" s="89" t="s">
        <v>932</v>
      </c>
      <c r="L261" s="92" t="s">
        <v>931</v>
      </c>
    </row>
    <row r="262" spans="1:12" s="9" customFormat="1" x14ac:dyDescent="0.2">
      <c r="A262" s="89">
        <v>2011</v>
      </c>
      <c r="B262" s="89" t="s">
        <v>1447</v>
      </c>
      <c r="C262" s="89" t="s">
        <v>1455</v>
      </c>
      <c r="D262" s="89" t="s">
        <v>1447</v>
      </c>
      <c r="E262" s="89" t="s">
        <v>0</v>
      </c>
      <c r="F262" s="89" t="s">
        <v>620</v>
      </c>
      <c r="G262" s="89" t="s">
        <v>330</v>
      </c>
      <c r="H262" s="95">
        <v>6297980</v>
      </c>
      <c r="I262" s="95">
        <v>1126217</v>
      </c>
      <c r="J262" s="96">
        <v>17.882193973305725</v>
      </c>
      <c r="K262" s="89" t="s">
        <v>924</v>
      </c>
      <c r="L262" s="92" t="s">
        <v>923</v>
      </c>
    </row>
    <row r="263" spans="1:12" s="9" customFormat="1" x14ac:dyDescent="0.2">
      <c r="A263" s="94">
        <v>2011</v>
      </c>
      <c r="B263" s="94" t="s">
        <v>1414</v>
      </c>
      <c r="C263" s="89" t="s">
        <v>1430</v>
      </c>
      <c r="D263" s="89" t="s">
        <v>1414</v>
      </c>
      <c r="E263" s="94" t="s">
        <v>0</v>
      </c>
      <c r="F263" s="94" t="s">
        <v>619</v>
      </c>
      <c r="G263" s="94" t="s">
        <v>335</v>
      </c>
      <c r="H263" s="95"/>
      <c r="I263" s="95">
        <v>4439435</v>
      </c>
      <c r="J263" s="96"/>
      <c r="K263" s="89" t="s">
        <v>1677</v>
      </c>
      <c r="L263" s="92" t="s">
        <v>931</v>
      </c>
    </row>
    <row r="264" spans="1:12" s="9" customFormat="1" x14ac:dyDescent="0.2">
      <c r="A264" s="94">
        <v>2011</v>
      </c>
      <c r="B264" s="94" t="s">
        <v>81</v>
      </c>
      <c r="C264" s="89" t="s">
        <v>1363</v>
      </c>
      <c r="D264" s="89" t="s">
        <v>81</v>
      </c>
      <c r="E264" s="94" t="s">
        <v>0</v>
      </c>
      <c r="F264" s="94" t="s">
        <v>619</v>
      </c>
      <c r="G264" s="94" t="s">
        <v>335</v>
      </c>
      <c r="H264" s="95"/>
      <c r="I264" s="95">
        <v>6969894</v>
      </c>
      <c r="J264" s="96"/>
      <c r="K264" s="89" t="s">
        <v>1677</v>
      </c>
      <c r="L264" s="92" t="s">
        <v>931</v>
      </c>
    </row>
    <row r="265" spans="1:12" x14ac:dyDescent="0.2">
      <c r="A265" s="94">
        <v>2011</v>
      </c>
      <c r="B265" s="94" t="s">
        <v>1480</v>
      </c>
      <c r="C265" s="89" t="s">
        <v>1442</v>
      </c>
      <c r="D265" s="89" t="s">
        <v>1480</v>
      </c>
      <c r="E265" s="94" t="s">
        <v>0</v>
      </c>
      <c r="F265" s="94" t="s">
        <v>619</v>
      </c>
      <c r="G265" s="94" t="s">
        <v>335</v>
      </c>
      <c r="H265" s="95"/>
      <c r="I265" s="95">
        <v>393500</v>
      </c>
      <c r="J265" s="96"/>
      <c r="K265" s="89" t="s">
        <v>1677</v>
      </c>
      <c r="L265" s="92" t="s">
        <v>931</v>
      </c>
    </row>
    <row r="266" spans="1:12" s="9" customFormat="1" x14ac:dyDescent="0.2">
      <c r="A266" s="94">
        <v>2011</v>
      </c>
      <c r="B266" s="94" t="s">
        <v>89</v>
      </c>
      <c r="C266" s="89" t="s">
        <v>1365</v>
      </c>
      <c r="D266" s="89" t="s">
        <v>89</v>
      </c>
      <c r="E266" s="94" t="s">
        <v>0</v>
      </c>
      <c r="F266" s="94" t="s">
        <v>619</v>
      </c>
      <c r="G266" s="94" t="s">
        <v>335</v>
      </c>
      <c r="H266" s="95">
        <v>119745339</v>
      </c>
      <c r="I266" s="95">
        <v>98963859</v>
      </c>
      <c r="J266" s="96"/>
      <c r="K266" s="89" t="s">
        <v>932</v>
      </c>
      <c r="L266" s="92" t="s">
        <v>931</v>
      </c>
    </row>
    <row r="267" spans="1:12" s="9" customFormat="1" x14ac:dyDescent="0.2">
      <c r="A267" s="89">
        <v>2011</v>
      </c>
      <c r="B267" s="89" t="s">
        <v>448</v>
      </c>
      <c r="C267" s="89" t="s">
        <v>1402</v>
      </c>
      <c r="D267" s="89" t="s">
        <v>448</v>
      </c>
      <c r="E267" s="89" t="s">
        <v>0</v>
      </c>
      <c r="F267" s="89" t="s">
        <v>620</v>
      </c>
      <c r="G267" s="89" t="s">
        <v>330</v>
      </c>
      <c r="H267" s="95">
        <v>53072475</v>
      </c>
      <c r="I267" s="95">
        <v>35967621</v>
      </c>
      <c r="J267" s="96">
        <v>67.7707625280336</v>
      </c>
      <c r="K267" s="89" t="s">
        <v>924</v>
      </c>
      <c r="L267" s="92" t="s">
        <v>923</v>
      </c>
    </row>
    <row r="268" spans="1:12" s="9" customFormat="1" x14ac:dyDescent="0.2">
      <c r="A268" s="94">
        <v>2011</v>
      </c>
      <c r="B268" s="94" t="s">
        <v>362</v>
      </c>
      <c r="C268" s="89" t="s">
        <v>1393</v>
      </c>
      <c r="D268" s="89" t="s">
        <v>362</v>
      </c>
      <c r="E268" s="94" t="s">
        <v>0</v>
      </c>
      <c r="F268" s="94" t="s">
        <v>619</v>
      </c>
      <c r="G268" s="94" t="s">
        <v>335</v>
      </c>
      <c r="H268" s="95"/>
      <c r="I268" s="95">
        <v>3052420</v>
      </c>
      <c r="J268" s="96"/>
      <c r="K268" s="89" t="s">
        <v>1677</v>
      </c>
      <c r="L268" s="92" t="s">
        <v>931</v>
      </c>
    </row>
    <row r="269" spans="1:12" s="9" customFormat="1" x14ac:dyDescent="0.2">
      <c r="A269" s="94">
        <v>2011</v>
      </c>
      <c r="B269" s="94" t="s">
        <v>363</v>
      </c>
      <c r="C269" s="89" t="s">
        <v>1394</v>
      </c>
      <c r="D269" s="89" t="s">
        <v>363</v>
      </c>
      <c r="E269" s="94" t="s">
        <v>0</v>
      </c>
      <c r="F269" s="94" t="s">
        <v>619</v>
      </c>
      <c r="G269" s="94" t="s">
        <v>335</v>
      </c>
      <c r="H269" s="95"/>
      <c r="I269" s="95">
        <v>9068274</v>
      </c>
      <c r="J269" s="96"/>
      <c r="K269" s="89" t="s">
        <v>1677</v>
      </c>
      <c r="L269" s="92" t="s">
        <v>931</v>
      </c>
    </row>
    <row r="270" spans="1:12" s="9" customFormat="1" x14ac:dyDescent="0.2">
      <c r="A270" s="89">
        <v>2011</v>
      </c>
      <c r="B270" s="89" t="s">
        <v>187</v>
      </c>
      <c r="C270" s="89" t="s">
        <v>1382</v>
      </c>
      <c r="D270" s="89" t="s">
        <v>1475</v>
      </c>
      <c r="E270" s="89" t="s">
        <v>0</v>
      </c>
      <c r="F270" s="89" t="s">
        <v>620</v>
      </c>
      <c r="G270" s="89" t="s">
        <v>330</v>
      </c>
      <c r="H270" s="95">
        <v>495905</v>
      </c>
      <c r="I270" s="95">
        <v>3247217</v>
      </c>
      <c r="J270" s="96">
        <v>654.80626329639756</v>
      </c>
      <c r="K270" s="89" t="s">
        <v>924</v>
      </c>
      <c r="L270" s="92" t="s">
        <v>923</v>
      </c>
    </row>
    <row r="271" spans="1:12" s="9" customFormat="1" x14ac:dyDescent="0.2">
      <c r="A271" s="94">
        <v>2011</v>
      </c>
      <c r="B271" s="94" t="s">
        <v>414</v>
      </c>
      <c r="C271" s="89" t="s">
        <v>1398</v>
      </c>
      <c r="D271" s="89" t="s">
        <v>414</v>
      </c>
      <c r="E271" s="94" t="s">
        <v>0</v>
      </c>
      <c r="F271" s="94" t="s">
        <v>619</v>
      </c>
      <c r="G271" s="94" t="s">
        <v>335</v>
      </c>
      <c r="H271" s="95"/>
      <c r="I271" s="95">
        <v>405222</v>
      </c>
      <c r="J271" s="96"/>
      <c r="K271" s="89" t="s">
        <v>1677</v>
      </c>
      <c r="L271" s="92" t="s">
        <v>931</v>
      </c>
    </row>
    <row r="272" spans="1:12" s="9" customFormat="1" x14ac:dyDescent="0.2">
      <c r="A272" s="97">
        <v>2011</v>
      </c>
      <c r="B272" s="97" t="s">
        <v>338</v>
      </c>
      <c r="C272" s="97" t="s">
        <v>1403</v>
      </c>
      <c r="D272" s="97" t="s">
        <v>1403</v>
      </c>
      <c r="E272" s="97" t="s">
        <v>0</v>
      </c>
      <c r="F272" s="97" t="s">
        <v>620</v>
      </c>
      <c r="G272" s="97" t="s">
        <v>330</v>
      </c>
      <c r="H272" s="98">
        <v>336182831</v>
      </c>
      <c r="I272" s="98">
        <v>279208324</v>
      </c>
      <c r="J272" s="99">
        <v>83.1</v>
      </c>
      <c r="K272" s="100" t="s">
        <v>924</v>
      </c>
      <c r="L272" s="101" t="s">
        <v>923</v>
      </c>
    </row>
    <row r="273" spans="1:12" s="9" customFormat="1" x14ac:dyDescent="0.2">
      <c r="A273" s="97">
        <v>2011</v>
      </c>
      <c r="B273" s="97" t="s">
        <v>56</v>
      </c>
      <c r="C273" s="97" t="s">
        <v>1403</v>
      </c>
      <c r="D273" s="97" t="s">
        <v>1403</v>
      </c>
      <c r="E273" s="97" t="s">
        <v>0</v>
      </c>
      <c r="F273" s="97" t="s">
        <v>619</v>
      </c>
      <c r="G273" s="97" t="s">
        <v>335</v>
      </c>
      <c r="H273" s="98">
        <v>712179158</v>
      </c>
      <c r="I273" s="98">
        <v>286827637</v>
      </c>
      <c r="J273" s="99">
        <v>40.299999999999997</v>
      </c>
      <c r="K273" s="100" t="s">
        <v>932</v>
      </c>
      <c r="L273" s="101" t="s">
        <v>931</v>
      </c>
    </row>
    <row r="274" spans="1:12" s="9" customFormat="1" x14ac:dyDescent="0.2">
      <c r="A274" s="103">
        <v>2011</v>
      </c>
      <c r="B274" s="103" t="s">
        <v>1403</v>
      </c>
      <c r="C274" s="97" t="s">
        <v>1403</v>
      </c>
      <c r="D274" s="97" t="s">
        <v>1403</v>
      </c>
      <c r="E274" s="103" t="s">
        <v>0</v>
      </c>
      <c r="F274" s="103" t="s">
        <v>619</v>
      </c>
      <c r="G274" s="103" t="s">
        <v>335</v>
      </c>
      <c r="H274" s="104"/>
      <c r="I274" s="104">
        <v>40074990</v>
      </c>
      <c r="J274" s="105"/>
      <c r="K274" s="97" t="s">
        <v>1677</v>
      </c>
      <c r="L274" s="102" t="s">
        <v>931</v>
      </c>
    </row>
    <row r="275" spans="1:12" s="9" customFormat="1" x14ac:dyDescent="0.2">
      <c r="A275" s="94">
        <v>2011</v>
      </c>
      <c r="B275" s="94" t="s">
        <v>27</v>
      </c>
      <c r="C275" s="89" t="s">
        <v>1352</v>
      </c>
      <c r="D275" s="89" t="s">
        <v>27</v>
      </c>
      <c r="E275" s="94" t="s">
        <v>0</v>
      </c>
      <c r="F275" s="94" t="s">
        <v>619</v>
      </c>
      <c r="G275" s="94" t="s">
        <v>335</v>
      </c>
      <c r="H275" s="95"/>
      <c r="I275" s="95">
        <v>3072261</v>
      </c>
      <c r="J275" s="96"/>
      <c r="K275" s="89" t="s">
        <v>1677</v>
      </c>
      <c r="L275" s="92" t="s">
        <v>931</v>
      </c>
    </row>
    <row r="276" spans="1:12" s="9" customFormat="1" x14ac:dyDescent="0.2">
      <c r="A276" s="94">
        <v>2011</v>
      </c>
      <c r="B276" s="94" t="s">
        <v>415</v>
      </c>
      <c r="C276" s="89" t="s">
        <v>1399</v>
      </c>
      <c r="D276" s="89" t="s">
        <v>415</v>
      </c>
      <c r="E276" s="94" t="s">
        <v>0</v>
      </c>
      <c r="F276" s="94" t="s">
        <v>619</v>
      </c>
      <c r="G276" s="94" t="s">
        <v>335</v>
      </c>
      <c r="H276" s="95"/>
      <c r="I276" s="95">
        <v>228000</v>
      </c>
      <c r="J276" s="96"/>
      <c r="K276" s="89" t="s">
        <v>1677</v>
      </c>
      <c r="L276" s="92" t="s">
        <v>931</v>
      </c>
    </row>
    <row r="277" spans="1:12" s="9" customFormat="1" x14ac:dyDescent="0.2">
      <c r="A277" s="94">
        <v>2011</v>
      </c>
      <c r="B277" s="94" t="s">
        <v>1691</v>
      </c>
      <c r="C277" s="89" t="s">
        <v>1719</v>
      </c>
      <c r="D277" s="89" t="s">
        <v>1691</v>
      </c>
      <c r="E277" s="94" t="s">
        <v>0</v>
      </c>
      <c r="F277" s="94" t="s">
        <v>619</v>
      </c>
      <c r="G277" s="94" t="s">
        <v>335</v>
      </c>
      <c r="H277" s="95"/>
      <c r="I277" s="95">
        <v>1834325</v>
      </c>
      <c r="J277" s="96"/>
      <c r="K277" s="89" t="s">
        <v>1677</v>
      </c>
      <c r="L277" s="92" t="s">
        <v>931</v>
      </c>
    </row>
    <row r="278" spans="1:12" s="9" customFormat="1" x14ac:dyDescent="0.2">
      <c r="A278" s="89">
        <v>2011</v>
      </c>
      <c r="B278" s="89" t="s">
        <v>1496</v>
      </c>
      <c r="C278" s="89" t="s">
        <v>1542</v>
      </c>
      <c r="D278" s="89" t="s">
        <v>1496</v>
      </c>
      <c r="E278" s="89" t="s">
        <v>0</v>
      </c>
      <c r="F278" s="89" t="s">
        <v>620</v>
      </c>
      <c r="G278" s="89" t="s">
        <v>330</v>
      </c>
      <c r="H278" s="95">
        <v>18005119</v>
      </c>
      <c r="I278" s="95">
        <v>27227305</v>
      </c>
      <c r="J278" s="96">
        <v>151.21980032456327</v>
      </c>
      <c r="K278" s="89" t="s">
        <v>924</v>
      </c>
      <c r="L278" s="92" t="s">
        <v>923</v>
      </c>
    </row>
    <row r="279" spans="1:12" s="9" customFormat="1" x14ac:dyDescent="0.2">
      <c r="A279" s="94">
        <v>2014</v>
      </c>
      <c r="B279" s="94" t="s">
        <v>360</v>
      </c>
      <c r="C279" s="89" t="s">
        <v>1390</v>
      </c>
      <c r="D279" s="89" t="s">
        <v>360</v>
      </c>
      <c r="E279" s="94" t="s">
        <v>0</v>
      </c>
      <c r="F279" s="94" t="s">
        <v>619</v>
      </c>
      <c r="G279" s="94" t="s">
        <v>404</v>
      </c>
      <c r="H279" s="95"/>
      <c r="I279" s="95"/>
      <c r="J279" s="96"/>
      <c r="K279" s="89" t="s">
        <v>1668</v>
      </c>
      <c r="L279" s="92" t="s">
        <v>833</v>
      </c>
    </row>
    <row r="280" spans="1:12" x14ac:dyDescent="0.2">
      <c r="A280" s="94">
        <v>2014</v>
      </c>
      <c r="B280" s="94" t="s">
        <v>411</v>
      </c>
      <c r="C280" s="89" t="s">
        <v>1396</v>
      </c>
      <c r="D280" s="89" t="s">
        <v>411</v>
      </c>
      <c r="E280" s="94" t="s">
        <v>0</v>
      </c>
      <c r="F280" s="94" t="s">
        <v>619</v>
      </c>
      <c r="G280" s="94" t="s">
        <v>404</v>
      </c>
      <c r="H280" s="95"/>
      <c r="I280" s="95"/>
      <c r="J280" s="96"/>
      <c r="K280" s="89" t="s">
        <v>1668</v>
      </c>
      <c r="L280" s="92" t="s">
        <v>833</v>
      </c>
    </row>
    <row r="281" spans="1:12" s="9" customFormat="1" x14ac:dyDescent="0.2">
      <c r="A281" s="94">
        <v>2014</v>
      </c>
      <c r="B281" s="94" t="s">
        <v>412</v>
      </c>
      <c r="C281" s="89" t="s">
        <v>1397</v>
      </c>
      <c r="D281" s="89" t="s">
        <v>1473</v>
      </c>
      <c r="E281" s="94" t="s">
        <v>0</v>
      </c>
      <c r="F281" s="94" t="s">
        <v>619</v>
      </c>
      <c r="G281" s="94" t="s">
        <v>404</v>
      </c>
      <c r="H281" s="95"/>
      <c r="I281" s="95"/>
      <c r="J281" s="96"/>
      <c r="K281" s="89" t="s">
        <v>1668</v>
      </c>
      <c r="L281" s="92" t="s">
        <v>833</v>
      </c>
    </row>
    <row r="282" spans="1:12" s="9" customFormat="1" x14ac:dyDescent="0.2">
      <c r="A282" s="89">
        <v>2014</v>
      </c>
      <c r="B282" s="89" t="s">
        <v>81</v>
      </c>
      <c r="C282" s="89" t="s">
        <v>1363</v>
      </c>
      <c r="D282" s="89" t="s">
        <v>81</v>
      </c>
      <c r="E282" s="89" t="s">
        <v>543</v>
      </c>
      <c r="F282" s="89" t="s">
        <v>619</v>
      </c>
      <c r="G282" s="89" t="s">
        <v>600</v>
      </c>
      <c r="H282" s="90"/>
      <c r="I282" s="90">
        <v>226509411</v>
      </c>
      <c r="J282" s="91"/>
      <c r="K282" s="89" t="s">
        <v>1667</v>
      </c>
      <c r="L282" s="92" t="s">
        <v>810</v>
      </c>
    </row>
    <row r="283" spans="1:12" s="9" customFormat="1" x14ac:dyDescent="0.2">
      <c r="A283" s="89">
        <v>2014</v>
      </c>
      <c r="B283" s="89" t="s">
        <v>89</v>
      </c>
      <c r="C283" s="89" t="s">
        <v>1365</v>
      </c>
      <c r="D283" s="89" t="s">
        <v>89</v>
      </c>
      <c r="E283" s="89" t="s">
        <v>543</v>
      </c>
      <c r="F283" s="89" t="s">
        <v>619</v>
      </c>
      <c r="G283" s="89" t="s">
        <v>600</v>
      </c>
      <c r="H283" s="90"/>
      <c r="I283" s="90">
        <v>382197728</v>
      </c>
      <c r="J283" s="91"/>
      <c r="K283" s="89" t="s">
        <v>1667</v>
      </c>
      <c r="L283" s="92" t="s">
        <v>810</v>
      </c>
    </row>
    <row r="284" spans="1:12" s="9" customFormat="1" x14ac:dyDescent="0.2">
      <c r="A284" s="94">
        <v>2014</v>
      </c>
      <c r="B284" s="94" t="s">
        <v>362</v>
      </c>
      <c r="C284" s="89" t="s">
        <v>1393</v>
      </c>
      <c r="D284" s="89" t="s">
        <v>362</v>
      </c>
      <c r="E284" s="94" t="s">
        <v>0</v>
      </c>
      <c r="F284" s="94" t="s">
        <v>619</v>
      </c>
      <c r="G284" s="94" t="s">
        <v>404</v>
      </c>
      <c r="H284" s="95"/>
      <c r="I284" s="95"/>
      <c r="J284" s="96"/>
      <c r="K284" s="89" t="s">
        <v>1668</v>
      </c>
      <c r="L284" s="92" t="s">
        <v>833</v>
      </c>
    </row>
    <row r="285" spans="1:12" s="9" customFormat="1" x14ac:dyDescent="0.2">
      <c r="A285" s="94">
        <v>2014</v>
      </c>
      <c r="B285" s="94" t="s">
        <v>363</v>
      </c>
      <c r="C285" s="89" t="s">
        <v>1394</v>
      </c>
      <c r="D285" s="89" t="s">
        <v>363</v>
      </c>
      <c r="E285" s="94" t="s">
        <v>0</v>
      </c>
      <c r="F285" s="94" t="s">
        <v>619</v>
      </c>
      <c r="G285" s="94" t="s">
        <v>404</v>
      </c>
      <c r="H285" s="95"/>
      <c r="I285" s="95"/>
      <c r="J285" s="96"/>
      <c r="K285" s="89" t="s">
        <v>1668</v>
      </c>
      <c r="L285" s="92" t="s">
        <v>833</v>
      </c>
    </row>
    <row r="286" spans="1:12" s="9" customFormat="1" x14ac:dyDescent="0.2">
      <c r="A286" s="94">
        <v>2014</v>
      </c>
      <c r="B286" s="94" t="s">
        <v>187</v>
      </c>
      <c r="C286" s="89" t="s">
        <v>1382</v>
      </c>
      <c r="D286" s="89" t="s">
        <v>1475</v>
      </c>
      <c r="E286" s="94" t="s">
        <v>0</v>
      </c>
      <c r="F286" s="94" t="s">
        <v>619</v>
      </c>
      <c r="G286" s="94" t="s">
        <v>404</v>
      </c>
      <c r="H286" s="95">
        <v>1000009</v>
      </c>
      <c r="I286" s="95"/>
      <c r="J286" s="96"/>
      <c r="K286" s="89" t="s">
        <v>1680</v>
      </c>
      <c r="L286" s="92" t="s">
        <v>833</v>
      </c>
    </row>
    <row r="287" spans="1:12" s="9" customFormat="1" x14ac:dyDescent="0.2">
      <c r="A287" s="94">
        <v>2014</v>
      </c>
      <c r="B287" s="94" t="s">
        <v>414</v>
      </c>
      <c r="C287" s="89" t="s">
        <v>1398</v>
      </c>
      <c r="D287" s="89" t="s">
        <v>414</v>
      </c>
      <c r="E287" s="94" t="s">
        <v>0</v>
      </c>
      <c r="F287" s="94" t="s">
        <v>619</v>
      </c>
      <c r="G287" s="94" t="s">
        <v>404</v>
      </c>
      <c r="H287" s="95"/>
      <c r="I287" s="95"/>
      <c r="J287" s="96"/>
      <c r="K287" s="89" t="s">
        <v>1668</v>
      </c>
      <c r="L287" s="92" t="s">
        <v>833</v>
      </c>
    </row>
    <row r="288" spans="1:12" s="9" customFormat="1" x14ac:dyDescent="0.2">
      <c r="A288" s="97">
        <v>2014</v>
      </c>
      <c r="B288" s="97" t="s">
        <v>601</v>
      </c>
      <c r="C288" s="97" t="s">
        <v>1403</v>
      </c>
      <c r="D288" s="97" t="s">
        <v>1403</v>
      </c>
      <c r="E288" s="97" t="s">
        <v>543</v>
      </c>
      <c r="F288" s="97" t="s">
        <v>619</v>
      </c>
      <c r="G288" s="97" t="s">
        <v>600</v>
      </c>
      <c r="H288" s="98">
        <v>2270000000</v>
      </c>
      <c r="I288" s="98">
        <v>1563177941</v>
      </c>
      <c r="J288" s="99">
        <v>68.900000000000006</v>
      </c>
      <c r="K288" s="100" t="s">
        <v>811</v>
      </c>
      <c r="L288" s="102" t="s">
        <v>810</v>
      </c>
    </row>
    <row r="289" spans="1:12" s="9" customFormat="1" x14ac:dyDescent="0.2">
      <c r="A289" s="97">
        <v>2014</v>
      </c>
      <c r="B289" s="97" t="s">
        <v>1403</v>
      </c>
      <c r="C289" s="97" t="s">
        <v>1403</v>
      </c>
      <c r="D289" s="97" t="s">
        <v>1403</v>
      </c>
      <c r="E289" s="97" t="s">
        <v>543</v>
      </c>
      <c r="F289" s="97" t="s">
        <v>619</v>
      </c>
      <c r="G289" s="97" t="s">
        <v>600</v>
      </c>
      <c r="H289" s="98"/>
      <c r="I289" s="98">
        <v>640477362</v>
      </c>
      <c r="J289" s="99"/>
      <c r="K289" s="97" t="s">
        <v>1667</v>
      </c>
      <c r="L289" s="102" t="s">
        <v>810</v>
      </c>
    </row>
    <row r="290" spans="1:12" s="9" customFormat="1" x14ac:dyDescent="0.2">
      <c r="A290" s="97">
        <v>2014</v>
      </c>
      <c r="B290" s="97" t="s">
        <v>485</v>
      </c>
      <c r="C290" s="97" t="s">
        <v>1403</v>
      </c>
      <c r="D290" s="97" t="s">
        <v>1403</v>
      </c>
      <c r="E290" s="97" t="s">
        <v>0</v>
      </c>
      <c r="F290" s="97" t="s">
        <v>619</v>
      </c>
      <c r="G290" s="97" t="s">
        <v>404</v>
      </c>
      <c r="H290" s="98">
        <v>49759871</v>
      </c>
      <c r="I290" s="98">
        <v>23273308</v>
      </c>
      <c r="J290" s="99">
        <v>46.8</v>
      </c>
      <c r="K290" s="100" t="s">
        <v>834</v>
      </c>
      <c r="L290" s="101" t="s">
        <v>833</v>
      </c>
    </row>
    <row r="291" spans="1:12" s="9" customFormat="1" x14ac:dyDescent="0.2">
      <c r="A291" s="89">
        <v>2014</v>
      </c>
      <c r="B291" s="89" t="s">
        <v>27</v>
      </c>
      <c r="C291" s="89" t="s">
        <v>1352</v>
      </c>
      <c r="D291" s="89" t="s">
        <v>27</v>
      </c>
      <c r="E291" s="89" t="s">
        <v>543</v>
      </c>
      <c r="F291" s="89" t="s">
        <v>619</v>
      </c>
      <c r="G291" s="89" t="s">
        <v>600</v>
      </c>
      <c r="H291" s="90"/>
      <c r="I291" s="90">
        <v>313993440</v>
      </c>
      <c r="J291" s="91"/>
      <c r="K291" s="89" t="s">
        <v>1667</v>
      </c>
      <c r="L291" s="92" t="s">
        <v>810</v>
      </c>
    </row>
    <row r="292" spans="1:12" s="9" customFormat="1" x14ac:dyDescent="0.2">
      <c r="A292" s="94">
        <v>2014</v>
      </c>
      <c r="B292" s="94" t="s">
        <v>415</v>
      </c>
      <c r="C292" s="89" t="s">
        <v>1399</v>
      </c>
      <c r="D292" s="89" t="s">
        <v>415</v>
      </c>
      <c r="E292" s="94" t="s">
        <v>0</v>
      </c>
      <c r="F292" s="94" t="s">
        <v>619</v>
      </c>
      <c r="G292" s="94" t="s">
        <v>404</v>
      </c>
      <c r="H292" s="95"/>
      <c r="I292" s="95"/>
      <c r="J292" s="96"/>
      <c r="K292" s="89" t="s">
        <v>1668</v>
      </c>
      <c r="L292" s="92" t="s">
        <v>833</v>
      </c>
    </row>
    <row r="293" spans="1:12" s="9" customFormat="1" x14ac:dyDescent="0.2">
      <c r="A293" s="94">
        <v>2014</v>
      </c>
      <c r="B293" s="94" t="s">
        <v>154</v>
      </c>
      <c r="C293" s="89" t="s">
        <v>1374</v>
      </c>
      <c r="D293" s="89" t="s">
        <v>154</v>
      </c>
      <c r="E293" s="94" t="s">
        <v>0</v>
      </c>
      <c r="F293" s="94" t="s">
        <v>619</v>
      </c>
      <c r="G293" s="94" t="s">
        <v>404</v>
      </c>
      <c r="H293" s="95"/>
      <c r="I293" s="95"/>
      <c r="J293" s="96"/>
      <c r="K293" s="89" t="s">
        <v>1668</v>
      </c>
      <c r="L293" s="92" t="s">
        <v>833</v>
      </c>
    </row>
    <row r="294" spans="1:12" s="9" customFormat="1" x14ac:dyDescent="0.2">
      <c r="A294" s="94">
        <v>2015</v>
      </c>
      <c r="B294" s="94" t="s">
        <v>360</v>
      </c>
      <c r="C294" s="89" t="s">
        <v>1390</v>
      </c>
      <c r="D294" s="89" t="s">
        <v>360</v>
      </c>
      <c r="E294" s="94" t="s">
        <v>0</v>
      </c>
      <c r="F294" s="94" t="s">
        <v>619</v>
      </c>
      <c r="G294" s="94" t="s">
        <v>439</v>
      </c>
      <c r="H294" s="95"/>
      <c r="I294" s="95"/>
      <c r="J294" s="96"/>
      <c r="K294" s="89" t="s">
        <v>1668</v>
      </c>
      <c r="L294" s="92" t="s">
        <v>794</v>
      </c>
    </row>
    <row r="295" spans="1:12" s="9" customFormat="1" x14ac:dyDescent="0.2">
      <c r="A295" s="94">
        <v>2015</v>
      </c>
      <c r="B295" s="94" t="s">
        <v>411</v>
      </c>
      <c r="C295" s="89" t="s">
        <v>1396</v>
      </c>
      <c r="D295" s="89" t="s">
        <v>411</v>
      </c>
      <c r="E295" s="94" t="s">
        <v>0</v>
      </c>
      <c r="F295" s="94" t="s">
        <v>619</v>
      </c>
      <c r="G295" s="94" t="s">
        <v>439</v>
      </c>
      <c r="H295" s="95"/>
      <c r="I295" s="95"/>
      <c r="J295" s="96"/>
      <c r="K295" s="89" t="s">
        <v>1668</v>
      </c>
      <c r="L295" s="92" t="s">
        <v>794</v>
      </c>
    </row>
    <row r="296" spans="1:12" x14ac:dyDescent="0.2">
      <c r="A296" s="94">
        <v>2015</v>
      </c>
      <c r="B296" s="94" t="s">
        <v>412</v>
      </c>
      <c r="C296" s="89" t="s">
        <v>1397</v>
      </c>
      <c r="D296" s="89" t="s">
        <v>1473</v>
      </c>
      <c r="E296" s="94" t="s">
        <v>0</v>
      </c>
      <c r="F296" s="94" t="s">
        <v>619</v>
      </c>
      <c r="G296" s="94" t="s">
        <v>439</v>
      </c>
      <c r="H296" s="95"/>
      <c r="I296" s="95"/>
      <c r="J296" s="96"/>
      <c r="K296" s="89" t="s">
        <v>1668</v>
      </c>
      <c r="L296" s="92" t="s">
        <v>794</v>
      </c>
    </row>
    <row r="297" spans="1:12" s="9" customFormat="1" x14ac:dyDescent="0.2">
      <c r="A297" s="94">
        <v>2015</v>
      </c>
      <c r="B297" s="94" t="s">
        <v>362</v>
      </c>
      <c r="C297" s="89" t="s">
        <v>1393</v>
      </c>
      <c r="D297" s="89" t="s">
        <v>362</v>
      </c>
      <c r="E297" s="94" t="s">
        <v>0</v>
      </c>
      <c r="F297" s="94" t="s">
        <v>619</v>
      </c>
      <c r="G297" s="94" t="s">
        <v>439</v>
      </c>
      <c r="H297" s="95"/>
      <c r="I297" s="95"/>
      <c r="J297" s="96"/>
      <c r="K297" s="89" t="s">
        <v>1668</v>
      </c>
      <c r="L297" s="92" t="s">
        <v>794</v>
      </c>
    </row>
    <row r="298" spans="1:12" s="9" customFormat="1" x14ac:dyDescent="0.2">
      <c r="A298" s="94">
        <v>2015</v>
      </c>
      <c r="B298" s="94" t="s">
        <v>363</v>
      </c>
      <c r="C298" s="89" t="s">
        <v>1394</v>
      </c>
      <c r="D298" s="89" t="s">
        <v>363</v>
      </c>
      <c r="E298" s="94" t="s">
        <v>0</v>
      </c>
      <c r="F298" s="94" t="s">
        <v>619</v>
      </c>
      <c r="G298" s="94" t="s">
        <v>439</v>
      </c>
      <c r="H298" s="95"/>
      <c r="I298" s="95"/>
      <c r="J298" s="96"/>
      <c r="K298" s="89" t="s">
        <v>1668</v>
      </c>
      <c r="L298" s="92" t="s">
        <v>794</v>
      </c>
    </row>
    <row r="299" spans="1:12" s="9" customFormat="1" x14ac:dyDescent="0.2">
      <c r="A299" s="94">
        <v>2015</v>
      </c>
      <c r="B299" s="94" t="s">
        <v>187</v>
      </c>
      <c r="C299" s="89" t="s">
        <v>1382</v>
      </c>
      <c r="D299" s="89" t="s">
        <v>1475</v>
      </c>
      <c r="E299" s="94" t="s">
        <v>0</v>
      </c>
      <c r="F299" s="94" t="s">
        <v>619</v>
      </c>
      <c r="G299" s="94" t="s">
        <v>439</v>
      </c>
      <c r="H299" s="95"/>
      <c r="I299" s="95"/>
      <c r="J299" s="96"/>
      <c r="K299" s="89" t="s">
        <v>1668</v>
      </c>
      <c r="L299" s="92" t="s">
        <v>794</v>
      </c>
    </row>
    <row r="300" spans="1:12" s="9" customFormat="1" x14ac:dyDescent="0.2">
      <c r="A300" s="94">
        <v>2015</v>
      </c>
      <c r="B300" s="94" t="s">
        <v>414</v>
      </c>
      <c r="C300" s="89" t="s">
        <v>1398</v>
      </c>
      <c r="D300" s="89" t="s">
        <v>414</v>
      </c>
      <c r="E300" s="94" t="s">
        <v>0</v>
      </c>
      <c r="F300" s="94" t="s">
        <v>619</v>
      </c>
      <c r="G300" s="94" t="s">
        <v>439</v>
      </c>
      <c r="H300" s="95"/>
      <c r="I300" s="95"/>
      <c r="J300" s="96"/>
      <c r="K300" s="89" t="s">
        <v>1668</v>
      </c>
      <c r="L300" s="92" t="s">
        <v>794</v>
      </c>
    </row>
    <row r="301" spans="1:12" s="9" customFormat="1" x14ac:dyDescent="0.2">
      <c r="A301" s="97">
        <v>2015</v>
      </c>
      <c r="B301" s="97" t="s">
        <v>449</v>
      </c>
      <c r="C301" s="97" t="s">
        <v>1419</v>
      </c>
      <c r="D301" s="97" t="s">
        <v>1419</v>
      </c>
      <c r="E301" s="97" t="s">
        <v>0</v>
      </c>
      <c r="F301" s="97" t="s">
        <v>622</v>
      </c>
      <c r="G301" s="97" t="s">
        <v>446</v>
      </c>
      <c r="H301" s="98"/>
      <c r="I301" s="98">
        <v>20463101</v>
      </c>
      <c r="J301" s="99"/>
      <c r="K301" s="100" t="s">
        <v>786</v>
      </c>
      <c r="L301" s="101"/>
    </row>
    <row r="302" spans="1:12" s="9" customFormat="1" x14ac:dyDescent="0.2">
      <c r="A302" s="97">
        <v>2015</v>
      </c>
      <c r="B302" s="97" t="s">
        <v>485</v>
      </c>
      <c r="C302" s="97" t="s">
        <v>1403</v>
      </c>
      <c r="D302" s="97" t="s">
        <v>1403</v>
      </c>
      <c r="E302" s="97" t="s">
        <v>0</v>
      </c>
      <c r="F302" s="97" t="s">
        <v>619</v>
      </c>
      <c r="G302" s="97" t="s">
        <v>439</v>
      </c>
      <c r="H302" s="98">
        <v>10336405</v>
      </c>
      <c r="I302" s="98">
        <v>1583424</v>
      </c>
      <c r="J302" s="99">
        <v>15.3</v>
      </c>
      <c r="K302" s="100" t="s">
        <v>795</v>
      </c>
      <c r="L302" s="101" t="s">
        <v>794</v>
      </c>
    </row>
    <row r="303" spans="1:12" s="9" customFormat="1" x14ac:dyDescent="0.2">
      <c r="A303" s="94">
        <v>2015</v>
      </c>
      <c r="B303" s="94" t="s">
        <v>415</v>
      </c>
      <c r="C303" s="89" t="s">
        <v>1399</v>
      </c>
      <c r="D303" s="89" t="s">
        <v>415</v>
      </c>
      <c r="E303" s="94" t="s">
        <v>0</v>
      </c>
      <c r="F303" s="94" t="s">
        <v>619</v>
      </c>
      <c r="G303" s="94" t="s">
        <v>439</v>
      </c>
      <c r="H303" s="95"/>
      <c r="I303" s="95"/>
      <c r="J303" s="96"/>
      <c r="K303" s="89" t="s">
        <v>1668</v>
      </c>
      <c r="L303" s="92" t="s">
        <v>794</v>
      </c>
    </row>
    <row r="304" spans="1:12" s="9" customFormat="1" x14ac:dyDescent="0.2">
      <c r="A304" s="94">
        <v>2015</v>
      </c>
      <c r="B304" s="94" t="s">
        <v>154</v>
      </c>
      <c r="C304" s="89" t="s">
        <v>1374</v>
      </c>
      <c r="D304" s="89" t="s">
        <v>154</v>
      </c>
      <c r="E304" s="94" t="s">
        <v>0</v>
      </c>
      <c r="F304" s="94" t="s">
        <v>619</v>
      </c>
      <c r="G304" s="94" t="s">
        <v>439</v>
      </c>
      <c r="H304" s="95"/>
      <c r="I304" s="95"/>
      <c r="J304" s="96"/>
      <c r="K304" s="89" t="s">
        <v>1668</v>
      </c>
      <c r="L304" s="92" t="s">
        <v>794</v>
      </c>
    </row>
    <row r="305" spans="1:12" s="9" customFormat="1" x14ac:dyDescent="0.2">
      <c r="A305" s="94">
        <v>2016</v>
      </c>
      <c r="B305" s="94" t="s">
        <v>360</v>
      </c>
      <c r="C305" s="89" t="s">
        <v>1390</v>
      </c>
      <c r="D305" s="89" t="s">
        <v>360</v>
      </c>
      <c r="E305" s="94" t="s">
        <v>0</v>
      </c>
      <c r="F305" s="94" t="s">
        <v>619</v>
      </c>
      <c r="G305" s="94" t="s">
        <v>477</v>
      </c>
      <c r="H305" s="95"/>
      <c r="I305" s="95"/>
      <c r="J305" s="96"/>
      <c r="K305" s="89" t="s">
        <v>1668</v>
      </c>
      <c r="L305" s="92" t="s">
        <v>754</v>
      </c>
    </row>
    <row r="306" spans="1:12" s="9" customFormat="1" x14ac:dyDescent="0.2">
      <c r="A306" s="94">
        <v>2016</v>
      </c>
      <c r="B306" s="94" t="s">
        <v>411</v>
      </c>
      <c r="C306" s="89" t="s">
        <v>1396</v>
      </c>
      <c r="D306" s="89" t="s">
        <v>411</v>
      </c>
      <c r="E306" s="94" t="s">
        <v>0</v>
      </c>
      <c r="F306" s="94" t="s">
        <v>619</v>
      </c>
      <c r="G306" s="94" t="s">
        <v>477</v>
      </c>
      <c r="H306" s="95"/>
      <c r="I306" s="95"/>
      <c r="J306" s="96"/>
      <c r="K306" s="89" t="s">
        <v>1668</v>
      </c>
      <c r="L306" s="92" t="s">
        <v>754</v>
      </c>
    </row>
    <row r="307" spans="1:12" s="9" customFormat="1" x14ac:dyDescent="0.2">
      <c r="A307" s="94">
        <v>2016</v>
      </c>
      <c r="B307" s="94" t="s">
        <v>412</v>
      </c>
      <c r="C307" s="89" t="s">
        <v>1397</v>
      </c>
      <c r="D307" s="89" t="s">
        <v>1473</v>
      </c>
      <c r="E307" s="94" t="s">
        <v>0</v>
      </c>
      <c r="F307" s="94" t="s">
        <v>619</v>
      </c>
      <c r="G307" s="94" t="s">
        <v>477</v>
      </c>
      <c r="H307" s="95"/>
      <c r="I307" s="95"/>
      <c r="J307" s="96"/>
      <c r="K307" s="89" t="s">
        <v>1668</v>
      </c>
      <c r="L307" s="92" t="s">
        <v>754</v>
      </c>
    </row>
    <row r="308" spans="1:12" s="9" customFormat="1" x14ac:dyDescent="0.2">
      <c r="A308" s="94">
        <v>2016</v>
      </c>
      <c r="B308" s="94" t="s">
        <v>362</v>
      </c>
      <c r="C308" s="89" t="s">
        <v>1393</v>
      </c>
      <c r="D308" s="89" t="s">
        <v>362</v>
      </c>
      <c r="E308" s="94" t="s">
        <v>0</v>
      </c>
      <c r="F308" s="94" t="s">
        <v>619</v>
      </c>
      <c r="G308" s="94" t="s">
        <v>477</v>
      </c>
      <c r="H308" s="95"/>
      <c r="I308" s="95"/>
      <c r="J308" s="96"/>
      <c r="K308" s="89" t="s">
        <v>1668</v>
      </c>
      <c r="L308" s="92" t="s">
        <v>754</v>
      </c>
    </row>
    <row r="309" spans="1:12" s="9" customFormat="1" x14ac:dyDescent="0.2">
      <c r="A309" s="94">
        <v>2016</v>
      </c>
      <c r="B309" s="94" t="s">
        <v>363</v>
      </c>
      <c r="C309" s="89" t="s">
        <v>1394</v>
      </c>
      <c r="D309" s="89" t="s">
        <v>363</v>
      </c>
      <c r="E309" s="94" t="s">
        <v>0</v>
      </c>
      <c r="F309" s="94" t="s">
        <v>619</v>
      </c>
      <c r="G309" s="94" t="s">
        <v>477</v>
      </c>
      <c r="H309" s="95"/>
      <c r="I309" s="95"/>
      <c r="J309" s="96"/>
      <c r="K309" s="89" t="s">
        <v>1668</v>
      </c>
      <c r="L309" s="92" t="s">
        <v>754</v>
      </c>
    </row>
    <row r="310" spans="1:12" s="9" customFormat="1" x14ac:dyDescent="0.2">
      <c r="A310" s="94">
        <v>2016</v>
      </c>
      <c r="B310" s="94" t="s">
        <v>187</v>
      </c>
      <c r="C310" s="89" t="s">
        <v>1382</v>
      </c>
      <c r="D310" s="89" t="s">
        <v>1475</v>
      </c>
      <c r="E310" s="94" t="s">
        <v>0</v>
      </c>
      <c r="F310" s="94" t="s">
        <v>619</v>
      </c>
      <c r="G310" s="94" t="s">
        <v>477</v>
      </c>
      <c r="H310" s="95"/>
      <c r="I310" s="95"/>
      <c r="J310" s="96"/>
      <c r="K310" s="89" t="s">
        <v>1668</v>
      </c>
      <c r="L310" s="92" t="s">
        <v>754</v>
      </c>
    </row>
    <row r="311" spans="1:12" x14ac:dyDescent="0.2">
      <c r="A311" s="94">
        <v>2016</v>
      </c>
      <c r="B311" s="94" t="s">
        <v>414</v>
      </c>
      <c r="C311" s="89" t="s">
        <v>1398</v>
      </c>
      <c r="D311" s="89" t="s">
        <v>414</v>
      </c>
      <c r="E311" s="94" t="s">
        <v>0</v>
      </c>
      <c r="F311" s="94" t="s">
        <v>619</v>
      </c>
      <c r="G311" s="94" t="s">
        <v>477</v>
      </c>
      <c r="H311" s="95"/>
      <c r="I311" s="95"/>
      <c r="J311" s="96"/>
      <c r="K311" s="89" t="s">
        <v>1668</v>
      </c>
      <c r="L311" s="92" t="s">
        <v>754</v>
      </c>
    </row>
    <row r="312" spans="1:12" s="9" customFormat="1" x14ac:dyDescent="0.2">
      <c r="A312" s="97">
        <v>2016</v>
      </c>
      <c r="B312" s="97" t="s">
        <v>485</v>
      </c>
      <c r="C312" s="97" t="s">
        <v>1403</v>
      </c>
      <c r="D312" s="97" t="s">
        <v>1403</v>
      </c>
      <c r="E312" s="97" t="s">
        <v>0</v>
      </c>
      <c r="F312" s="97" t="s">
        <v>619</v>
      </c>
      <c r="G312" s="97" t="s">
        <v>477</v>
      </c>
      <c r="H312" s="98">
        <v>4900000</v>
      </c>
      <c r="I312" s="98">
        <v>1194609</v>
      </c>
      <c r="J312" s="99">
        <v>24.4</v>
      </c>
      <c r="K312" s="100" t="s">
        <v>753</v>
      </c>
      <c r="L312" s="101" t="s">
        <v>754</v>
      </c>
    </row>
    <row r="313" spans="1:12" s="9" customFormat="1" x14ac:dyDescent="0.2">
      <c r="A313" s="94">
        <v>2016</v>
      </c>
      <c r="B313" s="94" t="s">
        <v>415</v>
      </c>
      <c r="C313" s="89" t="s">
        <v>1399</v>
      </c>
      <c r="D313" s="89" t="s">
        <v>415</v>
      </c>
      <c r="E313" s="94" t="s">
        <v>0</v>
      </c>
      <c r="F313" s="94" t="s">
        <v>619</v>
      </c>
      <c r="G313" s="94" t="s">
        <v>477</v>
      </c>
      <c r="H313" s="95"/>
      <c r="I313" s="95"/>
      <c r="J313" s="96"/>
      <c r="K313" s="89" t="s">
        <v>1668</v>
      </c>
      <c r="L313" s="92" t="s">
        <v>754</v>
      </c>
    </row>
    <row r="314" spans="1:12" s="9" customFormat="1" x14ac:dyDescent="0.2">
      <c r="A314" s="94">
        <v>2016</v>
      </c>
      <c r="B314" s="94" t="s">
        <v>154</v>
      </c>
      <c r="C314" s="89" t="s">
        <v>1374</v>
      </c>
      <c r="D314" s="89" t="s">
        <v>154</v>
      </c>
      <c r="E314" s="94" t="s">
        <v>0</v>
      </c>
      <c r="F314" s="94" t="s">
        <v>619</v>
      </c>
      <c r="G314" s="94" t="s">
        <v>477</v>
      </c>
      <c r="H314" s="95"/>
      <c r="I314" s="95"/>
      <c r="J314" s="96"/>
      <c r="K314" s="89" t="s">
        <v>1668</v>
      </c>
      <c r="L314" s="92" t="s">
        <v>754</v>
      </c>
    </row>
    <row r="315" spans="1:12" s="9" customFormat="1" x14ac:dyDescent="0.2">
      <c r="A315" s="89">
        <v>2017</v>
      </c>
      <c r="B315" s="89" t="s">
        <v>1671</v>
      </c>
      <c r="C315" s="89" t="s">
        <v>1702</v>
      </c>
      <c r="D315" s="89" t="s">
        <v>1671</v>
      </c>
      <c r="E315" s="89" t="s">
        <v>543</v>
      </c>
      <c r="F315" s="89" t="s">
        <v>619</v>
      </c>
      <c r="G315" s="89" t="s">
        <v>607</v>
      </c>
      <c r="H315" s="95">
        <v>25000</v>
      </c>
      <c r="I315" s="95">
        <v>3717528</v>
      </c>
      <c r="J315" s="96">
        <v>148.70112</v>
      </c>
      <c r="K315" s="89"/>
      <c r="L315" s="92" t="s">
        <v>681</v>
      </c>
    </row>
    <row r="316" spans="1:12" s="9" customFormat="1" x14ac:dyDescent="0.2">
      <c r="A316" s="89">
        <v>2017</v>
      </c>
      <c r="B316" s="89" t="s">
        <v>1696</v>
      </c>
      <c r="C316" s="89" t="s">
        <v>1701</v>
      </c>
      <c r="D316" s="89" t="s">
        <v>1696</v>
      </c>
      <c r="E316" s="89" t="s">
        <v>543</v>
      </c>
      <c r="F316" s="89" t="s">
        <v>619</v>
      </c>
      <c r="G316" s="89" t="s">
        <v>607</v>
      </c>
      <c r="H316" s="95"/>
      <c r="I316" s="95"/>
      <c r="J316" s="96"/>
      <c r="K316" s="89" t="s">
        <v>1668</v>
      </c>
      <c r="L316" s="92" t="s">
        <v>681</v>
      </c>
    </row>
    <row r="317" spans="1:12" s="9" customFormat="1" x14ac:dyDescent="0.2">
      <c r="A317" s="89">
        <v>2017</v>
      </c>
      <c r="B317" s="89" t="s">
        <v>1694</v>
      </c>
      <c r="C317" s="89" t="s">
        <v>1705</v>
      </c>
      <c r="D317" s="89" t="s">
        <v>1694</v>
      </c>
      <c r="E317" s="89" t="s">
        <v>543</v>
      </c>
      <c r="F317" s="89" t="s">
        <v>619</v>
      </c>
      <c r="G317" s="89" t="s">
        <v>607</v>
      </c>
      <c r="H317" s="95"/>
      <c r="I317" s="95"/>
      <c r="J317" s="96"/>
      <c r="K317" s="89" t="s">
        <v>1668</v>
      </c>
      <c r="L317" s="92" t="s">
        <v>681</v>
      </c>
    </row>
    <row r="318" spans="1:12" x14ac:dyDescent="0.2">
      <c r="A318" s="89">
        <v>2017</v>
      </c>
      <c r="B318" s="89" t="s">
        <v>1672</v>
      </c>
      <c r="C318" s="89" t="s">
        <v>1703</v>
      </c>
      <c r="D318" s="89" t="s">
        <v>1704</v>
      </c>
      <c r="E318" s="89" t="s">
        <v>543</v>
      </c>
      <c r="F318" s="89" t="s">
        <v>619</v>
      </c>
      <c r="G318" s="89" t="s">
        <v>607</v>
      </c>
      <c r="H318" s="95"/>
      <c r="I318" s="95">
        <v>117214</v>
      </c>
      <c r="J318" s="96"/>
      <c r="K318" s="89" t="s">
        <v>1677</v>
      </c>
      <c r="L318" s="92" t="s">
        <v>681</v>
      </c>
    </row>
    <row r="319" spans="1:12" s="9" customFormat="1" x14ac:dyDescent="0.2">
      <c r="A319" s="89">
        <v>2017</v>
      </c>
      <c r="B319" s="89" t="s">
        <v>1673</v>
      </c>
      <c r="C319" s="89" t="s">
        <v>1706</v>
      </c>
      <c r="D319" s="89" t="s">
        <v>1673</v>
      </c>
      <c r="E319" s="89" t="s">
        <v>543</v>
      </c>
      <c r="F319" s="89" t="s">
        <v>619</v>
      </c>
      <c r="G319" s="89" t="s">
        <v>607</v>
      </c>
      <c r="H319" s="95"/>
      <c r="I319" s="95">
        <v>30048</v>
      </c>
      <c r="J319" s="96"/>
      <c r="K319" s="89" t="s">
        <v>1677</v>
      </c>
      <c r="L319" s="92" t="s">
        <v>681</v>
      </c>
    </row>
    <row r="320" spans="1:12" s="9" customFormat="1" x14ac:dyDescent="0.2">
      <c r="A320" s="89">
        <v>2017</v>
      </c>
      <c r="B320" s="89" t="s">
        <v>1695</v>
      </c>
      <c r="C320" s="89" t="s">
        <v>1707</v>
      </c>
      <c r="D320" s="89" t="s">
        <v>1695</v>
      </c>
      <c r="E320" s="89" t="s">
        <v>543</v>
      </c>
      <c r="F320" s="89" t="s">
        <v>619</v>
      </c>
      <c r="G320" s="89" t="s">
        <v>607</v>
      </c>
      <c r="H320" s="95"/>
      <c r="I320" s="95"/>
      <c r="J320" s="96"/>
      <c r="K320" s="89" t="s">
        <v>1668</v>
      </c>
      <c r="L320" s="92" t="s">
        <v>681</v>
      </c>
    </row>
    <row r="321" spans="1:12" s="9" customFormat="1" x14ac:dyDescent="0.2">
      <c r="A321" s="97">
        <v>2017</v>
      </c>
      <c r="B321" s="97" t="s">
        <v>609</v>
      </c>
      <c r="C321" s="97" t="s">
        <v>1403</v>
      </c>
      <c r="D321" s="97" t="s">
        <v>1403</v>
      </c>
      <c r="E321" s="97" t="s">
        <v>543</v>
      </c>
      <c r="F321" s="97" t="s">
        <v>619</v>
      </c>
      <c r="G321" s="97" t="s">
        <v>607</v>
      </c>
      <c r="H321" s="98">
        <v>27054496</v>
      </c>
      <c r="I321" s="98">
        <v>4627395</v>
      </c>
      <c r="J321" s="99">
        <v>17.100000000000001</v>
      </c>
      <c r="K321" s="100" t="s">
        <v>709</v>
      </c>
      <c r="L321" s="101" t="s">
        <v>681</v>
      </c>
    </row>
    <row r="322" spans="1:12" s="9" customFormat="1" x14ac:dyDescent="0.2">
      <c r="A322" s="97">
        <v>2017</v>
      </c>
      <c r="B322" s="97" t="s">
        <v>1403</v>
      </c>
      <c r="C322" s="97" t="s">
        <v>1403</v>
      </c>
      <c r="D322" s="97" t="s">
        <v>1403</v>
      </c>
      <c r="E322" s="97" t="s">
        <v>543</v>
      </c>
      <c r="F322" s="97" t="s">
        <v>619</v>
      </c>
      <c r="G322" s="97" t="s">
        <v>607</v>
      </c>
      <c r="H322" s="104">
        <v>27029496</v>
      </c>
      <c r="I322" s="104">
        <v>762605</v>
      </c>
      <c r="J322" s="105">
        <v>2.8213807612247007E-2</v>
      </c>
      <c r="K322" s="97"/>
      <c r="L322" s="102" t="s">
        <v>681</v>
      </c>
    </row>
    <row r="323" spans="1:12" s="9" customFormat="1" x14ac:dyDescent="0.2">
      <c r="A323" s="89">
        <v>2017</v>
      </c>
      <c r="B323" s="89" t="s">
        <v>1674</v>
      </c>
      <c r="C323" s="89" t="s">
        <v>1708</v>
      </c>
      <c r="D323" s="89" t="s">
        <v>1674</v>
      </c>
      <c r="E323" s="89" t="s">
        <v>543</v>
      </c>
      <c r="F323" s="89" t="s">
        <v>619</v>
      </c>
      <c r="G323" s="89" t="s">
        <v>607</v>
      </c>
      <c r="H323" s="95"/>
      <c r="I323" s="95"/>
      <c r="J323" s="96"/>
      <c r="K323" s="89" t="s">
        <v>1668</v>
      </c>
      <c r="L323" s="92" t="s">
        <v>681</v>
      </c>
    </row>
    <row r="324" spans="1:12" s="9" customFormat="1" x14ac:dyDescent="0.2">
      <c r="A324" s="89">
        <v>2017</v>
      </c>
      <c r="B324" s="89" t="s">
        <v>1675</v>
      </c>
      <c r="C324" s="89" t="s">
        <v>1709</v>
      </c>
      <c r="D324" s="89" t="s">
        <v>1710</v>
      </c>
      <c r="E324" s="89" t="s">
        <v>543</v>
      </c>
      <c r="F324" s="89" t="s">
        <v>619</v>
      </c>
      <c r="G324" s="89" t="s">
        <v>607</v>
      </c>
      <c r="H324" s="95"/>
      <c r="I324" s="95"/>
      <c r="J324" s="96"/>
      <c r="K324" s="89" t="s">
        <v>1668</v>
      </c>
      <c r="L324" s="92" t="s">
        <v>681</v>
      </c>
    </row>
    <row r="325" spans="1:12" s="9" customFormat="1" x14ac:dyDescent="0.2">
      <c r="A325" s="89">
        <v>2017</v>
      </c>
      <c r="B325" s="89" t="s">
        <v>1676</v>
      </c>
      <c r="C325" s="89" t="s">
        <v>1711</v>
      </c>
      <c r="D325" s="89" t="s">
        <v>1712</v>
      </c>
      <c r="E325" s="89" t="s">
        <v>543</v>
      </c>
      <c r="F325" s="89" t="s">
        <v>619</v>
      </c>
      <c r="G325" s="89" t="s">
        <v>607</v>
      </c>
      <c r="H325" s="95"/>
      <c r="I325" s="95"/>
      <c r="J325" s="96"/>
      <c r="K325" s="89" t="s">
        <v>1668</v>
      </c>
      <c r="L325" s="92" t="s">
        <v>681</v>
      </c>
    </row>
  </sheetData>
  <autoFilter ref="A1:L325" xr:uid="{260F0AE7-32DD-40B5-BDED-6A99115220B1}">
    <sortState xmlns:xlrd2="http://schemas.microsoft.com/office/spreadsheetml/2017/richdata2" ref="A2:L325">
      <sortCondition ref="A1:A325"/>
    </sortState>
  </autoFilter>
  <sortState xmlns:xlrd2="http://schemas.microsoft.com/office/spreadsheetml/2017/richdata2" ref="A2:L318">
    <sortCondition ref="G2:G318"/>
    <sortCondition ref="A2:A318"/>
  </sortState>
  <hyperlinks>
    <hyperlink ref="L321" r:id="rId1" xr:uid="{B5B76684-330A-4759-90D0-E6A4B74F0EA3}"/>
    <hyperlink ref="L312" r:id="rId2" xr:uid="{D338196F-2E6E-4F2A-A6AD-E608AE034340}"/>
    <hyperlink ref="L302" r:id="rId3" xr:uid="{C9E99115-F596-4347-A362-44DAFA525527}"/>
    <hyperlink ref="L288" r:id="rId4" xr:uid="{17CFFFB8-A7C5-4B38-AAA8-1BA573FED14D}"/>
    <hyperlink ref="L290" r:id="rId5" xr:uid="{739C6393-B672-4E3D-BD13-2834C5875450}"/>
    <hyperlink ref="L272" r:id="rId6" xr:uid="{C55AB019-B702-41F7-9F02-80ADB004C155}"/>
    <hyperlink ref="L273" r:id="rId7" xr:uid="{01CFA6A9-1836-4F6C-983E-71C6ACBAAB35}"/>
    <hyperlink ref="L252" r:id="rId8" xr:uid="{2CE72BFD-3158-4723-ABE3-B9E6DB397589}"/>
    <hyperlink ref="L253" r:id="rId9" xr:uid="{89E055A5-4463-4B0F-9AC4-D7646E588ABD}"/>
    <hyperlink ref="L228" r:id="rId10" xr:uid="{7B7AA9C7-6098-4FE5-AF07-4A9099B8FFCB}"/>
    <hyperlink ref="L231" r:id="rId11" xr:uid="{717908B8-1863-4403-9C86-3BD2D31E5A6B}"/>
    <hyperlink ref="L206" r:id="rId12" xr:uid="{5DF5D942-A027-4068-BA6F-F22981C2F51F}"/>
    <hyperlink ref="L181" r:id="rId13" xr:uid="{BB426556-4333-4080-8619-C36D59A056AC}"/>
    <hyperlink ref="L182" r:id="rId14" xr:uid="{EB2E9ACC-E73B-4CDA-9AEE-A86E2311A680}"/>
    <hyperlink ref="L183" r:id="rId15" xr:uid="{0220C52B-0CA1-4D04-BE3E-956C0127A8F4}"/>
    <hyperlink ref="L156" r:id="rId16" xr:uid="{9D5E08D1-B02E-4E7D-8BC8-DA157AF9E516}"/>
    <hyperlink ref="L157" r:id="rId17" xr:uid="{4222931D-FFAB-4BBC-A62F-9FEF65FC0FA2}"/>
    <hyperlink ref="L158" r:id="rId18" xr:uid="{9AA2A320-47B0-44E4-A499-1679336742A5}"/>
    <hyperlink ref="L159" r:id="rId19" xr:uid="{DC63F8BC-7E11-4048-A3EF-C89AFEC44771}"/>
    <hyperlink ref="L127" r:id="rId20" xr:uid="{39A2D1C7-A352-47AD-A934-499DD6F560D1}"/>
    <hyperlink ref="L128" r:id="rId21" xr:uid="{B85B5D2E-0FDF-49EF-A888-887F765DC1DC}"/>
    <hyperlink ref="L129" r:id="rId22" xr:uid="{0EFB9FA7-EAD3-4B7D-874C-2CA5311FEA51}"/>
    <hyperlink ref="L131" r:id="rId23" xr:uid="{C44FB7C2-723D-457F-91CA-5B9A0CB303EB}"/>
    <hyperlink ref="L132" r:id="rId24" xr:uid="{3E7207FB-A8D5-45D0-B239-1077A844E512}"/>
    <hyperlink ref="L133" r:id="rId25" xr:uid="{5679F5D4-39C7-4C70-9E8F-6F8AC5004D50}"/>
    <hyperlink ref="L98" r:id="rId26" xr:uid="{B903E007-F51E-4793-8081-5F7AEB929981}"/>
    <hyperlink ref="L76" r:id="rId27" xr:uid="{FF8D37A2-CEE8-4CA2-A6F5-44F70CD5E8BA}"/>
    <hyperlink ref="L79" r:id="rId28" xr:uid="{5B1C6F7E-7161-4321-A987-420442357E1D}"/>
    <hyperlink ref="L80" r:id="rId29" xr:uid="{D073796F-2DC7-4AED-8AA8-439A45E86115}"/>
    <hyperlink ref="L77" r:id="rId30" xr:uid="{1B7C8580-1096-4414-B26E-D650A11CD813}"/>
    <hyperlink ref="L52" r:id="rId31" xr:uid="{C9C878AB-8ED6-45AA-81AE-3E7C0B40ABBE}"/>
    <hyperlink ref="L56" r:id="rId32" xr:uid="{3CCCBDFF-F1D2-4137-99B3-3111AF858437}"/>
    <hyperlink ref="L54" r:id="rId33" xr:uid="{AE70014D-5E6C-4254-AA4D-A5C839279271}"/>
    <hyperlink ref="L57" r:id="rId34" xr:uid="{0DC3BCC6-317C-4480-8111-45AA5BBE9D50}"/>
    <hyperlink ref="L58" r:id="rId35" xr:uid="{861B0E3A-555F-48B6-9E34-BA1637E96115}"/>
    <hyperlink ref="L26" r:id="rId36" xr:uid="{C7E816CB-5477-4779-9DA5-454A7CED35AC}"/>
    <hyperlink ref="L27" r:id="rId37" xr:uid="{384DF25D-522D-4C1A-8ACB-62E7C985C61B}"/>
    <hyperlink ref="L29" r:id="rId38" xr:uid="{33FF2D80-B737-4295-9D73-FC5DD73B13CC}"/>
    <hyperlink ref="L30" r:id="rId39" xr:uid="{DBBE0B59-53DD-4519-93A0-6771C4458919}"/>
    <hyperlink ref="L9" r:id="rId40" xr:uid="{6E38D71F-07C2-40CF-A185-78BB30873AA3}"/>
    <hyperlink ref="L11" r:id="rId41" xr:uid="{52D19D3C-217D-499A-9650-CBE574448B84}"/>
    <hyperlink ref="L82" r:id="rId42" xr:uid="{3B16289F-8E06-4E2A-A959-85A05DBDEC50}"/>
    <hyperlink ref="L96" r:id="rId43" xr:uid="{410FFC97-9F7E-4D17-9A54-BBB362DCCCD2}"/>
    <hyperlink ref="L135" r:id="rId44" xr:uid="{0470A5E3-F5D0-492A-BCA5-C56A66B63426}"/>
    <hyperlink ref="L282" r:id="rId45" xr:uid="{AB19A396-62E5-4731-80DB-E182722B2EDB}"/>
    <hyperlink ref="L283" r:id="rId46" xr:uid="{F58B2C4E-6974-47F2-9801-E7378FE243BC}"/>
    <hyperlink ref="L291" r:id="rId47" xr:uid="{D61B6B6C-9000-4448-ACF7-52815255071C}"/>
    <hyperlink ref="L289" r:id="rId48" xr:uid="{72742A8A-F39B-410C-9E7F-DE9C10B2B032}"/>
    <hyperlink ref="L18:L22" r:id="rId49" display="https://reliefweb.int/report/burundi/consolidated-appeals-process-cap-humanitarian-appeal-2004-great-lakes-region-and" xr:uid="{9BDF1D3A-3FB7-4364-AC97-6366DC174D16}"/>
    <hyperlink ref="L97" r:id="rId50" xr:uid="{EE6D7ED8-B968-4C7B-BD42-85BC9286A11D}"/>
    <hyperlink ref="L24:L28" r:id="rId51" display="https://reliefweb.int/report/burundi/consolidated-appeals-process-cap-humanitarian-appeal-2005-great-lakes" xr:uid="{B0A08B77-9011-4A68-B9A3-65836BB8B876}"/>
    <hyperlink ref="L30:L34" r:id="rId52" display="https://www.humanitarianresponse.info/sites/www.humanitarianresponse.info/files/documents/files/cap_2006_glr_1.pdf" xr:uid="{820D790F-299C-4AAF-B852-8E71B44BA1EB}"/>
    <hyperlink ref="L36:L40" r:id="rId53" display="https://reliefweb.int/report/burundi/consolidated-appeals-process-cap-appeal-2007-great-lakes-region" xr:uid="{FDB84A0D-5A23-41E6-9744-A73564F739A7}"/>
    <hyperlink ref="L42:L47" r:id="rId54" display="https://reliefweb.int/sites/reliefweb.int/files/resources/finalgreatlakes.pdf" xr:uid="{F540B20F-ED41-48DC-B552-9EAC18BB18B0}"/>
    <hyperlink ref="L49:L54" r:id="rId55" display="https://reliefweb.int/report/burundi/un-consolidated-inter-agency-appeal-great-lakes-region-and-central-africa-2001" xr:uid="{39588354-AFB2-4A7E-94E3-BFC22B42B4BA}"/>
    <hyperlink ref="L56:L60" r:id="rId56" display="https://reliefweb.int/report/burundi/consolidated-inter-agency-appeal-great-lakes-2002" xr:uid="{E61832B1-6740-4419-B85E-7161D4E35DA8}"/>
    <hyperlink ref="L62:L66" r:id="rId57" display="https://reliefweb.int/report/burundi/consolidated-inter-agency-appeal-great-lakes-region-and-central-africa-2003" xr:uid="{133A05D8-B010-4FC9-935C-5DF5594A9139}"/>
    <hyperlink ref="L68:L72" r:id="rId58" display="https://www.humanitarianresponse.info/sites/www.humanitarianresponse.info/files/documents/files/cap_2006_hornofafrica_1.pdf" xr:uid="{4AEB62AB-FCE3-4FD9-8C7B-5E0B54EECDFC}"/>
    <hyperlink ref="L74:L80" r:id="rId59" display="https://reliefweb.int/report/lesotho/southern-africa-regional-consolidated-appeal-jul-2003-jun-2004" xr:uid="{8741F562-CFD1-4A7B-A9AC-CF74D4ADA590}"/>
    <hyperlink ref="L82:L87" r:id="rId60" display="https://reliefweb.int/report/lesotho/southern-africa-humanitarian-crisis-situation-report-19-dec-2002" xr:uid="{F31A0F8E-02E9-4742-BDA8-EECA6838C6C2}"/>
    <hyperlink ref="L89:L98" r:id="rId61" display="https://reliefweb.int/sites/reliefweb.int/files/resources/Hurricane_Irma_Regional_Response_Plan.pdf" xr:uid="{15D9F242-9ABD-4C00-8147-783584FC7E89}"/>
    <hyperlink ref="L100:L105" r:id="rId62" display="https://www.humanitarianresponse.info/sites/www.humanitarianresponse.info/files/documents/files/flash_2005_indianoceantsunami.pdf" xr:uid="{81F8E7E5-E023-47E9-A695-C934AA44B400}"/>
    <hyperlink ref="L107:L115" r:id="rId63" display="https://www.humanitarianresponse.info/sites/www.humanitarianresponse.info/files/documents/files/cap_2009_iraq_vol1_0.pdf" xr:uid="{49602203-034C-4BE8-A233-ECE1D3DFF3EE}"/>
    <hyperlink ref="L63" r:id="rId64" xr:uid="{87C3DFE4-D085-4D35-A491-1B196C737AAC}"/>
    <hyperlink ref="L47" r:id="rId65" xr:uid="{E8982971-15C9-4DEB-910B-5656E0586926}"/>
    <hyperlink ref="L161" r:id="rId66" xr:uid="{89FC7ADD-B29D-40B5-854C-B731DE3C1A6F}"/>
    <hyperlink ref="L185" r:id="rId67" xr:uid="{EA61698E-7EBC-420F-BDCC-488222EEA8D1}"/>
    <hyperlink ref="L35" r:id="rId68" xr:uid="{B6C52F57-E2B3-49A6-8C82-1EB838BAF2B8}"/>
    <hyperlink ref="L262" r:id="rId69" xr:uid="{EAD367AB-6FF6-4712-83A1-F4CC2D4B2C93}"/>
    <hyperlink ref="L267" r:id="rId70" xr:uid="{2891A100-1F50-42F2-AB3E-93FF5C8FE458}"/>
    <hyperlink ref="L270" r:id="rId71" xr:uid="{E017677E-BF6C-4D38-890E-319906603B50}"/>
    <hyperlink ref="L278" r:id="rId72" xr:uid="{33B80231-F12E-42DF-9595-AC139117B462}"/>
    <hyperlink ref="L244" r:id="rId73" xr:uid="{0921D1FC-5829-4496-A9DC-F2E18487CB84}"/>
    <hyperlink ref="L245" r:id="rId74" xr:uid="{BE86C8DC-B70F-46B9-96EF-E0A057E31EAF}"/>
    <hyperlink ref="L246" r:id="rId75" xr:uid="{14CED681-782B-494D-84E8-F81D36CC2672}"/>
    <hyperlink ref="L257" r:id="rId76" xr:uid="{73E1B008-5122-41F3-9BD9-C02F665D6EFD}"/>
    <hyperlink ref="L305" r:id="rId77" xr:uid="{B76F41E6-3CFA-4763-B4B6-5461E950044F}"/>
    <hyperlink ref="L306" r:id="rId78" xr:uid="{E13DE85D-50C8-49DD-8C10-FB3F9407D06A}"/>
    <hyperlink ref="L314" r:id="rId79" xr:uid="{CD1B2305-860E-4AD4-A499-4C57860C9AE6}"/>
    <hyperlink ref="L307" r:id="rId80" xr:uid="{EFFD4808-F338-4700-A13A-7D7C4B3A5935}"/>
    <hyperlink ref="L308" r:id="rId81" xr:uid="{B1D6F7D5-CE94-4407-AB87-54CF6973A166}"/>
    <hyperlink ref="L309" r:id="rId82" xr:uid="{93351F1D-2382-478C-BCF0-71535AA649FE}"/>
    <hyperlink ref="L310" r:id="rId83" xr:uid="{6641E728-20CF-4611-B6F4-C35507A16350}"/>
    <hyperlink ref="L311" r:id="rId84" xr:uid="{260E24A1-3438-4C5A-8F48-54EA4D8BBDDC}"/>
    <hyperlink ref="L313" r:id="rId85" xr:uid="{F3E96F4C-C9A3-4F2F-97D4-401BEDDFE4AB}"/>
    <hyperlink ref="L148:L156" r:id="rId86" display="https://www.unocha.org/sites/dms/CAP/SRP_2014-2016_Sahel.pdf" xr:uid="{177CDC4A-DE44-4595-B9AF-B3734D20588A}"/>
    <hyperlink ref="L158:L166" r:id="rId87" display="https://www.unocha.org/sites/dms/ROWCA/Coordination/SRP/Sahel_SRP_2015.pdf" xr:uid="{502EF3D4-BA0D-42E5-99B3-BAE2CB6ED10D}"/>
    <hyperlink ref="L168:L170" r:id="rId88" display="https://www.humanitarianresponse.info/sites/www.humanitarianresponse.info/files/documents/files/flash_2005_southasia.pdf" xr:uid="{18B18E6D-299F-414A-A225-6676E2C46D40}"/>
    <hyperlink ref="L172:L176" r:id="rId89" display="https://reliefweb.int/report/albania/snapshot-consolidated-appeal-southeastern-europe-2000" xr:uid="{2B8CF948-CCA1-4DF6-97FD-911CE3BF6BAE}"/>
    <hyperlink ref="L177:L178" r:id="rId90" display="https://reliefweb.int/report/albania/snapshot-consolidated-appeal-southeastern-europe-2000" xr:uid="{F4BA0554-058D-490D-BEB9-E9F17E1B841A}"/>
    <hyperlink ref="L180:L186" r:id="rId91" display="https://reliefweb.int/report/albania/un-consolidated-inter-agency-appeal-southeastern-europe-2001" xr:uid="{4AC4FFF8-7BCD-40B3-B203-A3F00B497112}"/>
    <hyperlink ref="L188:L194" r:id="rId92" display="https://reliefweb.int/report/albania/consolidated-inter-agency-appeal-southeastern-europe-2002" xr:uid="{94960296-BED7-4DF1-B63D-F9A3E23E62FF}"/>
    <hyperlink ref="L33" r:id="rId93" xr:uid="{A929FE0D-EBAB-44BB-8F93-9C7B77745C9C}"/>
    <hyperlink ref="L61" r:id="rId94" xr:uid="{2D0C5EE3-500F-4D5D-9A4B-398B92F50090}"/>
    <hyperlink ref="L45" r:id="rId95" xr:uid="{3A3DE98A-0B86-4CB4-B369-D7543F510716}"/>
    <hyperlink ref="L208:L210" r:id="rId96" display="https://reliefweb.int/report/c%C3%B4te-divoire/consolidated-inter-agency-appeal-sierra-leone-2002" xr:uid="{690A973A-8499-4206-8A1D-ACCA75AA76E7}"/>
    <hyperlink ref="L212:L224" r:id="rId97" display="https://www.humanitarianresponse.info/sites/www.humanitarianresponse.info/files/documents/files/revision_2005_westafrica.pdf" xr:uid="{B3E248BF-E1F5-4F6D-9B60-A83300F9E5D9}"/>
    <hyperlink ref="L145" r:id="rId98" xr:uid="{DA06B69B-B371-4328-8E96-C6D432B1BDE3}"/>
    <hyperlink ref="L151" r:id="rId99" xr:uid="{16CFFF09-01C0-49E3-B276-E8E36A8E6042}"/>
    <hyperlink ref="L153" r:id="rId100" xr:uid="{11E2A0CA-D171-4A50-891C-337A8B4D2F08}"/>
    <hyperlink ref="L154" r:id="rId101" xr:uid="{9CD11BD2-4D72-4BFE-8D3E-ED344EA2C884}"/>
    <hyperlink ref="L155" r:id="rId102" xr:uid="{E4B7E82F-0551-45A8-8FF8-082B26467E3C}"/>
    <hyperlink ref="L163" r:id="rId103" xr:uid="{6E602388-3A4A-4061-A16D-76A335CB6769}"/>
    <hyperlink ref="L165" r:id="rId104" xr:uid="{06FFD515-63A2-4FD7-9A59-FC283DFC71F5}"/>
    <hyperlink ref="L160" r:id="rId105" xr:uid="{C83B0CC8-8028-4886-A958-7D54B2B83DC6}"/>
    <hyperlink ref="L170" r:id="rId106" xr:uid="{B948971F-1973-4C11-B4B6-FD8FA8D4A38E}"/>
    <hyperlink ref="L168" r:id="rId107" xr:uid="{2A5399E3-AD91-40FB-8334-F84793553A15}"/>
    <hyperlink ref="L173" r:id="rId108" xr:uid="{7D0456AE-BAB9-4933-96A8-56EED3BC5F6D}"/>
    <hyperlink ref="L172" r:id="rId109" xr:uid="{ACA757FD-822A-47A6-BF20-254C39199E32}"/>
    <hyperlink ref="L174" r:id="rId110" xr:uid="{23E8E908-8F6B-4A08-ABEB-A4450A35D325}"/>
    <hyperlink ref="L175" r:id="rId111" xr:uid="{6F457752-194A-4B57-B1E2-BEBA95554686}"/>
    <hyperlink ref="L176" r:id="rId112" xr:uid="{92E55D52-D4A6-4E57-8A93-2FB07F1C5501}"/>
    <hyperlink ref="L177" r:id="rId113" xr:uid="{5DAD5D2E-548A-445C-AB76-89628387D7BC}"/>
    <hyperlink ref="L178" r:id="rId114" xr:uid="{5B5682A3-8F80-4826-A75D-65A8525D6956}"/>
    <hyperlink ref="L179" r:id="rId115" xr:uid="{523650E4-FE75-45CE-A12B-D6F423BB3010}"/>
    <hyperlink ref="L180" r:id="rId116" xr:uid="{4067343C-6AFC-4A69-B5F3-381E06D30D23}"/>
    <hyperlink ref="L188" r:id="rId117" xr:uid="{D4BC6F18-F7D3-4861-96A3-CA6661858CB1}"/>
    <hyperlink ref="L187" r:id="rId118" xr:uid="{5E0F251D-FC5D-4FEA-9C79-C661906A3335}"/>
    <hyperlink ref="L189" r:id="rId119" xr:uid="{1A6E014A-C073-4F06-849E-761B5E525C0A}"/>
    <hyperlink ref="L184" r:id="rId120" xr:uid="{F8716844-B570-4C47-AE3B-6061AC08B95E}"/>
    <hyperlink ref="L193" r:id="rId121" xr:uid="{94EBA2F6-0392-4E6E-9E3B-DF749DAF7C2A}"/>
    <hyperlink ref="L192" r:id="rId122" xr:uid="{6937A6CE-9A3E-460D-BA35-F72942420F44}"/>
    <hyperlink ref="L195" r:id="rId123" xr:uid="{C6E012E5-6050-4089-9953-B3C9A4D82081}"/>
    <hyperlink ref="L194" r:id="rId124" xr:uid="{63A1308F-F7A2-4986-96EC-F92255E14468}"/>
    <hyperlink ref="L196" r:id="rId125" xr:uid="{E8FE3432-8A99-4704-A795-0E2179899267}"/>
    <hyperlink ref="L197" r:id="rId126" xr:uid="{17BFF575-15C6-4FBB-A801-854043FEDA5A}"/>
    <hyperlink ref="L198" r:id="rId127" xr:uid="{49AE8060-8E71-4796-ABDB-653607B2B20D}"/>
    <hyperlink ref="L199" r:id="rId128" xr:uid="{70004ECB-8282-4610-8C07-34B8154D02B0}"/>
    <hyperlink ref="L200" r:id="rId129" xr:uid="{9E881226-ECD3-4D86-8680-47D92358464F}"/>
    <hyperlink ref="L203" r:id="rId130" xr:uid="{C3732191-2F49-424B-B66A-00A22C35B5AB}"/>
    <hyperlink ref="L209" r:id="rId131" xr:uid="{77E9BFF7-ACFC-438D-9988-91D180B96E7C}"/>
    <hyperlink ref="L208" r:id="rId132" xr:uid="{08C06843-0056-4F19-BEBF-C4D6393E5862}"/>
    <hyperlink ref="L210" r:id="rId133" xr:uid="{BF1E05E1-DE35-477F-BA6F-6939C5F48165}"/>
    <hyperlink ref="L207" r:id="rId134" xr:uid="{C3FAD42B-CA5D-4B57-A7B3-CDC39513B409}"/>
    <hyperlink ref="L214" r:id="rId135" xr:uid="{7C7FBED6-8A25-404A-BDBC-98D1EE55B1BE}"/>
    <hyperlink ref="L213" r:id="rId136" xr:uid="{618C812C-E7B5-496C-B90E-8F7BD07AC2AB}"/>
    <hyperlink ref="L215" r:id="rId137" xr:uid="{2EB71452-1C94-40A1-A568-4082021DB870}"/>
    <hyperlink ref="L217" r:id="rId138" xr:uid="{8C2AEAF0-863E-4FBF-A398-22D4E750E92C}"/>
    <hyperlink ref="L218" r:id="rId139" xr:uid="{DAAA1C63-A068-485D-9BE8-C0885D7B3FB5}"/>
    <hyperlink ref="L219" r:id="rId140" xr:uid="{171E378D-D233-4667-8838-71FAE6FCDD87}"/>
    <hyperlink ref="L224" r:id="rId141" xr:uid="{348F1104-BBBF-4E0E-8475-5F3C4AE650BD}"/>
    <hyperlink ref="L225" r:id="rId142" xr:uid="{99C9267C-C0B5-40B1-8CCB-669134E38BF4}"/>
    <hyperlink ref="L226" r:id="rId143" xr:uid="{DB04A4D8-9AF4-4363-BEF9-EB294B666044}"/>
    <hyperlink ref="L227" r:id="rId144" xr:uid="{9E2A7431-DEB3-496F-B9D3-EB193931C055}"/>
    <hyperlink ref="L234" r:id="rId145" xr:uid="{88EAC13E-1A12-4D9E-8A3B-A9298C9021B4}"/>
    <hyperlink ref="L233" r:id="rId146" xr:uid="{4DE54F66-60BD-4A74-AE7D-BD49EAB5DE93}"/>
    <hyperlink ref="L236" r:id="rId147" xr:uid="{3B4E2DA5-66F7-4D49-89DF-1AE9EC369199}"/>
    <hyperlink ref="L232" r:id="rId148" xr:uid="{677FFF96-734F-4ABA-991E-698BA502D14B}"/>
    <hyperlink ref="L239" r:id="rId149" xr:uid="{CCEF567A-E9CE-4571-8CC7-21B496E4586E}"/>
    <hyperlink ref="L238" r:id="rId150" xr:uid="{47E06C92-0FAB-4D5C-B0D3-96F47987B746}"/>
    <hyperlink ref="L240" r:id="rId151" xr:uid="{480FB1A8-2A05-462F-B501-5756D13FDC3C}"/>
    <hyperlink ref="L241" r:id="rId152" xr:uid="{9AF533DF-AE1D-4132-97C1-6C4F3FC8ED2D}"/>
    <hyperlink ref="L242" r:id="rId153" xr:uid="{AB7FD797-037C-4FF6-9B05-4F43047B3710}"/>
    <hyperlink ref="L243" r:id="rId154" xr:uid="{246073ED-0B76-4B04-BCDF-AB6647955C96}"/>
    <hyperlink ref="L247" r:id="rId155" xr:uid="{B24E0E1D-0BB7-4E36-BFFD-76D33A1C5FFD}"/>
    <hyperlink ref="L248" r:id="rId156" xr:uid="{5CE9DAD4-2C14-4CA1-B56F-490AA9466FF3}"/>
    <hyperlink ref="L249" r:id="rId157" xr:uid="{7DB64966-A94E-490B-A23C-F7709ECE028F}"/>
    <hyperlink ref="L250" r:id="rId158" xr:uid="{858CF6B7-60A1-473C-A2B8-58A6CF699B4A}"/>
    <hyperlink ref="L251" r:id="rId159" xr:uid="{46628BE3-EC3E-4100-B0CD-F6204C49E6CF}"/>
    <hyperlink ref="L256" r:id="rId160" xr:uid="{949BE093-9BD0-4549-8765-D780AAAC0FE0}"/>
    <hyperlink ref="L255" r:id="rId161" xr:uid="{5FA2A6EC-6E4A-4E4F-8446-45C133C79674}"/>
    <hyperlink ref="L258" r:id="rId162" xr:uid="{EBE850A0-BA61-429B-9473-56E1E5D572FA}"/>
    <hyperlink ref="L254" r:id="rId163" xr:uid="{6048D6E8-374C-4D18-B2BF-20DCBD753ED7}"/>
    <hyperlink ref="L261" r:id="rId164" xr:uid="{284490F0-95E2-48F0-9F58-3A73B2FCAEA4}"/>
    <hyperlink ref="L266" r:id="rId165" xr:uid="{AFD85273-E790-4FCB-9CE7-CE7D5B4F8897}"/>
    <hyperlink ref="L260" r:id="rId166" xr:uid="{8CDDEAD3-74ED-44E3-B104-1EB52AB82F71}"/>
    <hyperlink ref="L259" r:id="rId167" xr:uid="{660D4DAD-FBE5-40CE-9F74-79AC7502DA23}"/>
    <hyperlink ref="L263" r:id="rId168" xr:uid="{B9409D50-CA0F-4336-BA55-34FCB5052AD2}"/>
    <hyperlink ref="L264" r:id="rId169" xr:uid="{1EF298E0-DE2F-491D-B7FC-1B4E4F33040A}"/>
    <hyperlink ref="L265" r:id="rId170" xr:uid="{0E89A61C-2518-4D36-AFD7-CBEF1DCBEC7E}"/>
    <hyperlink ref="L268" r:id="rId171" xr:uid="{DC2E6512-A7C5-401C-A443-814B0FB01559}"/>
    <hyperlink ref="L269" r:id="rId172" xr:uid="{EB342EB0-B863-4994-9956-E4BBF3866105}"/>
    <hyperlink ref="L271" r:id="rId173" xr:uid="{C9A68E61-256A-4472-B624-E35EE4D48121}"/>
    <hyperlink ref="L276" r:id="rId174" xr:uid="{369FEF6B-468D-4A23-8D80-BC80ADEA628E}"/>
    <hyperlink ref="L275" r:id="rId175" xr:uid="{F221CAC5-0716-46C4-81D1-ED40307E58A0}"/>
    <hyperlink ref="L277" r:id="rId176" xr:uid="{BDECB219-711C-4595-A574-BCF66537877A}"/>
    <hyperlink ref="L274" r:id="rId177" xr:uid="{E6EF7E45-5ED6-4C3F-B3D1-D89C7D503B90}"/>
    <hyperlink ref="L312:L317" r:id="rId178" display="https://reliefweb.int/report/burkina-faso/mid-year-review-consolidated-appeals-process-cap-humanitarian-appeal-2004-west" xr:uid="{CCAA9ECD-FC83-442C-A813-D21267D8F2A2}"/>
    <hyperlink ref="L111" r:id="rId179" xr:uid="{854E278A-D1DA-44C0-9932-4601A94F3208}"/>
    <hyperlink ref="L114" r:id="rId180" xr:uid="{CBD6F9CC-CCFC-4423-915F-8B4E1FAF357D}"/>
    <hyperlink ref="L140" r:id="rId181" xr:uid="{32A3D9F1-97E5-4E12-AD8C-422F6C6D97DE}"/>
    <hyperlink ref="L142" r:id="rId182" xr:uid="{2DD6F2BE-B685-42C3-A04D-E20E62BDF50B}"/>
    <hyperlink ref="L120" r:id="rId183" xr:uid="{AFA55DF2-CF27-418D-859C-F7BB196E501E}"/>
    <hyperlink ref="L122" r:id="rId184" xr:uid="{A11A907C-1544-49EC-A5FB-FC3106BA17DE}"/>
    <hyperlink ref="L134" r:id="rId185" xr:uid="{E16684E5-F435-4265-BDB4-461E327E2431}"/>
  </hyperlinks>
  <pageMargins left="0.7" right="0.7" top="0.75" bottom="0.75" header="0.3" footer="0.3"/>
  <pageSetup orientation="portrait" horizontalDpi="300" verticalDpi="300" r:id="rId18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604E8-BC46-4A60-A6BE-8B5CE53EAC53}">
  <dimension ref="A1:E38"/>
  <sheetViews>
    <sheetView topLeftCell="A22" zoomScale="85" zoomScaleNormal="85" workbookViewId="0">
      <selection activeCell="B41" sqref="B41"/>
    </sheetView>
  </sheetViews>
  <sheetFormatPr defaultColWidth="9" defaultRowHeight="15" x14ac:dyDescent="0.2"/>
  <cols>
    <col min="1" max="1" width="63.625" style="18" customWidth="1"/>
    <col min="2" max="2" width="80.375" style="19" customWidth="1"/>
    <col min="3" max="3" width="10.875" style="19" customWidth="1"/>
    <col min="4" max="4" width="133.625" style="19" customWidth="1"/>
    <col min="5" max="16384" width="9" style="19"/>
  </cols>
  <sheetData>
    <row r="1" spans="1:5" ht="15.75" thickBot="1" x14ac:dyDescent="0.25">
      <c r="A1" s="21"/>
    </row>
    <row r="2" spans="1:5" s="28" customFormat="1" x14ac:dyDescent="0.2">
      <c r="A2" s="29" t="s">
        <v>1314</v>
      </c>
      <c r="B2" s="30" t="s">
        <v>1315</v>
      </c>
      <c r="C2" s="30" t="s">
        <v>1316</v>
      </c>
      <c r="D2" s="31" t="s">
        <v>1317</v>
      </c>
      <c r="E2" s="27"/>
    </row>
    <row r="3" spans="1:5" ht="85.5" x14ac:dyDescent="0.2">
      <c r="A3" s="20" t="s">
        <v>1286</v>
      </c>
      <c r="B3" s="22" t="s">
        <v>1318</v>
      </c>
      <c r="C3" s="25" t="s">
        <v>1313</v>
      </c>
      <c r="D3" s="26" t="s">
        <v>1071</v>
      </c>
    </row>
    <row r="4" spans="1:5" ht="85.5" x14ac:dyDescent="0.2">
      <c r="A4" s="20" t="s">
        <v>1322</v>
      </c>
      <c r="B4" s="22" t="s">
        <v>1340</v>
      </c>
      <c r="C4" s="25" t="s">
        <v>1324</v>
      </c>
      <c r="D4" s="24" t="s">
        <v>1341</v>
      </c>
    </row>
    <row r="5" spans="1:5" ht="85.5" x14ac:dyDescent="0.2">
      <c r="A5" s="20" t="s">
        <v>1342</v>
      </c>
      <c r="B5" s="22" t="s">
        <v>1344</v>
      </c>
      <c r="C5" s="25"/>
      <c r="D5" s="24" t="s">
        <v>1341</v>
      </c>
    </row>
    <row r="6" spans="1:5" ht="156.75" x14ac:dyDescent="0.2">
      <c r="A6" s="20" t="s">
        <v>1343</v>
      </c>
      <c r="B6" s="22" t="s">
        <v>1338</v>
      </c>
      <c r="C6" s="25" t="s">
        <v>1324</v>
      </c>
      <c r="D6" s="32" t="s">
        <v>1339</v>
      </c>
    </row>
    <row r="7" spans="1:5" ht="57" x14ac:dyDescent="0.2">
      <c r="A7" s="20" t="s">
        <v>1287</v>
      </c>
      <c r="B7" s="22" t="s">
        <v>1319</v>
      </c>
      <c r="C7" s="25" t="s">
        <v>1325</v>
      </c>
      <c r="D7" s="26" t="s">
        <v>1323</v>
      </c>
    </row>
    <row r="8" spans="1:5" x14ac:dyDescent="0.2">
      <c r="A8" s="20" t="s">
        <v>1288</v>
      </c>
      <c r="B8" s="23"/>
      <c r="C8" s="25"/>
      <c r="D8" s="25"/>
    </row>
    <row r="9" spans="1:5" x14ac:dyDescent="0.2">
      <c r="A9" s="20" t="s">
        <v>1289</v>
      </c>
      <c r="B9" s="23"/>
      <c r="C9" s="25"/>
      <c r="D9" s="25"/>
    </row>
    <row r="10" spans="1:5" x14ac:dyDescent="0.2">
      <c r="A10" s="20" t="s">
        <v>1290</v>
      </c>
      <c r="B10" s="23"/>
      <c r="C10" s="25"/>
      <c r="D10" s="25"/>
    </row>
    <row r="11" spans="1:5" x14ac:dyDescent="0.2">
      <c r="A11" s="20" t="s">
        <v>1291</v>
      </c>
      <c r="B11" s="23"/>
      <c r="C11" s="25"/>
      <c r="D11" s="25"/>
    </row>
    <row r="12" spans="1:5" x14ac:dyDescent="0.2">
      <c r="A12" s="20" t="s">
        <v>1292</v>
      </c>
      <c r="B12" s="23"/>
      <c r="C12" s="25"/>
      <c r="D12" s="25"/>
    </row>
    <row r="13" spans="1:5" x14ac:dyDescent="0.2">
      <c r="A13" s="20" t="s">
        <v>887</v>
      </c>
      <c r="B13" s="23"/>
      <c r="C13" s="25"/>
      <c r="D13" s="25"/>
    </row>
    <row r="14" spans="1:5" ht="199.5" x14ac:dyDescent="0.2">
      <c r="A14" s="20" t="s">
        <v>772</v>
      </c>
      <c r="B14" s="22" t="s">
        <v>1333</v>
      </c>
      <c r="C14" s="25" t="s">
        <v>1326</v>
      </c>
      <c r="D14" s="33" t="s">
        <v>1334</v>
      </c>
    </row>
    <row r="15" spans="1:5" x14ac:dyDescent="0.2">
      <c r="A15" s="20" t="s">
        <v>1293</v>
      </c>
      <c r="B15" s="23"/>
      <c r="C15" s="25"/>
      <c r="D15" s="25"/>
    </row>
    <row r="16" spans="1:5" x14ac:dyDescent="0.2">
      <c r="A16" s="20" t="s">
        <v>1294</v>
      </c>
      <c r="B16" s="23"/>
      <c r="C16" s="25"/>
      <c r="D16" s="25"/>
    </row>
    <row r="17" spans="1:4" x14ac:dyDescent="0.2">
      <c r="A17" s="20" t="s">
        <v>1295</v>
      </c>
      <c r="B17" s="23"/>
      <c r="C17" s="25"/>
      <c r="D17" s="25"/>
    </row>
    <row r="18" spans="1:4" x14ac:dyDescent="0.2">
      <c r="A18" s="20" t="s">
        <v>1296</v>
      </c>
      <c r="B18" s="23"/>
      <c r="C18" s="25"/>
      <c r="D18" s="25"/>
    </row>
    <row r="19" spans="1:4" ht="128.25" x14ac:dyDescent="0.2">
      <c r="A19" s="20" t="s">
        <v>1297</v>
      </c>
      <c r="B19" s="22" t="s">
        <v>1335</v>
      </c>
      <c r="C19" s="25"/>
      <c r="D19" s="24" t="s">
        <v>1336</v>
      </c>
    </row>
    <row r="20" spans="1:4" x14ac:dyDescent="0.2">
      <c r="A20" s="20" t="s">
        <v>1298</v>
      </c>
      <c r="B20" s="23"/>
      <c r="C20" s="25"/>
      <c r="D20" s="25"/>
    </row>
    <row r="21" spans="1:4" x14ac:dyDescent="0.2">
      <c r="A21" s="20" t="s">
        <v>1299</v>
      </c>
      <c r="B21" s="23"/>
      <c r="C21" s="25"/>
      <c r="D21" s="25"/>
    </row>
    <row r="22" spans="1:4" x14ac:dyDescent="0.2">
      <c r="A22" s="20" t="s">
        <v>1300</v>
      </c>
      <c r="B22" s="23"/>
      <c r="C22" s="25"/>
      <c r="D22" s="25"/>
    </row>
    <row r="23" spans="1:4" x14ac:dyDescent="0.2">
      <c r="A23" s="20" t="s">
        <v>988</v>
      </c>
      <c r="B23" s="23"/>
      <c r="C23" s="25"/>
      <c r="D23" s="25"/>
    </row>
    <row r="24" spans="1:4" x14ac:dyDescent="0.2">
      <c r="A24" s="20" t="s">
        <v>1301</v>
      </c>
      <c r="B24" s="23"/>
      <c r="C24" s="25"/>
      <c r="D24" s="25"/>
    </row>
    <row r="25" spans="1:4" x14ac:dyDescent="0.2">
      <c r="A25" s="20" t="s">
        <v>1302</v>
      </c>
      <c r="B25" s="23"/>
      <c r="C25" s="25"/>
      <c r="D25" s="25"/>
    </row>
    <row r="26" spans="1:4" ht="57" x14ac:dyDescent="0.2">
      <c r="A26" s="20" t="s">
        <v>1320</v>
      </c>
      <c r="B26" s="22" t="s">
        <v>1321</v>
      </c>
      <c r="C26" s="25" t="s">
        <v>1325</v>
      </c>
      <c r="D26" s="26" t="s">
        <v>1323</v>
      </c>
    </row>
    <row r="27" spans="1:4" x14ac:dyDescent="0.2">
      <c r="A27" s="20" t="s">
        <v>1303</v>
      </c>
      <c r="B27" s="23"/>
      <c r="C27" s="25"/>
      <c r="D27" s="25"/>
    </row>
    <row r="28" spans="1:4" x14ac:dyDescent="0.2">
      <c r="A28" s="20" t="s">
        <v>1304</v>
      </c>
      <c r="B28" s="23"/>
      <c r="C28" s="25"/>
      <c r="D28" s="25"/>
    </row>
    <row r="29" spans="1:4" x14ac:dyDescent="0.2">
      <c r="A29" s="20" t="s">
        <v>1305</v>
      </c>
      <c r="B29" s="23"/>
      <c r="C29" s="25"/>
      <c r="D29" s="25"/>
    </row>
    <row r="30" spans="1:4" ht="57" x14ac:dyDescent="0.2">
      <c r="A30" s="20" t="s">
        <v>1306</v>
      </c>
      <c r="B30" s="22" t="s">
        <v>1345</v>
      </c>
      <c r="C30" s="25" t="s">
        <v>1324</v>
      </c>
      <c r="D30" s="24" t="s">
        <v>1346</v>
      </c>
    </row>
    <row r="31" spans="1:4" x14ac:dyDescent="0.2">
      <c r="A31" s="20" t="s">
        <v>1307</v>
      </c>
      <c r="B31" s="23"/>
      <c r="C31" s="25"/>
      <c r="D31" s="25"/>
    </row>
    <row r="32" spans="1:4" x14ac:dyDescent="0.2">
      <c r="A32" s="20" t="s">
        <v>1308</v>
      </c>
      <c r="B32" s="23"/>
      <c r="C32" s="25"/>
      <c r="D32" s="25"/>
    </row>
    <row r="33" spans="1:4" ht="85.5" x14ac:dyDescent="0.2">
      <c r="A33" s="20" t="s">
        <v>1309</v>
      </c>
      <c r="B33" s="22" t="s">
        <v>1327</v>
      </c>
      <c r="C33" s="25" t="s">
        <v>1328</v>
      </c>
      <c r="D33" s="24" t="s">
        <v>1329</v>
      </c>
    </row>
    <row r="34" spans="1:4" x14ac:dyDescent="0.2">
      <c r="A34" s="20" t="s">
        <v>1310</v>
      </c>
      <c r="B34" s="23" t="s">
        <v>1337</v>
      </c>
      <c r="C34" s="25"/>
      <c r="D34" s="24" t="s">
        <v>1336</v>
      </c>
    </row>
    <row r="35" spans="1:4" ht="42.75" x14ac:dyDescent="0.2">
      <c r="A35" s="20" t="s">
        <v>1330</v>
      </c>
      <c r="B35" s="22" t="s">
        <v>1331</v>
      </c>
      <c r="C35" s="25" t="s">
        <v>1324</v>
      </c>
      <c r="D35" s="24" t="s">
        <v>1332</v>
      </c>
    </row>
    <row r="36" spans="1:4" x14ac:dyDescent="0.2">
      <c r="A36" s="20" t="s">
        <v>1285</v>
      </c>
      <c r="B36" s="23"/>
      <c r="C36" s="25"/>
      <c r="D36" s="25"/>
    </row>
    <row r="37" spans="1:4" x14ac:dyDescent="0.2">
      <c r="A37" s="20" t="s">
        <v>1311</v>
      </c>
      <c r="B37" s="23"/>
      <c r="C37" s="25"/>
      <c r="D37" s="25"/>
    </row>
    <row r="38" spans="1:4" x14ac:dyDescent="0.2">
      <c r="A38" s="20" t="s">
        <v>1312</v>
      </c>
      <c r="B38" s="23"/>
      <c r="C38" s="25"/>
      <c r="D38" s="25"/>
    </row>
  </sheetData>
  <sortState xmlns:xlrd2="http://schemas.microsoft.com/office/spreadsheetml/2017/richdata2" ref="A3:A38">
    <sortCondition ref="A3"/>
  </sortState>
  <hyperlinks>
    <hyperlink ref="D3" r:id="rId1" xr:uid="{FEF32728-694B-472F-B2D0-60AAD069F385}"/>
    <hyperlink ref="D7" r:id="rId2" xr:uid="{E674A2D7-4D1B-4230-8645-2D09652451F2}"/>
    <hyperlink ref="D6" r:id="rId3" display="https://fts.unocha.org/glossaryhttp://apps.who.int/disasters/repo/13849_files/h/CAP.pdf" xr:uid="{5480E88F-B9E6-499D-B743-7DB715972196}"/>
    <hyperlink ref="D26" r:id="rId4" xr:uid="{BAD53C1D-513D-45C3-ADE8-DEAA1D4B20A1}"/>
    <hyperlink ref="D14" r:id="rId5" display="https://www.humanitarianlibrary.org/sites/default/files/2014/02/Guidelines_for_Flash_appeals.pdf" xr:uid="{E83D6E43-E079-458F-892D-ABACAE0435EB}"/>
    <hyperlink ref="D33" r:id="rId6" xr:uid="{C818164A-E8FA-4B34-8029-02675BCCBE39}"/>
    <hyperlink ref="D35" r:id="rId7" display="https://www.humanitarianresponse.info/sites/www.humanitarianresponse.info/files/documents/files/SRP Guidance 2015 final_2.pdf" xr:uid="{DD369E54-3687-4522-AC3F-01540258D83B}"/>
    <hyperlink ref="D19" r:id="rId8" xr:uid="{4B6D8F3C-A128-4A11-A59A-CC18B0871AE6}"/>
    <hyperlink ref="D34" r:id="rId9" xr:uid="{7A0B4AD2-DB0F-4D9E-98F8-0CAEE00F7C88}"/>
    <hyperlink ref="D4" r:id="rId10" xr:uid="{9BB2D0CD-0098-4927-A5DB-B644E0A96D66}"/>
    <hyperlink ref="D5" r:id="rId11" xr:uid="{BE7DF761-C63D-451D-8790-C60BED1405C3}"/>
    <hyperlink ref="D30" r:id="rId12" display="http://www.untj.org/files/Publications/DRMP/DRR_and_Development/Rapid Emergency Assessment.pdf" xr:uid="{D5522AAD-E434-4299-912A-00DA80928BD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Data check</vt:lpstr>
      <vt:lpstr>2020 list</vt:lpstr>
      <vt:lpstr>Calcs.</vt:lpstr>
      <vt:lpstr>Pivot Table</vt:lpstr>
      <vt:lpstr>Database 2000-2021</vt:lpstr>
      <vt:lpstr>Regional response FTS</vt:lpstr>
      <vt:lpstr>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2021-05-06T13:37:56Z</dcterms:modified>
</cp:coreProperties>
</file>