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8195" windowHeight="8505"/>
  </bookViews>
  <sheets>
    <sheet name="IT Service" sheetId="1" r:id="rId1"/>
    <sheet name="Notaris" sheetId="2" r:id="rId2"/>
    <sheet name="Tax, Acc &amp; IT" sheetId="3" r:id="rId3"/>
  </sheets>
  <calcPr calcId="124519"/>
</workbook>
</file>

<file path=xl/calcChain.xml><?xml version="1.0" encoding="utf-8"?>
<calcChain xmlns="http://schemas.openxmlformats.org/spreadsheetml/2006/main">
  <c r="K21" i="3"/>
  <c r="I21" s="1"/>
  <c r="K18"/>
  <c r="K22" s="1"/>
  <c r="I22" s="1"/>
  <c r="K17"/>
  <c r="K16"/>
  <c r="K20" s="1"/>
  <c r="I20" s="1"/>
  <c r="C10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9"/>
  <c r="C10" i="2"/>
  <c r="C11" s="1"/>
  <c r="C12" s="1"/>
  <c r="C13" s="1"/>
  <c r="C14" s="1"/>
  <c r="C15" s="1"/>
  <c r="C16" s="1"/>
  <c r="C9"/>
  <c r="C34" i="1" l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61" s="1"/>
  <c r="C62" s="1"/>
  <c r="C33"/>
  <c r="C10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9"/>
</calcChain>
</file>

<file path=xl/sharedStrings.xml><?xml version="1.0" encoding="utf-8"?>
<sst xmlns="http://schemas.openxmlformats.org/spreadsheetml/2006/main" count="421" uniqueCount="165">
  <si>
    <t>PT Fine Tech Solutions, Tbk.</t>
  </si>
  <si>
    <t>Division : IT Service</t>
  </si>
  <si>
    <t>Basic Price List : Jan - Des 2020</t>
  </si>
  <si>
    <t>PLAN</t>
  </si>
  <si>
    <t>DELETE COLUMN</t>
  </si>
  <si>
    <t>No</t>
  </si>
  <si>
    <t>PRODUCT</t>
  </si>
  <si>
    <t>CATEGORY</t>
  </si>
  <si>
    <t>DESCRIPTION</t>
  </si>
  <si>
    <t>Harga</t>
  </si>
  <si>
    <t>Deskripsi Long</t>
  </si>
  <si>
    <t>Jasa Instalasi</t>
  </si>
  <si>
    <t>LAN/RG9</t>
  </si>
  <si>
    <t>Swith to Client</t>
  </si>
  <si>
    <t>Per Point</t>
  </si>
  <si>
    <t>Rp.150.000</t>
  </si>
  <si>
    <t>Jasa Instalasi Kabel Data LAN / RG9 ( Switch ke Client Komputer )</t>
  </si>
  <si>
    <t>Swith to Server</t>
  </si>
  <si>
    <t>Jasa Instalasi Kabel Data LAN / RG9 ( Switch ke Server  Komputer )</t>
  </si>
  <si>
    <t>Room to Room Non Conduit</t>
  </si>
  <si>
    <t>Rp.100.000</t>
  </si>
  <si>
    <t>Jasa Instalasi Kabel Data UTP Lan  Cat 6  –  Backbone ( Antar Lantai – switch ke switch) Tanpa pipa duct / conduit / pipeping</t>
  </si>
  <si>
    <t>Room to Room With Conduit</t>
  </si>
  <si>
    <t>Rp.200.000</t>
  </si>
  <si>
    <t>Instalasi kabel Data UTP Lan  Cat 6  –  Backbone ( Antar Lantai – switch ke switch) menggunakan pipa duct / conduit / pipeping</t>
  </si>
  <si>
    <t>Terminasi Patch Panel</t>
  </si>
  <si>
    <t>Jasa terminasi patch panel kabel UTP Cat 6</t>
  </si>
  <si>
    <t>Jasa Setting</t>
  </si>
  <si>
    <t>WIFI/DHCP/Security</t>
  </si>
  <si>
    <t>Access Point</t>
  </si>
  <si>
    <t>Jasa Seting access point wifi + dhcp + security ( setting only)</t>
  </si>
  <si>
    <t>Fiber Optic</t>
  </si>
  <si>
    <t>Indoor/Outdoor, Multi/Single Mode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</si>
  <si>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</si>
  <si>
    <t>Rp.12.000</t>
  </si>
  <si>
    <t>Jasa Instalasi Kabel Fiber Optik (FO): Indoor / outdoor, Multimode/ singleMode, dengan metode tarikan per meter</t>
  </si>
  <si>
    <t>Server</t>
  </si>
  <si>
    <t>OS Windows, Other Application, Raid Hardisk, Files, Active Directory</t>
  </si>
  <si>
    <t>Package</t>
  </si>
  <si>
    <t>Rp.1.550.000</t>
  </si>
  <si>
    <r>
      <t xml:space="preserve">Jasa Instalasi </t>
    </r>
    <r>
      <rPr>
        <sz val="10"/>
        <color rgb="FFFF0000"/>
        <rFont val="Open Sans"/>
        <charset val="1"/>
      </rPr>
      <t>OS windows server + Raid hardisk + File server + Application + Active directory</t>
    </r>
    <r>
      <rPr>
        <sz val="10"/>
        <rFont val="Open Sans"/>
      </rPr>
      <t xml:space="preserve"> + DNS + File sharing management + Domain Controller + Join domain Client + Mapping Drive otomatis + Print server</t>
    </r>
  </si>
  <si>
    <t>DNS, File Sharing Management, Domain Controller, Join domain Client, Mapping Drive otomatis, Print server</t>
  </si>
  <si>
    <t>Linux Full Package, Samba, Other Application,</t>
  </si>
  <si>
    <t>Rp.1.750.000</t>
  </si>
  <si>
    <t>Jasa Instalasi Linux server Full package  + Samba + Application server + web server + DHCP + FTP Server  (Centos, Ubuntu, Redhat etc)</t>
  </si>
  <si>
    <t>WEB, DHCP, FTP (Centos, U Buntu, Redhat, Etc)</t>
  </si>
  <si>
    <t>Jasa Instalasi &amp; Setting</t>
  </si>
  <si>
    <t>Mikrotik Router OS / Router Board (RB 450G, RB 1100ah x2, 750G etc)</t>
  </si>
  <si>
    <t>Bandwidth Management, Propotional Bandwith, Blok Situs Website, Blok Social Media (FB, Youtube, Etc)</t>
  </si>
  <si>
    <t>Rp.1.950.000</t>
  </si>
  <si>
    <t>Jasa Instalasi &amp; setting Mikrotik Router OS / Router Board ( RB 450G, RB 1100ah x2, 750G etc), Bandwidth Management, Blok situs website, blok sosial media FB, facebook etc, pembagian bandwdith secara merata, Layer 7 protocol, firewall, billing hotspot, P2P – Point to point etc</t>
  </si>
  <si>
    <t>Layer 7 protocol, firewall, billing hotspot, P2P – Point to point etc</t>
  </si>
  <si>
    <t>CCTV</t>
  </si>
  <si>
    <t>Coaxial/LAN, Camera, Setting DVR</t>
  </si>
  <si>
    <t>Rp.2.000.000</t>
  </si>
  <si>
    <t>Jasa Pulling / instalasi kabel cctv coaxial atau dengan kabel UTP LAN + pasang kamera cctv + Setting DVR CCTV</t>
  </si>
  <si>
    <t>IP PABX / Phone</t>
  </si>
  <si>
    <t>Coaxial/LAN, Setting PABX / Phone</t>
  </si>
  <si>
    <t>Jasa Pulling / instalasi kabel cctv coaxial atau dengan kabel UTP LAN + pasang IP PABX / IP Phone + Setting IP PABX / IP Phone</t>
  </si>
  <si>
    <t>Networking</t>
  </si>
  <si>
    <t>Printer, PC Client/Server, Scanner, Fotocopy</t>
  </si>
  <si>
    <t>Visit</t>
  </si>
  <si>
    <t>Jasa Setting printer Network + printer usb</t>
  </si>
  <si>
    <t>Jasa Recovery</t>
  </si>
  <si>
    <t>Security</t>
  </si>
  <si>
    <t>Recover &amp; Backup Data Hardisk</t>
  </si>
  <si>
    <t>Per Unit</t>
  </si>
  <si>
    <t>Rp.1.300.000</t>
  </si>
  <si>
    <t>Jasa Recovery data hardisk, upgrade komputer, backup, recovery</t>
  </si>
  <si>
    <t>Antivirus PC Server &amp; Client</t>
  </si>
  <si>
    <t>Jasa Instalasi dan setting antivirus client server ( kaspersky, avira etc)</t>
  </si>
  <si>
    <t>OS &amp; Windows</t>
  </si>
  <si>
    <t>PC Server/Client (Linux, Windows 7,8,10)</t>
  </si>
  <si>
    <t>Jasa Install komputer client (linux, windows 7,8,10)</t>
  </si>
  <si>
    <t>NAS Hardisk LAN/WIFI</t>
  </si>
  <si>
    <t>Rp.350.000</t>
  </si>
  <si>
    <t>Jasa setting NAS hardisk untuk data sharing di jaringan komputer Lan/wifi</t>
  </si>
  <si>
    <t>Communication</t>
  </si>
  <si>
    <t>Domain &amp; Hosting</t>
  </si>
  <si>
    <t>Rp.600.000</t>
  </si>
  <si>
    <t>Domain dan Hosting</t>
  </si>
  <si>
    <t>Jasa Design</t>
  </si>
  <si>
    <t>Website</t>
  </si>
  <si>
    <t>Call</t>
  </si>
  <si>
    <t>Jasa Desain website</t>
  </si>
  <si>
    <t>Website E Commerce</t>
  </si>
  <si>
    <t>Jasa pembuatan website e-commerce</t>
  </si>
  <si>
    <t>Infrastructure</t>
  </si>
  <si>
    <t>PC/Laptop Client</t>
  </si>
  <si>
    <t>Lengkap</t>
  </si>
  <si>
    <t>PC Server</t>
  </si>
  <si>
    <t>IBM/HP/Super Micro/Dell</t>
  </si>
  <si>
    <t>OS</t>
  </si>
  <si>
    <t>License Windows</t>
  </si>
  <si>
    <t>Unit</t>
  </si>
  <si>
    <t>Printer</t>
  </si>
  <si>
    <t>See Attachment</t>
  </si>
  <si>
    <t>Monitor</t>
  </si>
  <si>
    <t>CPU</t>
  </si>
  <si>
    <t>RAM</t>
  </si>
  <si>
    <t>Power Supply</t>
  </si>
  <si>
    <t>Hardisk</t>
  </si>
  <si>
    <t>Mouse</t>
  </si>
  <si>
    <t>Keyboard</t>
  </si>
  <si>
    <t>UPS</t>
  </si>
  <si>
    <t>Rack Server</t>
  </si>
  <si>
    <t>Patch Panel</t>
  </si>
  <si>
    <t>RJ45</t>
  </si>
  <si>
    <t>Kabel Data</t>
  </si>
  <si>
    <t>UTP LAN CAT 5/6/6A/7</t>
  </si>
  <si>
    <t>FO Single Mode</t>
  </si>
  <si>
    <t>FO Multi Mode</t>
  </si>
  <si>
    <t>SWITCH</t>
  </si>
  <si>
    <t>HUB</t>
  </si>
  <si>
    <t>WIFI</t>
  </si>
  <si>
    <t>PIGTAIL</t>
  </si>
  <si>
    <t>PATCH CORD</t>
  </si>
  <si>
    <t>FACE PLATE</t>
  </si>
  <si>
    <t>MODULAR</t>
  </si>
  <si>
    <t>CONVERTER FO</t>
  </si>
  <si>
    <t>ROSSET/OTB</t>
  </si>
  <si>
    <t>PICTURE</t>
  </si>
  <si>
    <t>Division : Notaris Service</t>
  </si>
  <si>
    <t>DESCRIPTION 1</t>
  </si>
  <si>
    <t>DESCRIPTION 2</t>
  </si>
  <si>
    <t>UOM</t>
  </si>
  <si>
    <t>PRICE</t>
  </si>
  <si>
    <t>Jasa Notaris</t>
  </si>
  <si>
    <t>Akta Pendirian</t>
  </si>
  <si>
    <t>PT</t>
  </si>
  <si>
    <t>Akta Pendirian, SK Menkumham, NPWP, NIB (KBLI)</t>
  </si>
  <si>
    <t>CV</t>
  </si>
  <si>
    <t>Yayasan</t>
  </si>
  <si>
    <t>Perkumpulan</t>
  </si>
  <si>
    <t>Akta Perubahan</t>
  </si>
  <si>
    <t>PKP, Notulen, Perubahan Pengurus, AJB Saham</t>
  </si>
  <si>
    <t>AJB</t>
  </si>
  <si>
    <t>Sertifikat Tanah</t>
  </si>
  <si>
    <t>Cek Sertifikat, Validasi Pajak, AJB, BN</t>
  </si>
  <si>
    <t>PPJB</t>
  </si>
  <si>
    <t>Division : Tax, Accounting, IT &amp; Audit Service</t>
  </si>
  <si>
    <t>Taxation</t>
  </si>
  <si>
    <t>UMKM</t>
  </si>
  <si>
    <t>500 Jt - 1 M</t>
  </si>
  <si>
    <t>SPT PPh 21/26, 22, 23, 25/29, 4(2), PPN, SPT Badan</t>
  </si>
  <si>
    <t>Monthly</t>
  </si>
  <si>
    <t>CV/Trading/Retail</t>
  </si>
  <si>
    <t>1 M - 2,5 M</t>
  </si>
  <si>
    <t>Regular</t>
  </si>
  <si>
    <t>2 M - 5 M</t>
  </si>
  <si>
    <t>VIP</t>
  </si>
  <si>
    <t>Unlimited</t>
  </si>
  <si>
    <t>Negotiable</t>
  </si>
  <si>
    <t>Accounting</t>
  </si>
  <si>
    <t>Neraca, Profit/Loss, GL, Cash Flow &amp; Analyse</t>
  </si>
  <si>
    <t>ACC &amp; TAX</t>
  </si>
  <si>
    <t>Report Complete + Software Accounting</t>
  </si>
  <si>
    <t>ACC, TAX &amp; IT</t>
  </si>
  <si>
    <t>Report Complete, Software Accounting, IT/Server Mainteance</t>
  </si>
  <si>
    <t>Audit Report</t>
  </si>
  <si>
    <t>Audit Report ( Opinion, Neraca, Profit/Loss, Cash Flow )</t>
  </si>
  <si>
    <t>CONVERTER FO MULTIMODE</t>
  </si>
  <si>
    <t>CONVERTER FO SINGLE MODE SC/SC 1310nm Port GE 15 KM</t>
  </si>
  <si>
    <t>CONVERTER FO SINGLE MODE SC/SC 1310nm Port FE 15 KM</t>
  </si>
  <si>
    <t>Meter</t>
  </si>
</sst>
</file>

<file path=xl/styles.xml><?xml version="1.0" encoding="utf-8"?>
<styleSheet xmlns="http://schemas.openxmlformats.org/spreadsheetml/2006/main">
  <numFmts count="2">
    <numFmt numFmtId="164" formatCode="_(* #,##0_);_(* \(#,##0\);_(* &quot;-&quot;_);_(@_)"/>
    <numFmt numFmtId="165" formatCode="_(&quot;Rp&quot;* #,##0.00_);_(&quot;Rp&quot;* \(#,##0.00\);_(&quot;Rp&quot;* &quot;-&quot;_);_(@_)"/>
  </numFmts>
  <fonts count="1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Open Sans"/>
    </font>
    <font>
      <sz val="12"/>
      <color theme="1"/>
      <name val="Calibri"/>
      <family val="2"/>
      <charset val="1"/>
      <scheme val="minor"/>
    </font>
    <font>
      <sz val="12"/>
      <name val="Open Sans"/>
    </font>
    <font>
      <sz val="10"/>
      <name val="Open Sans"/>
    </font>
    <font>
      <sz val="10"/>
      <color rgb="FF333333"/>
      <name val="Open Sans"/>
    </font>
    <font>
      <vertAlign val="superscript"/>
      <sz val="12"/>
      <color theme="1"/>
      <name val="Calibri"/>
      <family val="2"/>
      <scheme val="minor"/>
    </font>
    <font>
      <sz val="10"/>
      <color rgb="FFFF0000"/>
      <name val="Open Sans"/>
      <charset val="1"/>
    </font>
    <font>
      <sz val="10"/>
      <color rgb="FF000000"/>
      <name val="Open Sans"/>
    </font>
    <font>
      <sz val="10"/>
      <color theme="1"/>
      <name val="Calibri"/>
      <family val="2"/>
      <charset val="1"/>
      <scheme val="minor"/>
    </font>
    <font>
      <sz val="12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65" fontId="16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62"/>
  <sheetViews>
    <sheetView tabSelected="1" zoomScale="80" zoomScaleNormal="80" workbookViewId="0">
      <pane ySplit="7" topLeftCell="A47" activePane="bottomLeft" state="frozen"/>
      <selection pane="bottomLeft" activeCell="G67" sqref="G67"/>
    </sheetView>
  </sheetViews>
  <sheetFormatPr defaultRowHeight="15"/>
  <cols>
    <col min="1" max="2" width="1.7109375" customWidth="1"/>
    <col min="3" max="3" width="4.5703125" customWidth="1"/>
    <col min="4" max="4" width="17.140625" bestFit="1" customWidth="1"/>
    <col min="5" max="5" width="35.85546875" bestFit="1" customWidth="1"/>
    <col min="6" max="6" width="70.7109375" bestFit="1" customWidth="1"/>
    <col min="7" max="7" width="10.140625" bestFit="1" customWidth="1"/>
    <col min="8" max="8" width="19.5703125" bestFit="1" customWidth="1"/>
    <col min="9" max="9" width="16.5703125" bestFit="1" customWidth="1"/>
    <col min="10" max="10" width="59.5703125" customWidth="1"/>
    <col min="11" max="11" width="13" customWidth="1"/>
  </cols>
  <sheetData>
    <row r="2" spans="3:11" ht="26.25">
      <c r="C2" s="1" t="s">
        <v>0</v>
      </c>
      <c r="D2" s="1"/>
      <c r="E2" s="1"/>
      <c r="F2" s="1"/>
      <c r="G2" s="1"/>
      <c r="H2" s="1"/>
      <c r="J2" s="2"/>
    </row>
    <row r="3" spans="3:11" ht="23.25">
      <c r="C3" s="3" t="s">
        <v>1</v>
      </c>
      <c r="D3" s="3"/>
      <c r="E3" s="3"/>
      <c r="F3" s="3"/>
      <c r="G3" s="3"/>
      <c r="H3" s="3"/>
      <c r="J3" s="2"/>
    </row>
    <row r="4" spans="3:11" ht="18.75">
      <c r="C4" s="4" t="s">
        <v>2</v>
      </c>
      <c r="D4" s="4"/>
      <c r="E4" s="4"/>
      <c r="F4" s="4"/>
      <c r="G4" s="4"/>
      <c r="H4" s="4"/>
      <c r="J4" s="5"/>
    </row>
    <row r="5" spans="3:11">
      <c r="C5" s="6"/>
      <c r="D5" s="6"/>
      <c r="E5" s="6"/>
      <c r="F5" s="6"/>
      <c r="G5" s="6"/>
      <c r="H5" s="7" t="s">
        <v>3</v>
      </c>
      <c r="I5" s="7" t="s">
        <v>4</v>
      </c>
      <c r="J5" s="7" t="s">
        <v>4</v>
      </c>
    </row>
    <row r="6" spans="3:11">
      <c r="C6" s="25" t="s">
        <v>5</v>
      </c>
      <c r="D6" s="25" t="s">
        <v>6</v>
      </c>
      <c r="E6" s="25" t="s">
        <v>7</v>
      </c>
      <c r="F6" s="25" t="s">
        <v>8</v>
      </c>
      <c r="G6" s="25" t="s">
        <v>5</v>
      </c>
      <c r="H6" s="25" t="s">
        <v>5</v>
      </c>
      <c r="I6" s="25" t="s">
        <v>9</v>
      </c>
      <c r="J6" s="26" t="s">
        <v>10</v>
      </c>
      <c r="K6" s="25" t="s">
        <v>121</v>
      </c>
    </row>
    <row r="7" spans="3:11">
      <c r="C7" s="25"/>
      <c r="D7" s="25"/>
      <c r="E7" s="25"/>
      <c r="F7" s="25"/>
      <c r="G7" s="25"/>
      <c r="H7" s="25"/>
      <c r="I7" s="25"/>
      <c r="J7" s="26"/>
      <c r="K7" s="25"/>
    </row>
    <row r="8" spans="3:11" ht="15.75">
      <c r="C8" s="8">
        <v>1</v>
      </c>
      <c r="D8" s="8" t="s">
        <v>11</v>
      </c>
      <c r="E8" s="8" t="s">
        <v>12</v>
      </c>
      <c r="F8" s="8" t="s">
        <v>13</v>
      </c>
      <c r="G8" s="8" t="s">
        <v>14</v>
      </c>
      <c r="H8" s="9">
        <v>150000</v>
      </c>
      <c r="I8" s="10" t="s">
        <v>15</v>
      </c>
      <c r="J8" s="11" t="s">
        <v>16</v>
      </c>
    </row>
    <row r="9" spans="3:11" ht="15.75">
      <c r="C9" s="8">
        <f>C8+1</f>
        <v>2</v>
      </c>
      <c r="D9" s="8" t="s">
        <v>11</v>
      </c>
      <c r="E9" s="8" t="s">
        <v>12</v>
      </c>
      <c r="F9" s="8" t="s">
        <v>17</v>
      </c>
      <c r="G9" s="8" t="s">
        <v>14</v>
      </c>
      <c r="H9" s="9">
        <v>150000</v>
      </c>
      <c r="I9" s="10" t="s">
        <v>15</v>
      </c>
      <c r="J9" s="11" t="s">
        <v>18</v>
      </c>
    </row>
    <row r="10" spans="3:11" ht="25.5">
      <c r="C10" s="8">
        <f t="shared" ref="C10:C30" si="0">C9+1</f>
        <v>3</v>
      </c>
      <c r="D10" s="8" t="s">
        <v>11</v>
      </c>
      <c r="E10" s="8" t="s">
        <v>12</v>
      </c>
      <c r="F10" s="8" t="s">
        <v>19</v>
      </c>
      <c r="G10" s="8" t="s">
        <v>14</v>
      </c>
      <c r="H10" s="9">
        <v>100000</v>
      </c>
      <c r="I10" s="10" t="s">
        <v>20</v>
      </c>
      <c r="J10" s="12" t="s">
        <v>21</v>
      </c>
    </row>
    <row r="11" spans="3:11" ht="25.5">
      <c r="C11" s="8">
        <f t="shared" si="0"/>
        <v>4</v>
      </c>
      <c r="D11" s="8" t="s">
        <v>11</v>
      </c>
      <c r="E11" s="8" t="s">
        <v>12</v>
      </c>
      <c r="F11" s="8" t="s">
        <v>22</v>
      </c>
      <c r="G11" s="8" t="s">
        <v>14</v>
      </c>
      <c r="H11" s="9">
        <v>200000</v>
      </c>
      <c r="I11" s="10" t="s">
        <v>23</v>
      </c>
      <c r="J11" s="12" t="s">
        <v>24</v>
      </c>
    </row>
    <row r="12" spans="3:11" ht="15.75">
      <c r="C12" s="8">
        <f t="shared" si="0"/>
        <v>5</v>
      </c>
      <c r="D12" s="8" t="s">
        <v>11</v>
      </c>
      <c r="E12" s="8" t="s">
        <v>12</v>
      </c>
      <c r="F12" s="8" t="s">
        <v>25</v>
      </c>
      <c r="G12" s="8" t="s">
        <v>14</v>
      </c>
      <c r="H12" s="9">
        <v>100000</v>
      </c>
      <c r="I12" s="10" t="s">
        <v>20</v>
      </c>
      <c r="J12" s="13" t="s">
        <v>26</v>
      </c>
    </row>
    <row r="13" spans="3:11" ht="15.75">
      <c r="C13" s="8">
        <f t="shared" si="0"/>
        <v>6</v>
      </c>
      <c r="D13" s="8" t="s">
        <v>27</v>
      </c>
      <c r="E13" s="8" t="s">
        <v>28</v>
      </c>
      <c r="F13" s="8" t="s">
        <v>29</v>
      </c>
      <c r="G13" s="8" t="s">
        <v>14</v>
      </c>
      <c r="H13" s="9">
        <v>150000</v>
      </c>
      <c r="I13" s="10" t="s">
        <v>15</v>
      </c>
      <c r="J13" s="14" t="s">
        <v>30</v>
      </c>
    </row>
    <row r="14" spans="3:11" ht="25.5">
      <c r="C14" s="8">
        <f t="shared" si="0"/>
        <v>7</v>
      </c>
      <c r="D14" s="8" t="s">
        <v>11</v>
      </c>
      <c r="E14" s="8" t="s">
        <v>31</v>
      </c>
      <c r="F14" s="8" t="s">
        <v>32</v>
      </c>
      <c r="G14" s="8" t="s">
        <v>164</v>
      </c>
      <c r="H14" s="9">
        <v>12000</v>
      </c>
      <c r="I14" s="10" t="s">
        <v>34</v>
      </c>
      <c r="J14" s="12" t="s">
        <v>35</v>
      </c>
    </row>
    <row r="15" spans="3:11" ht="51">
      <c r="C15" s="8">
        <f t="shared" si="0"/>
        <v>8</v>
      </c>
      <c r="D15" s="8" t="s">
        <v>11</v>
      </c>
      <c r="E15" s="8" t="s">
        <v>36</v>
      </c>
      <c r="F15" s="15" t="s">
        <v>37</v>
      </c>
      <c r="G15" s="8" t="s">
        <v>38</v>
      </c>
      <c r="H15" s="9">
        <v>800000</v>
      </c>
      <c r="I15" s="10" t="s">
        <v>39</v>
      </c>
      <c r="J15" s="13" t="s">
        <v>40</v>
      </c>
    </row>
    <row r="16" spans="3:11" ht="31.5">
      <c r="C16" s="8">
        <f t="shared" si="0"/>
        <v>9</v>
      </c>
      <c r="D16" s="8" t="s">
        <v>11</v>
      </c>
      <c r="E16" s="8" t="s">
        <v>36</v>
      </c>
      <c r="F16" s="15" t="s">
        <v>41</v>
      </c>
      <c r="G16" s="8" t="s">
        <v>38</v>
      </c>
      <c r="H16" s="9">
        <v>800000</v>
      </c>
      <c r="I16" s="10"/>
      <c r="J16" s="13"/>
    </row>
    <row r="17" spans="3:10" ht="38.25">
      <c r="C17" s="8">
        <f t="shared" si="0"/>
        <v>10</v>
      </c>
      <c r="D17" s="8" t="s">
        <v>11</v>
      </c>
      <c r="E17" s="8" t="s">
        <v>36</v>
      </c>
      <c r="F17" s="15" t="s">
        <v>42</v>
      </c>
      <c r="G17" s="8" t="s">
        <v>38</v>
      </c>
      <c r="H17" s="9">
        <v>900000</v>
      </c>
      <c r="I17" s="10" t="s">
        <v>43</v>
      </c>
      <c r="J17" s="12" t="s">
        <v>44</v>
      </c>
    </row>
    <row r="18" spans="3:10" ht="15.75">
      <c r="C18" s="8">
        <f t="shared" si="0"/>
        <v>11</v>
      </c>
      <c r="D18" s="8" t="s">
        <v>11</v>
      </c>
      <c r="E18" s="8" t="s">
        <v>36</v>
      </c>
      <c r="F18" s="15" t="s">
        <v>45</v>
      </c>
      <c r="G18" s="8" t="s">
        <v>38</v>
      </c>
      <c r="H18" s="9">
        <v>900000</v>
      </c>
      <c r="I18" s="10"/>
      <c r="J18" s="12"/>
    </row>
    <row r="19" spans="3:10" ht="63.75">
      <c r="C19" s="8">
        <f t="shared" si="0"/>
        <v>12</v>
      </c>
      <c r="D19" s="15" t="s">
        <v>46</v>
      </c>
      <c r="E19" s="15" t="s">
        <v>47</v>
      </c>
      <c r="F19" s="15" t="s">
        <v>48</v>
      </c>
      <c r="G19" s="8" t="s">
        <v>38</v>
      </c>
      <c r="H19" s="9">
        <v>1000000</v>
      </c>
      <c r="I19" s="10" t="s">
        <v>49</v>
      </c>
      <c r="J19" s="16" t="s">
        <v>50</v>
      </c>
    </row>
    <row r="20" spans="3:10" ht="31.5">
      <c r="C20" s="8">
        <f t="shared" si="0"/>
        <v>13</v>
      </c>
      <c r="D20" s="15" t="s">
        <v>46</v>
      </c>
      <c r="E20" s="15" t="s">
        <v>47</v>
      </c>
      <c r="F20" s="15" t="s">
        <v>51</v>
      </c>
      <c r="G20" s="8" t="s">
        <v>38</v>
      </c>
      <c r="H20" s="9">
        <v>1000000</v>
      </c>
      <c r="I20" s="10"/>
      <c r="J20" s="16"/>
    </row>
    <row r="21" spans="3:10" ht="25.5">
      <c r="C21" s="8">
        <f t="shared" si="0"/>
        <v>14</v>
      </c>
      <c r="D21" s="8" t="s">
        <v>11</v>
      </c>
      <c r="E21" s="8" t="s">
        <v>52</v>
      </c>
      <c r="F21" s="8" t="s">
        <v>53</v>
      </c>
      <c r="G21" s="8" t="s">
        <v>38</v>
      </c>
      <c r="H21" s="9">
        <v>2000000</v>
      </c>
      <c r="I21" s="10" t="s">
        <v>54</v>
      </c>
      <c r="J21" s="12" t="s">
        <v>55</v>
      </c>
    </row>
    <row r="22" spans="3:10" ht="25.5">
      <c r="C22" s="8">
        <f t="shared" si="0"/>
        <v>15</v>
      </c>
      <c r="D22" s="8" t="s">
        <v>11</v>
      </c>
      <c r="E22" s="8" t="s">
        <v>56</v>
      </c>
      <c r="F22" s="8" t="s">
        <v>57</v>
      </c>
      <c r="G22" s="8" t="s">
        <v>38</v>
      </c>
      <c r="H22" s="9">
        <v>2000000</v>
      </c>
      <c r="I22" s="10" t="s">
        <v>54</v>
      </c>
      <c r="J22" s="12" t="s">
        <v>58</v>
      </c>
    </row>
    <row r="23" spans="3:10" ht="15.75">
      <c r="C23" s="8">
        <f t="shared" si="0"/>
        <v>16</v>
      </c>
      <c r="D23" s="8" t="s">
        <v>27</v>
      </c>
      <c r="E23" s="8" t="s">
        <v>59</v>
      </c>
      <c r="F23" s="15" t="s">
        <v>60</v>
      </c>
      <c r="G23" s="8" t="s">
        <v>61</v>
      </c>
      <c r="H23" s="9">
        <v>100000</v>
      </c>
      <c r="I23" s="10" t="s">
        <v>20</v>
      </c>
      <c r="J23" s="11" t="s">
        <v>62</v>
      </c>
    </row>
    <row r="24" spans="3:10" ht="15.75">
      <c r="C24" s="8">
        <f t="shared" si="0"/>
        <v>17</v>
      </c>
      <c r="D24" s="8" t="s">
        <v>63</v>
      </c>
      <c r="E24" s="8" t="s">
        <v>64</v>
      </c>
      <c r="F24" s="8" t="s">
        <v>65</v>
      </c>
      <c r="G24" s="8" t="s">
        <v>66</v>
      </c>
      <c r="H24" s="9">
        <v>1300000</v>
      </c>
      <c r="I24" s="10" t="s">
        <v>67</v>
      </c>
      <c r="J24" s="11" t="s">
        <v>68</v>
      </c>
    </row>
    <row r="25" spans="3:10" ht="31.5">
      <c r="C25" s="8">
        <f t="shared" si="0"/>
        <v>18</v>
      </c>
      <c r="D25" s="15" t="s">
        <v>46</v>
      </c>
      <c r="E25" s="8" t="s">
        <v>64</v>
      </c>
      <c r="F25" s="8" t="s">
        <v>69</v>
      </c>
      <c r="G25" s="8" t="s">
        <v>66</v>
      </c>
      <c r="H25" s="9">
        <v>100000</v>
      </c>
      <c r="I25" s="10" t="s">
        <v>20</v>
      </c>
      <c r="J25" s="17" t="s">
        <v>70</v>
      </c>
    </row>
    <row r="26" spans="3:10" ht="15.75">
      <c r="C26" s="8">
        <f t="shared" si="0"/>
        <v>19</v>
      </c>
      <c r="D26" s="8" t="s">
        <v>11</v>
      </c>
      <c r="E26" s="8" t="s">
        <v>71</v>
      </c>
      <c r="F26" s="15" t="s">
        <v>72</v>
      </c>
      <c r="G26" s="8" t="s">
        <v>66</v>
      </c>
      <c r="H26" s="9">
        <v>150000</v>
      </c>
      <c r="I26" s="10" t="s">
        <v>15</v>
      </c>
      <c r="J26" s="11" t="s">
        <v>73</v>
      </c>
    </row>
    <row r="27" spans="3:10" ht="15.75">
      <c r="C27" s="8">
        <f t="shared" si="0"/>
        <v>20</v>
      </c>
      <c r="D27" s="8" t="s">
        <v>27</v>
      </c>
      <c r="E27" s="8" t="s">
        <v>59</v>
      </c>
      <c r="F27" s="8" t="s">
        <v>74</v>
      </c>
      <c r="G27" s="8" t="s">
        <v>38</v>
      </c>
      <c r="H27" s="9">
        <v>350000</v>
      </c>
      <c r="I27" s="10" t="s">
        <v>75</v>
      </c>
      <c r="J27" s="18" t="s">
        <v>76</v>
      </c>
    </row>
    <row r="28" spans="3:10" ht="31.5">
      <c r="C28" s="8">
        <f t="shared" si="0"/>
        <v>21</v>
      </c>
      <c r="D28" s="15" t="s">
        <v>46</v>
      </c>
      <c r="E28" s="8" t="s">
        <v>77</v>
      </c>
      <c r="F28" s="8" t="s">
        <v>78</v>
      </c>
      <c r="G28" s="8" t="s">
        <v>38</v>
      </c>
      <c r="H28" s="9">
        <v>600000</v>
      </c>
      <c r="I28" s="10" t="s">
        <v>79</v>
      </c>
      <c r="J28" s="13" t="s">
        <v>80</v>
      </c>
    </row>
    <row r="29" spans="3:10" ht="15.75">
      <c r="C29" s="8">
        <f t="shared" si="0"/>
        <v>22</v>
      </c>
      <c r="D29" s="15" t="s">
        <v>81</v>
      </c>
      <c r="E29" s="8" t="s">
        <v>77</v>
      </c>
      <c r="F29" s="8" t="s">
        <v>82</v>
      </c>
      <c r="G29" s="8" t="s">
        <v>38</v>
      </c>
      <c r="H29" s="9">
        <v>150000</v>
      </c>
      <c r="I29" s="19" t="s">
        <v>83</v>
      </c>
      <c r="J29" s="20" t="s">
        <v>84</v>
      </c>
    </row>
    <row r="30" spans="3:10" ht="15.75">
      <c r="C30" s="8">
        <f t="shared" si="0"/>
        <v>23</v>
      </c>
      <c r="D30" s="15" t="s">
        <v>81</v>
      </c>
      <c r="E30" s="8" t="s">
        <v>77</v>
      </c>
      <c r="F30" s="8" t="s">
        <v>85</v>
      </c>
      <c r="G30" s="8" t="s">
        <v>38</v>
      </c>
      <c r="H30" s="9">
        <v>150000</v>
      </c>
      <c r="I30" s="19" t="s">
        <v>83</v>
      </c>
      <c r="J30" s="20" t="s">
        <v>86</v>
      </c>
    </row>
    <row r="32" spans="3:10" ht="15.75">
      <c r="C32" s="8">
        <v>1</v>
      </c>
      <c r="D32" s="8" t="s">
        <v>87</v>
      </c>
      <c r="E32" s="8" t="s">
        <v>88</v>
      </c>
      <c r="F32" s="8" t="s">
        <v>89</v>
      </c>
      <c r="G32" s="8" t="s">
        <v>38</v>
      </c>
      <c r="H32" s="9">
        <v>5000000</v>
      </c>
      <c r="I32" s="10"/>
    </row>
    <row r="33" spans="3:9" ht="15.75">
      <c r="C33" s="8">
        <f>C32+1</f>
        <v>2</v>
      </c>
      <c r="D33" s="8" t="s">
        <v>87</v>
      </c>
      <c r="E33" s="8" t="s">
        <v>90</v>
      </c>
      <c r="F33" s="8" t="s">
        <v>91</v>
      </c>
      <c r="G33" s="8" t="s">
        <v>38</v>
      </c>
      <c r="H33" s="9">
        <v>10000000</v>
      </c>
      <c r="I33" s="10"/>
    </row>
    <row r="34" spans="3:9" ht="15.75">
      <c r="C34" s="8">
        <f t="shared" ref="C34:C62" si="1">C33+1</f>
        <v>3</v>
      </c>
      <c r="D34" s="8" t="s">
        <v>87</v>
      </c>
      <c r="E34" s="8" t="s">
        <v>92</v>
      </c>
      <c r="F34" s="8" t="s">
        <v>93</v>
      </c>
      <c r="G34" s="8" t="s">
        <v>94</v>
      </c>
      <c r="H34" s="9">
        <v>5000000</v>
      </c>
      <c r="I34" s="10"/>
    </row>
    <row r="35" spans="3:9" ht="15.75">
      <c r="C35" s="8">
        <f t="shared" si="1"/>
        <v>4</v>
      </c>
      <c r="D35" s="8" t="s">
        <v>87</v>
      </c>
      <c r="E35" s="8" t="s">
        <v>95</v>
      </c>
      <c r="F35" s="8" t="s">
        <v>96</v>
      </c>
      <c r="G35" s="8" t="s">
        <v>94</v>
      </c>
      <c r="H35" s="9">
        <v>5000000</v>
      </c>
      <c r="I35" s="10"/>
    </row>
    <row r="36" spans="3:9" ht="15.75">
      <c r="C36" s="8">
        <f t="shared" si="1"/>
        <v>5</v>
      </c>
      <c r="D36" s="8" t="s">
        <v>87</v>
      </c>
      <c r="E36" s="8" t="s">
        <v>97</v>
      </c>
      <c r="F36" s="8" t="s">
        <v>96</v>
      </c>
      <c r="G36" s="8" t="s">
        <v>94</v>
      </c>
      <c r="H36" s="9">
        <v>5000000</v>
      </c>
      <c r="I36" s="10"/>
    </row>
    <row r="37" spans="3:9" ht="15.75">
      <c r="C37" s="8">
        <f t="shared" si="1"/>
        <v>6</v>
      </c>
      <c r="D37" s="8" t="s">
        <v>87</v>
      </c>
      <c r="E37" s="8" t="s">
        <v>98</v>
      </c>
      <c r="F37" s="8" t="s">
        <v>96</v>
      </c>
      <c r="G37" s="8" t="s">
        <v>94</v>
      </c>
      <c r="H37" s="9">
        <v>5000000</v>
      </c>
      <c r="I37" s="10"/>
    </row>
    <row r="38" spans="3:9" ht="15.75">
      <c r="C38" s="8">
        <f t="shared" si="1"/>
        <v>7</v>
      </c>
      <c r="D38" s="8" t="s">
        <v>87</v>
      </c>
      <c r="E38" s="8" t="s">
        <v>99</v>
      </c>
      <c r="F38" s="8" t="s">
        <v>96</v>
      </c>
      <c r="G38" s="8" t="s">
        <v>94</v>
      </c>
      <c r="H38" s="9">
        <v>5000000</v>
      </c>
      <c r="I38" s="10"/>
    </row>
    <row r="39" spans="3:9" ht="15.75">
      <c r="C39" s="8">
        <f t="shared" si="1"/>
        <v>8</v>
      </c>
      <c r="D39" s="8" t="s">
        <v>87</v>
      </c>
      <c r="E39" s="8" t="s">
        <v>100</v>
      </c>
      <c r="F39" s="8" t="s">
        <v>96</v>
      </c>
      <c r="G39" s="8" t="s">
        <v>94</v>
      </c>
      <c r="H39" s="9">
        <v>5000000</v>
      </c>
      <c r="I39" s="10"/>
    </row>
    <row r="40" spans="3:9" ht="15.75">
      <c r="C40" s="8">
        <f t="shared" si="1"/>
        <v>9</v>
      </c>
      <c r="D40" s="8" t="s">
        <v>87</v>
      </c>
      <c r="E40" s="8" t="s">
        <v>101</v>
      </c>
      <c r="F40" s="8" t="s">
        <v>96</v>
      </c>
      <c r="G40" s="8" t="s">
        <v>94</v>
      </c>
      <c r="H40" s="9">
        <v>5000000</v>
      </c>
      <c r="I40" s="10"/>
    </row>
    <row r="41" spans="3:9" ht="15.75">
      <c r="C41" s="8">
        <f t="shared" si="1"/>
        <v>10</v>
      </c>
      <c r="D41" s="8" t="s">
        <v>87</v>
      </c>
      <c r="E41" s="8" t="s">
        <v>102</v>
      </c>
      <c r="F41" s="8" t="s">
        <v>96</v>
      </c>
      <c r="G41" s="8" t="s">
        <v>94</v>
      </c>
      <c r="H41" s="9">
        <v>5000000</v>
      </c>
      <c r="I41" s="10"/>
    </row>
    <row r="42" spans="3:9" ht="15.75">
      <c r="C42" s="8">
        <f t="shared" si="1"/>
        <v>11</v>
      </c>
      <c r="D42" s="8" t="s">
        <v>87</v>
      </c>
      <c r="E42" s="8" t="s">
        <v>103</v>
      </c>
      <c r="F42" s="8" t="s">
        <v>96</v>
      </c>
      <c r="G42" s="8" t="s">
        <v>94</v>
      </c>
      <c r="H42" s="9">
        <v>5000000</v>
      </c>
      <c r="I42" s="10"/>
    </row>
    <row r="43" spans="3:9" ht="15.75">
      <c r="C43" s="8">
        <f t="shared" si="1"/>
        <v>12</v>
      </c>
      <c r="D43" s="8" t="s">
        <v>87</v>
      </c>
      <c r="E43" s="8" t="s">
        <v>104</v>
      </c>
      <c r="F43" s="8" t="s">
        <v>89</v>
      </c>
      <c r="G43" s="8" t="s">
        <v>94</v>
      </c>
      <c r="H43" s="9">
        <v>5000000</v>
      </c>
      <c r="I43" s="10"/>
    </row>
    <row r="44" spans="3:9" ht="15.75">
      <c r="C44" s="8">
        <f t="shared" si="1"/>
        <v>13</v>
      </c>
      <c r="D44" s="8" t="s">
        <v>87</v>
      </c>
      <c r="E44" s="8" t="s">
        <v>105</v>
      </c>
      <c r="F44" s="8" t="s">
        <v>89</v>
      </c>
      <c r="G44" s="8" t="s">
        <v>94</v>
      </c>
      <c r="H44" s="9">
        <v>5000000</v>
      </c>
      <c r="I44" s="10"/>
    </row>
    <row r="45" spans="3:9" ht="15.75">
      <c r="C45" s="8">
        <f t="shared" si="1"/>
        <v>14</v>
      </c>
      <c r="D45" s="8" t="s">
        <v>87</v>
      </c>
      <c r="E45" s="8" t="s">
        <v>106</v>
      </c>
      <c r="F45" s="8" t="s">
        <v>89</v>
      </c>
      <c r="G45" s="8" t="s">
        <v>94</v>
      </c>
      <c r="H45" s="9">
        <v>5000000</v>
      </c>
      <c r="I45" s="10"/>
    </row>
    <row r="46" spans="3:9" ht="15.75">
      <c r="C46" s="8">
        <f t="shared" si="1"/>
        <v>15</v>
      </c>
      <c r="D46" s="8" t="s">
        <v>87</v>
      </c>
      <c r="E46" s="8" t="s">
        <v>107</v>
      </c>
      <c r="F46" s="8" t="s">
        <v>29</v>
      </c>
      <c r="G46" s="8" t="s">
        <v>94</v>
      </c>
      <c r="H46" s="9">
        <v>5000000</v>
      </c>
      <c r="I46" s="10"/>
    </row>
    <row r="47" spans="3:9" ht="18">
      <c r="C47" s="8">
        <f t="shared" si="1"/>
        <v>16</v>
      </c>
      <c r="D47" s="8" t="s">
        <v>87</v>
      </c>
      <c r="E47" s="8" t="s">
        <v>108</v>
      </c>
      <c r="F47" s="8" t="s">
        <v>109</v>
      </c>
      <c r="G47" s="8" t="s">
        <v>33</v>
      </c>
      <c r="H47" s="9">
        <v>5000000</v>
      </c>
      <c r="I47" s="10"/>
    </row>
    <row r="48" spans="3:9" ht="18">
      <c r="C48" s="8">
        <f t="shared" si="1"/>
        <v>17</v>
      </c>
      <c r="D48" s="8" t="s">
        <v>87</v>
      </c>
      <c r="E48" s="8" t="s">
        <v>108</v>
      </c>
      <c r="F48" s="8" t="s">
        <v>110</v>
      </c>
      <c r="G48" s="8" t="s">
        <v>33</v>
      </c>
      <c r="H48" s="9">
        <v>5000000</v>
      </c>
      <c r="I48" s="10"/>
    </row>
    <row r="49" spans="3:9" ht="18">
      <c r="C49" s="8">
        <f t="shared" si="1"/>
        <v>18</v>
      </c>
      <c r="D49" s="8" t="s">
        <v>87</v>
      </c>
      <c r="E49" s="8" t="s">
        <v>108</v>
      </c>
      <c r="F49" s="8" t="s">
        <v>111</v>
      </c>
      <c r="G49" s="8" t="s">
        <v>33</v>
      </c>
      <c r="H49" s="9">
        <v>5000000</v>
      </c>
      <c r="I49" s="10"/>
    </row>
    <row r="50" spans="3:9" ht="15.75">
      <c r="C50" s="8">
        <f t="shared" si="1"/>
        <v>19</v>
      </c>
      <c r="D50" s="8" t="s">
        <v>59</v>
      </c>
      <c r="E50" s="8" t="s">
        <v>112</v>
      </c>
      <c r="F50" s="8"/>
      <c r="G50" s="8"/>
      <c r="H50" s="9">
        <v>5000000</v>
      </c>
      <c r="I50" s="10"/>
    </row>
    <row r="51" spans="3:9" ht="15.75">
      <c r="C51" s="8">
        <f t="shared" si="1"/>
        <v>20</v>
      </c>
      <c r="D51" s="8" t="s">
        <v>59</v>
      </c>
      <c r="E51" s="8" t="s">
        <v>113</v>
      </c>
      <c r="F51" s="8" t="s">
        <v>113</v>
      </c>
      <c r="G51" s="8" t="s">
        <v>94</v>
      </c>
      <c r="H51" s="9">
        <v>5000000</v>
      </c>
      <c r="I51" s="10"/>
    </row>
    <row r="52" spans="3:9" ht="15.75">
      <c r="C52" s="8">
        <f t="shared" si="1"/>
        <v>21</v>
      </c>
      <c r="D52" s="8" t="s">
        <v>59</v>
      </c>
      <c r="E52" s="8" t="s">
        <v>114</v>
      </c>
      <c r="F52" s="8" t="s">
        <v>114</v>
      </c>
      <c r="G52" s="8" t="s">
        <v>94</v>
      </c>
      <c r="H52" s="9">
        <v>5000000</v>
      </c>
      <c r="I52" s="10"/>
    </row>
    <row r="53" spans="3:9" ht="15.75">
      <c r="C53" s="8">
        <f t="shared" si="1"/>
        <v>22</v>
      </c>
      <c r="D53" s="8" t="s">
        <v>59</v>
      </c>
      <c r="E53" s="8" t="s">
        <v>115</v>
      </c>
      <c r="F53" s="8" t="s">
        <v>115</v>
      </c>
      <c r="G53" s="8" t="s">
        <v>94</v>
      </c>
      <c r="H53" s="9">
        <v>5000000</v>
      </c>
      <c r="I53" s="10"/>
    </row>
    <row r="54" spans="3:9" ht="15.75">
      <c r="C54" s="8">
        <f t="shared" si="1"/>
        <v>23</v>
      </c>
      <c r="D54" s="8" t="s">
        <v>59</v>
      </c>
      <c r="E54" s="8" t="s">
        <v>116</v>
      </c>
      <c r="F54" s="8" t="s">
        <v>116</v>
      </c>
      <c r="G54" s="8" t="s">
        <v>94</v>
      </c>
      <c r="H54" s="9">
        <v>5000000</v>
      </c>
      <c r="I54" s="10"/>
    </row>
    <row r="55" spans="3:9" ht="15.75">
      <c r="C55" s="8">
        <f t="shared" si="1"/>
        <v>24</v>
      </c>
      <c r="D55" s="8" t="s">
        <v>59</v>
      </c>
      <c r="E55" s="8" t="s">
        <v>117</v>
      </c>
      <c r="F55" s="8" t="s">
        <v>117</v>
      </c>
      <c r="G55" s="8" t="s">
        <v>94</v>
      </c>
      <c r="H55" s="9">
        <v>5000000</v>
      </c>
      <c r="I55" s="10"/>
    </row>
    <row r="56" spans="3:9" ht="15.75">
      <c r="C56" s="8">
        <f t="shared" si="1"/>
        <v>25</v>
      </c>
      <c r="D56" s="8" t="s">
        <v>59</v>
      </c>
      <c r="E56" s="8" t="s">
        <v>118</v>
      </c>
      <c r="F56" s="8" t="s">
        <v>118</v>
      </c>
      <c r="G56" s="8" t="s">
        <v>94</v>
      </c>
      <c r="H56" s="9">
        <v>5000000</v>
      </c>
      <c r="I56" s="10"/>
    </row>
    <row r="57" spans="3:9" ht="15.75">
      <c r="C57" s="8"/>
      <c r="D57" s="8" t="s">
        <v>59</v>
      </c>
      <c r="E57" s="8" t="s">
        <v>119</v>
      </c>
      <c r="F57" s="8" t="s">
        <v>162</v>
      </c>
      <c r="G57" s="8" t="s">
        <v>94</v>
      </c>
      <c r="H57" s="9">
        <v>800000</v>
      </c>
      <c r="I57" s="10"/>
    </row>
    <row r="58" spans="3:9" ht="15.75">
      <c r="C58" s="8"/>
      <c r="D58" s="8"/>
      <c r="E58" s="8"/>
      <c r="F58" s="8" t="s">
        <v>163</v>
      </c>
      <c r="G58" s="8" t="s">
        <v>94</v>
      </c>
      <c r="H58" s="9">
        <v>600000</v>
      </c>
      <c r="I58" s="10"/>
    </row>
    <row r="59" spans="3:9" ht="15.75">
      <c r="C59" s="8"/>
      <c r="D59" s="8"/>
      <c r="E59" s="8"/>
      <c r="F59" s="8"/>
      <c r="G59" s="8"/>
      <c r="H59" s="9"/>
      <c r="I59" s="10"/>
    </row>
    <row r="60" spans="3:9" ht="15.75">
      <c r="C60" s="8"/>
      <c r="D60" s="8"/>
      <c r="E60" s="8"/>
      <c r="F60" s="8"/>
      <c r="G60" s="8"/>
      <c r="H60" s="9"/>
      <c r="I60" s="10"/>
    </row>
    <row r="61" spans="3:9" ht="15.75">
      <c r="C61" s="8">
        <f>C56+1</f>
        <v>26</v>
      </c>
      <c r="D61" s="8" t="s">
        <v>59</v>
      </c>
      <c r="E61" s="8" t="s">
        <v>119</v>
      </c>
      <c r="F61" s="8" t="s">
        <v>161</v>
      </c>
      <c r="G61" s="8" t="s">
        <v>94</v>
      </c>
      <c r="H61" s="9">
        <v>5000000</v>
      </c>
      <c r="I61" s="10"/>
    </row>
    <row r="62" spans="3:9" ht="15.75">
      <c r="C62" s="8">
        <f t="shared" si="1"/>
        <v>27</v>
      </c>
      <c r="D62" s="8" t="s">
        <v>59</v>
      </c>
      <c r="E62" s="8" t="s">
        <v>120</v>
      </c>
      <c r="F62" s="8" t="s">
        <v>120</v>
      </c>
      <c r="G62" s="8" t="s">
        <v>94</v>
      </c>
      <c r="H62" s="9">
        <v>5000000</v>
      </c>
      <c r="I62" s="10"/>
    </row>
  </sheetData>
  <mergeCells count="9">
    <mergeCell ref="I6:I7"/>
    <mergeCell ref="J6:J7"/>
    <mergeCell ref="K6:K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  <pageSetup paperSize="100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I16"/>
  <sheetViews>
    <sheetView zoomScale="80" zoomScaleNormal="80" workbookViewId="0">
      <selection activeCell="G1" sqref="G1"/>
    </sheetView>
  </sheetViews>
  <sheetFormatPr defaultRowHeight="15"/>
  <cols>
    <col min="1" max="2" width="1.7109375" customWidth="1"/>
    <col min="3" max="3" width="5.42578125" customWidth="1"/>
    <col min="4" max="4" width="13.42578125" bestFit="1" customWidth="1"/>
    <col min="5" max="6" width="17" bestFit="1" customWidth="1"/>
    <col min="7" max="7" width="51.5703125" bestFit="1" customWidth="1"/>
    <col min="8" max="8" width="9.28515625" bestFit="1" customWidth="1"/>
    <col min="9" max="9" width="19.5703125" bestFit="1" customWidth="1"/>
    <col min="10" max="10" width="3.140625" customWidth="1"/>
  </cols>
  <sheetData>
    <row r="2" spans="3:9" ht="26.25">
      <c r="C2" s="1" t="s">
        <v>0</v>
      </c>
      <c r="D2" s="1"/>
      <c r="E2" s="1"/>
      <c r="F2" s="1"/>
      <c r="G2" s="1"/>
      <c r="H2" s="1"/>
      <c r="I2" s="1"/>
    </row>
    <row r="3" spans="3:9" ht="23.25">
      <c r="C3" s="3" t="s">
        <v>122</v>
      </c>
      <c r="D3" s="3"/>
      <c r="E3" s="3"/>
      <c r="F3" s="3"/>
      <c r="G3" s="3"/>
      <c r="H3" s="3"/>
      <c r="I3" s="3"/>
    </row>
    <row r="4" spans="3:9" ht="18.75">
      <c r="C4" s="4" t="s">
        <v>2</v>
      </c>
      <c r="D4" s="4"/>
      <c r="E4" s="4"/>
      <c r="F4" s="4"/>
      <c r="G4" s="4"/>
      <c r="H4" s="4"/>
      <c r="I4" s="4"/>
    </row>
    <row r="5" spans="3:9">
      <c r="C5" s="6"/>
      <c r="D5" s="6"/>
      <c r="E5" s="6"/>
      <c r="F5" s="6"/>
      <c r="G5" s="6"/>
      <c r="H5" s="6"/>
      <c r="I5" s="7" t="s">
        <v>3</v>
      </c>
    </row>
    <row r="6" spans="3:9">
      <c r="C6" s="25" t="s">
        <v>5</v>
      </c>
      <c r="D6" s="25" t="s">
        <v>6</v>
      </c>
      <c r="E6" s="25" t="s">
        <v>7</v>
      </c>
      <c r="F6" s="25" t="s">
        <v>123</v>
      </c>
      <c r="G6" s="25" t="s">
        <v>124</v>
      </c>
      <c r="H6" s="25" t="s">
        <v>125</v>
      </c>
      <c r="I6" s="25" t="s">
        <v>126</v>
      </c>
    </row>
    <row r="7" spans="3:9">
      <c r="C7" s="25"/>
      <c r="D7" s="25"/>
      <c r="E7" s="25"/>
      <c r="F7" s="25"/>
      <c r="G7" s="25"/>
      <c r="H7" s="25"/>
      <c r="I7" s="25"/>
    </row>
    <row r="8" spans="3:9" ht="15.75">
      <c r="C8" s="8">
        <v>1</v>
      </c>
      <c r="D8" s="8" t="s">
        <v>127</v>
      </c>
      <c r="E8" s="8" t="s">
        <v>128</v>
      </c>
      <c r="F8" s="8" t="s">
        <v>129</v>
      </c>
      <c r="G8" s="21" t="s">
        <v>130</v>
      </c>
      <c r="H8" s="8" t="s">
        <v>38</v>
      </c>
      <c r="I8" s="9">
        <v>10000000</v>
      </c>
    </row>
    <row r="9" spans="3:9" ht="15.75">
      <c r="C9" s="8">
        <f>C8+1</f>
        <v>2</v>
      </c>
      <c r="D9" s="8" t="s">
        <v>127</v>
      </c>
      <c r="E9" s="8" t="s">
        <v>128</v>
      </c>
      <c r="F9" s="8" t="s">
        <v>131</v>
      </c>
      <c r="G9" s="21" t="s">
        <v>130</v>
      </c>
      <c r="H9" s="8" t="s">
        <v>38</v>
      </c>
      <c r="I9" s="9">
        <v>7500000</v>
      </c>
    </row>
    <row r="10" spans="3:9" ht="15.75">
      <c r="C10" s="8">
        <f t="shared" ref="C10:C16" si="0">C9+1</f>
        <v>3</v>
      </c>
      <c r="D10" s="8" t="s">
        <v>127</v>
      </c>
      <c r="E10" s="8" t="s">
        <v>128</v>
      </c>
      <c r="F10" s="8" t="s">
        <v>132</v>
      </c>
      <c r="G10" s="21" t="s">
        <v>130</v>
      </c>
      <c r="H10" s="8" t="s">
        <v>38</v>
      </c>
      <c r="I10" s="9">
        <v>10000000</v>
      </c>
    </row>
    <row r="11" spans="3:9" ht="15.75">
      <c r="C11" s="8">
        <f t="shared" si="0"/>
        <v>4</v>
      </c>
      <c r="D11" s="8" t="s">
        <v>127</v>
      </c>
      <c r="E11" s="8" t="s">
        <v>128</v>
      </c>
      <c r="F11" s="8" t="s">
        <v>133</v>
      </c>
      <c r="G11" s="21" t="s">
        <v>130</v>
      </c>
      <c r="H11" s="8" t="s">
        <v>38</v>
      </c>
      <c r="I11" s="9">
        <v>7500000</v>
      </c>
    </row>
    <row r="12" spans="3:9" ht="15.75">
      <c r="C12" s="8">
        <f t="shared" si="0"/>
        <v>5</v>
      </c>
      <c r="D12" s="8" t="s">
        <v>127</v>
      </c>
      <c r="E12" s="22" t="s">
        <v>134</v>
      </c>
      <c r="F12" s="8" t="s">
        <v>129</v>
      </c>
      <c r="G12" s="21" t="s">
        <v>135</v>
      </c>
      <c r="H12" s="8" t="s">
        <v>38</v>
      </c>
      <c r="I12" s="9">
        <v>7500000</v>
      </c>
    </row>
    <row r="13" spans="3:9" ht="15.75">
      <c r="C13" s="8">
        <f t="shared" si="0"/>
        <v>6</v>
      </c>
      <c r="D13" s="8" t="s">
        <v>127</v>
      </c>
      <c r="E13" s="22" t="s">
        <v>134</v>
      </c>
      <c r="F13" s="8" t="s">
        <v>131</v>
      </c>
      <c r="G13" s="21" t="s">
        <v>135</v>
      </c>
      <c r="H13" s="8" t="s">
        <v>38</v>
      </c>
      <c r="I13" s="9">
        <v>5000000</v>
      </c>
    </row>
    <row r="14" spans="3:9" ht="15.75">
      <c r="C14" s="8">
        <f t="shared" si="0"/>
        <v>7</v>
      </c>
      <c r="D14" s="8" t="s">
        <v>127</v>
      </c>
      <c r="E14" s="22" t="s">
        <v>134</v>
      </c>
      <c r="F14" s="8" t="s">
        <v>132</v>
      </c>
      <c r="G14" s="21" t="s">
        <v>135</v>
      </c>
      <c r="H14" s="8" t="s">
        <v>38</v>
      </c>
      <c r="I14" s="9">
        <v>5000000</v>
      </c>
    </row>
    <row r="15" spans="3:9" ht="15.75">
      <c r="C15" s="8">
        <f t="shared" si="0"/>
        <v>8</v>
      </c>
      <c r="D15" s="8" t="s">
        <v>127</v>
      </c>
      <c r="E15" s="8" t="s">
        <v>136</v>
      </c>
      <c r="F15" s="8" t="s">
        <v>137</v>
      </c>
      <c r="G15" s="21" t="s">
        <v>138</v>
      </c>
      <c r="H15" s="8" t="s">
        <v>38</v>
      </c>
      <c r="I15" s="9">
        <v>4000000</v>
      </c>
    </row>
    <row r="16" spans="3:9" ht="15.75">
      <c r="C16" s="8">
        <f t="shared" si="0"/>
        <v>9</v>
      </c>
      <c r="D16" s="8" t="s">
        <v>127</v>
      </c>
      <c r="E16" s="8" t="s">
        <v>139</v>
      </c>
      <c r="F16" s="8" t="s">
        <v>137</v>
      </c>
      <c r="G16" s="21" t="s">
        <v>138</v>
      </c>
      <c r="H16" s="8" t="s">
        <v>38</v>
      </c>
      <c r="I16" s="9">
        <v>4000000</v>
      </c>
    </row>
  </sheetData>
  <mergeCells count="7">
    <mergeCell ref="I6:I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  <pageSetup paperSize="100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K25"/>
  <sheetViews>
    <sheetView topLeftCell="A7" zoomScale="80" zoomScaleNormal="80" workbookViewId="0"/>
  </sheetViews>
  <sheetFormatPr defaultRowHeight="15"/>
  <cols>
    <col min="1" max="2" width="1.7109375" customWidth="1"/>
    <col min="3" max="3" width="5.42578125" customWidth="1"/>
    <col min="4" max="4" width="14.28515625" bestFit="1" customWidth="1"/>
    <col min="5" max="5" width="19.140625" bestFit="1" customWidth="1"/>
    <col min="6" max="6" width="15" bestFit="1" customWidth="1"/>
    <col min="7" max="7" width="62.28515625" bestFit="1" customWidth="1"/>
    <col min="8" max="8" width="9.42578125" bestFit="1" customWidth="1"/>
    <col min="9" max="9" width="19.5703125" bestFit="1" customWidth="1"/>
    <col min="10" max="10" width="3.140625" customWidth="1"/>
    <col min="11" max="11" width="18.140625" bestFit="1" customWidth="1"/>
    <col min="13" max="13" width="18.140625" bestFit="1" customWidth="1"/>
  </cols>
  <sheetData>
    <row r="2" spans="3:11" ht="26.25">
      <c r="C2" s="1" t="s">
        <v>0</v>
      </c>
      <c r="D2" s="1"/>
      <c r="E2" s="1"/>
      <c r="F2" s="1"/>
      <c r="G2" s="1"/>
      <c r="H2" s="1"/>
      <c r="I2" s="1"/>
    </row>
    <row r="3" spans="3:11" ht="23.25">
      <c r="C3" s="3" t="s">
        <v>140</v>
      </c>
      <c r="D3" s="3"/>
      <c r="E3" s="3"/>
      <c r="F3" s="3"/>
      <c r="G3" s="3"/>
      <c r="H3" s="3"/>
      <c r="I3" s="3"/>
    </row>
    <row r="4" spans="3:11" ht="18.75">
      <c r="C4" s="4" t="s">
        <v>2</v>
      </c>
      <c r="D4" s="4"/>
      <c r="E4" s="4"/>
      <c r="F4" s="4"/>
      <c r="G4" s="4"/>
      <c r="H4" s="4"/>
      <c r="I4" s="4"/>
    </row>
    <row r="5" spans="3:11">
      <c r="C5" s="6"/>
      <c r="D5" s="6"/>
      <c r="E5" s="6"/>
      <c r="F5" s="6"/>
      <c r="G5" s="6"/>
      <c r="H5" s="6"/>
      <c r="I5" s="7" t="s">
        <v>3</v>
      </c>
    </row>
    <row r="6" spans="3:11">
      <c r="C6" s="25" t="s">
        <v>5</v>
      </c>
      <c r="D6" s="25" t="s">
        <v>6</v>
      </c>
      <c r="E6" s="25" t="s">
        <v>7</v>
      </c>
      <c r="F6" s="25" t="s">
        <v>123</v>
      </c>
      <c r="G6" s="25" t="s">
        <v>124</v>
      </c>
      <c r="H6" s="25" t="s">
        <v>125</v>
      </c>
      <c r="I6" s="25" t="s">
        <v>126</v>
      </c>
    </row>
    <row r="7" spans="3:11">
      <c r="C7" s="25"/>
      <c r="D7" s="25"/>
      <c r="E7" s="25"/>
      <c r="F7" s="25"/>
      <c r="G7" s="25"/>
      <c r="H7" s="25"/>
      <c r="I7" s="25"/>
    </row>
    <row r="8" spans="3:11" ht="15.75">
      <c r="C8" s="8">
        <v>1</v>
      </c>
      <c r="D8" s="8" t="s">
        <v>141</v>
      </c>
      <c r="E8" s="8" t="s">
        <v>142</v>
      </c>
      <c r="F8" s="8" t="s">
        <v>143</v>
      </c>
      <c r="G8" s="21" t="s">
        <v>144</v>
      </c>
      <c r="H8" s="8" t="s">
        <v>145</v>
      </c>
      <c r="I8" s="9">
        <v>500000</v>
      </c>
    </row>
    <row r="9" spans="3:11" ht="15.75">
      <c r="C9" s="8">
        <f>C8+1</f>
        <v>2</v>
      </c>
      <c r="D9" s="22" t="s">
        <v>141</v>
      </c>
      <c r="E9" s="22" t="s">
        <v>146</v>
      </c>
      <c r="F9" s="22" t="s">
        <v>147</v>
      </c>
      <c r="G9" s="23" t="s">
        <v>144</v>
      </c>
      <c r="H9" s="22" t="s">
        <v>145</v>
      </c>
      <c r="I9" s="24">
        <v>750000</v>
      </c>
    </row>
    <row r="10" spans="3:11" ht="15.75">
      <c r="C10" s="8">
        <f t="shared" ref="C10:C25" si="0">C9+1</f>
        <v>3</v>
      </c>
      <c r="D10" s="8" t="s">
        <v>141</v>
      </c>
      <c r="E10" s="8" t="s">
        <v>148</v>
      </c>
      <c r="F10" s="8" t="s">
        <v>149</v>
      </c>
      <c r="G10" s="21" t="s">
        <v>144</v>
      </c>
      <c r="H10" s="8" t="s">
        <v>145</v>
      </c>
      <c r="I10" s="9">
        <v>1000000</v>
      </c>
    </row>
    <row r="11" spans="3:11" ht="15.75">
      <c r="C11" s="8">
        <f t="shared" si="0"/>
        <v>4</v>
      </c>
      <c r="D11" s="22" t="s">
        <v>141</v>
      </c>
      <c r="E11" s="22" t="s">
        <v>150</v>
      </c>
      <c r="F11" s="22" t="s">
        <v>151</v>
      </c>
      <c r="G11" s="23" t="s">
        <v>144</v>
      </c>
      <c r="H11" s="22" t="s">
        <v>145</v>
      </c>
      <c r="I11" s="24" t="s">
        <v>152</v>
      </c>
    </row>
    <row r="12" spans="3:11" ht="15.75">
      <c r="C12" s="8">
        <f t="shared" si="0"/>
        <v>5</v>
      </c>
      <c r="D12" s="8" t="s">
        <v>153</v>
      </c>
      <c r="E12" s="8" t="s">
        <v>142</v>
      </c>
      <c r="F12" s="8" t="s">
        <v>143</v>
      </c>
      <c r="G12" s="21" t="s">
        <v>154</v>
      </c>
      <c r="H12" s="8" t="s">
        <v>145</v>
      </c>
      <c r="I12" s="9">
        <v>750000</v>
      </c>
    </row>
    <row r="13" spans="3:11" ht="15.75">
      <c r="C13" s="8">
        <f t="shared" si="0"/>
        <v>6</v>
      </c>
      <c r="D13" s="22" t="s">
        <v>153</v>
      </c>
      <c r="E13" s="22" t="s">
        <v>146</v>
      </c>
      <c r="F13" s="22" t="s">
        <v>147</v>
      </c>
      <c r="G13" s="23" t="s">
        <v>154</v>
      </c>
      <c r="H13" s="22" t="s">
        <v>145</v>
      </c>
      <c r="I13" s="24">
        <v>1000000</v>
      </c>
    </row>
    <row r="14" spans="3:11" ht="15.75">
      <c r="C14" s="8">
        <f t="shared" si="0"/>
        <v>7</v>
      </c>
      <c r="D14" s="8" t="s">
        <v>153</v>
      </c>
      <c r="E14" s="8" t="s">
        <v>148</v>
      </c>
      <c r="F14" s="8" t="s">
        <v>149</v>
      </c>
      <c r="G14" s="21" t="s">
        <v>154</v>
      </c>
      <c r="H14" s="8" t="s">
        <v>145</v>
      </c>
      <c r="I14" s="9">
        <v>1500000</v>
      </c>
    </row>
    <row r="15" spans="3:11" ht="15.75">
      <c r="C15" s="8">
        <f t="shared" si="0"/>
        <v>8</v>
      </c>
      <c r="D15" s="22" t="s">
        <v>153</v>
      </c>
      <c r="E15" s="22" t="s">
        <v>150</v>
      </c>
      <c r="F15" s="22" t="s">
        <v>151</v>
      </c>
      <c r="G15" s="23" t="s">
        <v>154</v>
      </c>
      <c r="H15" s="22" t="s">
        <v>145</v>
      </c>
      <c r="I15" s="24" t="s">
        <v>152</v>
      </c>
    </row>
    <row r="16" spans="3:11" ht="15.75">
      <c r="C16" s="8">
        <f t="shared" si="0"/>
        <v>9</v>
      </c>
      <c r="D16" s="8" t="s">
        <v>155</v>
      </c>
      <c r="E16" s="8" t="s">
        <v>142</v>
      </c>
      <c r="F16" s="8" t="s">
        <v>143</v>
      </c>
      <c r="G16" s="21" t="s">
        <v>156</v>
      </c>
      <c r="H16" s="8" t="s">
        <v>145</v>
      </c>
      <c r="I16" s="9">
        <v>1000000</v>
      </c>
      <c r="K16" s="9">
        <f>I8+I12</f>
        <v>1250000</v>
      </c>
    </row>
    <row r="17" spans="3:11" ht="15.75">
      <c r="C17" s="8">
        <f t="shared" si="0"/>
        <v>10</v>
      </c>
      <c r="D17" s="22" t="s">
        <v>155</v>
      </c>
      <c r="E17" s="22" t="s">
        <v>146</v>
      </c>
      <c r="F17" s="22" t="s">
        <v>147</v>
      </c>
      <c r="G17" s="23" t="s">
        <v>156</v>
      </c>
      <c r="H17" s="22" t="s">
        <v>145</v>
      </c>
      <c r="I17" s="24">
        <v>1500000</v>
      </c>
      <c r="K17" s="9">
        <f t="shared" ref="K17:K18" si="1">I9+I13</f>
        <v>1750000</v>
      </c>
    </row>
    <row r="18" spans="3:11" ht="15.75">
      <c r="C18" s="8">
        <f t="shared" si="0"/>
        <v>11</v>
      </c>
      <c r="D18" s="8" t="s">
        <v>155</v>
      </c>
      <c r="E18" s="8" t="s">
        <v>148</v>
      </c>
      <c r="F18" s="8" t="s">
        <v>149</v>
      </c>
      <c r="G18" s="21" t="s">
        <v>156</v>
      </c>
      <c r="H18" s="8" t="s">
        <v>145</v>
      </c>
      <c r="I18" s="9">
        <v>2000000</v>
      </c>
      <c r="K18" s="9">
        <f t="shared" si="1"/>
        <v>2500000</v>
      </c>
    </row>
    <row r="19" spans="3:11" ht="15.75">
      <c r="C19" s="8">
        <f t="shared" si="0"/>
        <v>12</v>
      </c>
      <c r="D19" s="22" t="s">
        <v>155</v>
      </c>
      <c r="E19" s="22" t="s">
        <v>150</v>
      </c>
      <c r="F19" s="22" t="s">
        <v>151</v>
      </c>
      <c r="G19" s="23" t="s">
        <v>156</v>
      </c>
      <c r="H19" s="22" t="s">
        <v>145</v>
      </c>
      <c r="I19" s="24" t="s">
        <v>152</v>
      </c>
    </row>
    <row r="20" spans="3:11" ht="15.75">
      <c r="C20" s="8">
        <f t="shared" si="0"/>
        <v>13</v>
      </c>
      <c r="D20" s="8" t="s">
        <v>157</v>
      </c>
      <c r="E20" s="8" t="s">
        <v>142</v>
      </c>
      <c r="F20" s="8" t="s">
        <v>143</v>
      </c>
      <c r="G20" s="21" t="s">
        <v>158</v>
      </c>
      <c r="H20" s="8" t="s">
        <v>145</v>
      </c>
      <c r="I20" s="9">
        <f>K20</f>
        <v>2500000</v>
      </c>
      <c r="K20" s="9">
        <f>K16+1250000</f>
        <v>2500000</v>
      </c>
    </row>
    <row r="21" spans="3:11" ht="15.75">
      <c r="C21" s="8">
        <f t="shared" si="0"/>
        <v>14</v>
      </c>
      <c r="D21" s="22" t="s">
        <v>157</v>
      </c>
      <c r="E21" s="22" t="s">
        <v>146</v>
      </c>
      <c r="F21" s="22" t="s">
        <v>147</v>
      </c>
      <c r="G21" s="23" t="s">
        <v>158</v>
      </c>
      <c r="H21" s="22" t="s">
        <v>145</v>
      </c>
      <c r="I21" s="24">
        <f t="shared" ref="I21:I22" si="2">K21</f>
        <v>3000000</v>
      </c>
      <c r="K21" s="9">
        <f t="shared" ref="K21:K22" si="3">K17+1250000</f>
        <v>3000000</v>
      </c>
    </row>
    <row r="22" spans="3:11" ht="15.75">
      <c r="C22" s="8">
        <f t="shared" si="0"/>
        <v>15</v>
      </c>
      <c r="D22" s="8" t="s">
        <v>157</v>
      </c>
      <c r="E22" s="8" t="s">
        <v>148</v>
      </c>
      <c r="F22" s="8" t="s">
        <v>149</v>
      </c>
      <c r="G22" s="21" t="s">
        <v>158</v>
      </c>
      <c r="H22" s="8" t="s">
        <v>145</v>
      </c>
      <c r="I22" s="9">
        <f t="shared" si="2"/>
        <v>3750000</v>
      </c>
      <c r="K22" s="9">
        <f t="shared" si="3"/>
        <v>3750000</v>
      </c>
    </row>
    <row r="23" spans="3:11" ht="15.75">
      <c r="C23" s="8">
        <f t="shared" si="0"/>
        <v>16</v>
      </c>
      <c r="D23" s="22" t="s">
        <v>157</v>
      </c>
      <c r="E23" s="22" t="s">
        <v>150</v>
      </c>
      <c r="F23" s="22" t="s">
        <v>151</v>
      </c>
      <c r="G23" s="23" t="s">
        <v>158</v>
      </c>
      <c r="H23" s="22" t="s">
        <v>145</v>
      </c>
      <c r="I23" s="24" t="s">
        <v>152</v>
      </c>
    </row>
    <row r="24" spans="3:11" ht="15.75">
      <c r="C24" s="8">
        <f t="shared" si="0"/>
        <v>17</v>
      </c>
      <c r="D24" s="8" t="s">
        <v>159</v>
      </c>
      <c r="E24" s="8" t="s">
        <v>148</v>
      </c>
      <c r="F24" s="8" t="s">
        <v>149</v>
      </c>
      <c r="G24" s="21" t="s">
        <v>160</v>
      </c>
      <c r="H24" s="8" t="s">
        <v>145</v>
      </c>
      <c r="I24" s="9">
        <v>25000000</v>
      </c>
    </row>
    <row r="25" spans="3:11" ht="15.75">
      <c r="C25" s="8">
        <f t="shared" si="0"/>
        <v>18</v>
      </c>
      <c r="D25" s="22" t="s">
        <v>159</v>
      </c>
      <c r="E25" s="22" t="s">
        <v>150</v>
      </c>
      <c r="F25" s="22" t="s">
        <v>151</v>
      </c>
      <c r="G25" s="23" t="s">
        <v>160</v>
      </c>
      <c r="H25" s="22" t="s">
        <v>145</v>
      </c>
      <c r="I25" s="24" t="s">
        <v>152</v>
      </c>
    </row>
  </sheetData>
  <mergeCells count="7">
    <mergeCell ref="I6:I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  <pageSetup paperSize="100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 Service</vt:lpstr>
      <vt:lpstr>Notaris</vt:lpstr>
      <vt:lpstr>Tax, Acc &amp; IT</vt:lpstr>
    </vt:vector>
  </TitlesOfParts>
  <Company>susuoke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PANCORO WIBOWO S E</dc:creator>
  <cp:lastModifiedBy>Ahmad Daud</cp:lastModifiedBy>
  <dcterms:created xsi:type="dcterms:W3CDTF">2020-08-30T14:02:39Z</dcterms:created>
  <dcterms:modified xsi:type="dcterms:W3CDTF">2020-09-02T11:05:29Z</dcterms:modified>
</cp:coreProperties>
</file>