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lasic/Documents/GitHub/whalestrike/"/>
    </mc:Choice>
  </mc:AlternateContent>
  <xr:revisionPtr revIDLastSave="0" documentId="8_{381F28DF-EC60-AD46-A460-775FE7B6359B}" xr6:coauthVersionLast="43" xr6:coauthVersionMax="43" xr10:uidLastSave="{00000000-0000-0000-0000-000000000000}"/>
  <bookViews>
    <workbookView xWindow="0" yWindow="440" windowWidth="28720" windowHeight="16700" xr2:uid="{00000000-000D-0000-FFFF-FFFF00000000}"/>
  </bookViews>
  <sheets>
    <sheet name="Reports of ship strikes with wh" sheetId="1" r:id="rId1"/>
    <sheet name="P(Lethality)_Speed" sheetId="6" r:id="rId2"/>
    <sheet name="P(Lethality)_Threat" sheetId="7" r:id="rId3"/>
    <sheet name="Threat_Spee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7" l="1"/>
  <c r="B4" i="7"/>
  <c r="B7" i="6"/>
  <c r="B6" i="6"/>
  <c r="B4" i="6"/>
</calcChain>
</file>

<file path=xl/sharedStrings.xml><?xml version="1.0" encoding="utf-8"?>
<sst xmlns="http://schemas.openxmlformats.org/spreadsheetml/2006/main" count="280" uniqueCount="108">
  <si>
    <t>Date</t>
  </si>
  <si>
    <t>Source</t>
  </si>
  <si>
    <t>minke</t>
  </si>
  <si>
    <t>mortality</t>
  </si>
  <si>
    <t>Navy</t>
  </si>
  <si>
    <t>ship report</t>
  </si>
  <si>
    <t>humpback</t>
  </si>
  <si>
    <t>injury</t>
  </si>
  <si>
    <t>whale watching</t>
  </si>
  <si>
    <t>NEFSC</t>
  </si>
  <si>
    <t>blue</t>
  </si>
  <si>
    <t>USCG</t>
  </si>
  <si>
    <t>Ford, pers comm</t>
  </si>
  <si>
    <t>USCG BO</t>
  </si>
  <si>
    <t>fin</t>
  </si>
  <si>
    <t>cruise ship</t>
  </si>
  <si>
    <t>SICDD</t>
  </si>
  <si>
    <t>sport-fishing</t>
  </si>
  <si>
    <t>NAVY BO</t>
  </si>
  <si>
    <t>Sullivan and Young</t>
  </si>
  <si>
    <t>Weinrich</t>
  </si>
  <si>
    <t>container ship</t>
  </si>
  <si>
    <t>tanker</t>
  </si>
  <si>
    <t>Murphy II</t>
  </si>
  <si>
    <t>Laist et al.</t>
  </si>
  <si>
    <t>right</t>
  </si>
  <si>
    <t>Menard</t>
  </si>
  <si>
    <t>passenger ship</t>
  </si>
  <si>
    <t>Cummings</t>
  </si>
  <si>
    <t>NWFSC</t>
  </si>
  <si>
    <t>gray</t>
  </si>
  <si>
    <t>stranding report</t>
  </si>
  <si>
    <t>Freighter</t>
  </si>
  <si>
    <t>sperm</t>
  </si>
  <si>
    <t>whale catcher</t>
  </si>
  <si>
    <t>whale watching catamaran</t>
  </si>
  <si>
    <t>OLE report</t>
  </si>
  <si>
    <t>fishing charter</t>
  </si>
  <si>
    <t>no injury</t>
  </si>
  <si>
    <t>NMFS memo</t>
  </si>
  <si>
    <t>fishing</t>
  </si>
  <si>
    <t>MMC letter</t>
  </si>
  <si>
    <t>zodiak</t>
  </si>
  <si>
    <t>Wikander</t>
  </si>
  <si>
    <t>Bryde's</t>
  </si>
  <si>
    <t>De Meyer</t>
  </si>
  <si>
    <t>commercial ferry</t>
  </si>
  <si>
    <t>Andre</t>
  </si>
  <si>
    <t>ferry</t>
  </si>
  <si>
    <t>Coller</t>
  </si>
  <si>
    <t>Wapstra</t>
  </si>
  <si>
    <t>research vessel</t>
  </si>
  <si>
    <t>Andre et al.</t>
  </si>
  <si>
    <t>high speed ferry</t>
  </si>
  <si>
    <t>Ainley</t>
  </si>
  <si>
    <t>Patten et al.</t>
  </si>
  <si>
    <t>private yacht</t>
  </si>
  <si>
    <t>Boston whaler</t>
  </si>
  <si>
    <t>cargo vesssel</t>
  </si>
  <si>
    <t>steamship</t>
  </si>
  <si>
    <t>Slipjer 1979</t>
  </si>
  <si>
    <t>any faster=peak</t>
  </si>
  <si>
    <t>Probability_lethality</t>
  </si>
  <si>
    <t>unknown</t>
  </si>
  <si>
    <t>speed_class</t>
  </si>
  <si>
    <t>P(Lethality)</t>
  </si>
  <si>
    <t>S:S</t>
  </si>
  <si>
    <t>large whale</t>
  </si>
  <si>
    <t>minor injury</t>
  </si>
  <si>
    <t>pilot boat</t>
  </si>
  <si>
    <t>severe injury</t>
  </si>
  <si>
    <t>Navy destroyer</t>
  </si>
  <si>
    <t>black cod fishing vessel</t>
  </si>
  <si>
    <t>whale species</t>
  </si>
  <si>
    <t>whale length (m)</t>
  </si>
  <si>
    <t>whale weight assumed &amp; calculated (tonne)</t>
  </si>
  <si>
    <t>whale fate</t>
  </si>
  <si>
    <t>vessel type</t>
  </si>
  <si>
    <t>vessel length (m)</t>
  </si>
  <si>
    <t>vessel speed assumed (kn)</t>
  </si>
  <si>
    <t>vessel speed known (kn)</t>
  </si>
  <si>
    <t>S:S Blubber</t>
  </si>
  <si>
    <t>S:S Sublayer</t>
  </si>
  <si>
    <t>S:S Bone</t>
  </si>
  <si>
    <t>Notes &amp; Assumptions</t>
  </si>
  <si>
    <t>modeled after SS Lurline (1932), 30000t</t>
  </si>
  <si>
    <t>excluded in model due to unknown fate</t>
  </si>
  <si>
    <t>vessel damage, 65t whale watching</t>
  </si>
  <si>
    <t>70t whale watching</t>
  </si>
  <si>
    <t>vessel weight assumed (tonne)</t>
  </si>
  <si>
    <t>vessel damage, excluded: unknown speed</t>
  </si>
  <si>
    <t>1885-01-01</t>
  </si>
  <si>
    <t>slighty larger than the HMCS Ottawa</t>
  </si>
  <si>
    <t>excluded: unknown speed</t>
  </si>
  <si>
    <t>nearly cut in half, SS Brazil, excluded: unknown speed</t>
  </si>
  <si>
    <t>USS Whipple, excluded: unknown speed</t>
  </si>
  <si>
    <t>modeled after USCGC Mackinaw</t>
  </si>
  <si>
    <t>modeled after Heritage-class cutter</t>
  </si>
  <si>
    <t>modeled after Panamax</t>
  </si>
  <si>
    <t>modeled after MS Star</t>
  </si>
  <si>
    <t>modeled after the FRV Scotia</t>
  </si>
  <si>
    <t xml:space="preserve">4 year old </t>
  </si>
  <si>
    <t>large whale=40t</t>
  </si>
  <si>
    <t>whale watching = 60t, 6kn; undefined right=60t</t>
  </si>
  <si>
    <t>undefined fin=40t</t>
  </si>
  <si>
    <t>vessel damage; undefined humpback=35t</t>
  </si>
  <si>
    <t>vessel damage; undefined gray=25t</t>
  </si>
  <si>
    <t>undefined blue=95t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</si>
</sst>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7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</font>
      <alignment horizontal="center" textRotation="0" wrapText="0" indent="0" justifyLastLine="0" shrinkToFit="0" readingOrder="0"/>
    </dxf>
    <dxf>
      <numFmt numFmtId="19" formatCode="yyyy/mm/dd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'P(Lethality)_Speed'!$B$1</c:f>
              <c:strCache>
                <c:ptCount val="1"/>
                <c:pt idx="0">
                  <c:v>Probability_lethality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'P(Lethality)_Speed'!$A$2:$A$15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45</c:v>
                </c:pt>
                <c:pt idx="13">
                  <c:v>51</c:v>
                </c:pt>
              </c:numCache>
            </c:numRef>
          </c:xVal>
          <c:yVal>
            <c:numRef>
              <c:f>'P(Lethality)_Speed'!$B$2:$B$15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0.25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9-D646-A0C8-F66396D6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30912"/>
        <c:axId val="1"/>
      </c:scatterChart>
      <c:valAx>
        <c:axId val="2038330912"/>
        <c:scaling>
          <c:orientation val="minMax"/>
          <c:max val="5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2"/>
      </c:val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P(Lethality)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30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'P(Lethality)_Threat'!$B$1</c:f>
              <c:strCache>
                <c:ptCount val="1"/>
                <c:pt idx="0">
                  <c:v>P(Lethality)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'P(Lethality)_Threat'!$A$2:$A$11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10</c:v>
                </c:pt>
              </c:numCache>
            </c:numRef>
          </c:xVal>
          <c:yVal>
            <c:numRef>
              <c:f>'P(Lethality)_Threat'!$B$2:$B$11</c:f>
              <c:numCache>
                <c:formatCode>General</c:formatCode>
                <c:ptCount val="10"/>
                <c:pt idx="0">
                  <c:v>0</c:v>
                </c:pt>
                <c:pt idx="1">
                  <c:v>0.625</c:v>
                </c:pt>
                <c:pt idx="2">
                  <c:v>0.33333333333333331</c:v>
                </c:pt>
                <c:pt idx="3">
                  <c:v>0</c:v>
                </c:pt>
                <c:pt idx="4">
                  <c:v>0.33333333333333331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C-FB49-AAE8-D4A70D0E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53568"/>
        <c:axId val="1"/>
      </c:scatterChart>
      <c:valAx>
        <c:axId val="197495356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Stress:Strength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P(Lethality)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53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Blubber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'Reports of ship strikes with wh'!$I$2:$I$61</c:f>
              <c:numCache>
                <c:formatCode>General</c:formatCode>
                <c:ptCount val="60"/>
                <c:pt idx="0">
                  <c:v>18</c:v>
                </c:pt>
                <c:pt idx="5">
                  <c:v>12</c:v>
                </c:pt>
                <c:pt idx="6">
                  <c:v>17</c:v>
                </c:pt>
                <c:pt idx="7">
                  <c:v>11.7</c:v>
                </c:pt>
                <c:pt idx="9">
                  <c:v>13</c:v>
                </c:pt>
                <c:pt idx="10">
                  <c:v>7.5</c:v>
                </c:pt>
                <c:pt idx="14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17</c:v>
                </c:pt>
                <c:pt idx="22">
                  <c:v>22</c:v>
                </c:pt>
                <c:pt idx="23">
                  <c:v>51</c:v>
                </c:pt>
                <c:pt idx="24">
                  <c:v>21</c:v>
                </c:pt>
                <c:pt idx="26">
                  <c:v>22</c:v>
                </c:pt>
                <c:pt idx="27">
                  <c:v>45</c:v>
                </c:pt>
                <c:pt idx="28">
                  <c:v>14</c:v>
                </c:pt>
                <c:pt idx="30">
                  <c:v>20</c:v>
                </c:pt>
                <c:pt idx="32">
                  <c:v>25</c:v>
                </c:pt>
                <c:pt idx="34">
                  <c:v>14</c:v>
                </c:pt>
                <c:pt idx="35">
                  <c:v>22</c:v>
                </c:pt>
                <c:pt idx="36">
                  <c:v>25</c:v>
                </c:pt>
                <c:pt idx="37">
                  <c:v>19</c:v>
                </c:pt>
                <c:pt idx="38">
                  <c:v>22</c:v>
                </c:pt>
                <c:pt idx="39">
                  <c:v>27</c:v>
                </c:pt>
                <c:pt idx="40">
                  <c:v>15</c:v>
                </c:pt>
                <c:pt idx="43">
                  <c:v>9</c:v>
                </c:pt>
                <c:pt idx="44">
                  <c:v>6</c:v>
                </c:pt>
                <c:pt idx="45">
                  <c:v>2</c:v>
                </c:pt>
                <c:pt idx="47">
                  <c:v>14</c:v>
                </c:pt>
                <c:pt idx="48">
                  <c:v>14</c:v>
                </c:pt>
                <c:pt idx="50">
                  <c:v>10.5</c:v>
                </c:pt>
                <c:pt idx="51">
                  <c:v>17</c:v>
                </c:pt>
                <c:pt idx="52">
                  <c:v>16</c:v>
                </c:pt>
                <c:pt idx="53">
                  <c:v>14</c:v>
                </c:pt>
                <c:pt idx="54">
                  <c:v>15</c:v>
                </c:pt>
                <c:pt idx="55">
                  <c:v>14.3</c:v>
                </c:pt>
                <c:pt idx="56">
                  <c:v>14</c:v>
                </c:pt>
                <c:pt idx="57">
                  <c:v>15</c:v>
                </c:pt>
                <c:pt idx="58">
                  <c:v>20</c:v>
                </c:pt>
              </c:numCache>
            </c:numRef>
          </c:xVal>
          <c:yVal>
            <c:numRef>
              <c:f>'Reports of ship strikes with wh'!$K$2:$K$61</c:f>
              <c:numCache>
                <c:formatCode>General</c:formatCode>
                <c:ptCount val="60"/>
                <c:pt idx="0">
                  <c:v>2.5</c:v>
                </c:pt>
                <c:pt idx="3">
                  <c:v>1.2</c:v>
                </c:pt>
                <c:pt idx="4">
                  <c:v>10</c:v>
                </c:pt>
                <c:pt idx="5">
                  <c:v>0.8</c:v>
                </c:pt>
                <c:pt idx="6">
                  <c:v>0.4</c:v>
                </c:pt>
                <c:pt idx="7">
                  <c:v>1.5</c:v>
                </c:pt>
                <c:pt idx="10">
                  <c:v>0.6</c:v>
                </c:pt>
                <c:pt idx="14">
                  <c:v>0.7</c:v>
                </c:pt>
                <c:pt idx="16">
                  <c:v>1.8</c:v>
                </c:pt>
                <c:pt idx="17">
                  <c:v>3</c:v>
                </c:pt>
                <c:pt idx="18">
                  <c:v>1.2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6">
                  <c:v>0.5</c:v>
                </c:pt>
                <c:pt idx="27">
                  <c:v>4</c:v>
                </c:pt>
                <c:pt idx="28">
                  <c:v>1.2</c:v>
                </c:pt>
                <c:pt idx="30">
                  <c:v>10</c:v>
                </c:pt>
                <c:pt idx="31">
                  <c:v>2.5</c:v>
                </c:pt>
                <c:pt idx="32">
                  <c:v>4</c:v>
                </c:pt>
                <c:pt idx="33">
                  <c:v>4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2.5</c:v>
                </c:pt>
                <c:pt idx="38">
                  <c:v>3.5</c:v>
                </c:pt>
                <c:pt idx="39">
                  <c:v>10</c:v>
                </c:pt>
                <c:pt idx="40">
                  <c:v>0.3</c:v>
                </c:pt>
                <c:pt idx="42">
                  <c:v>1.2</c:v>
                </c:pt>
                <c:pt idx="43">
                  <c:v>0.8</c:v>
                </c:pt>
                <c:pt idx="45">
                  <c:v>0.05</c:v>
                </c:pt>
                <c:pt idx="47">
                  <c:v>1.2</c:v>
                </c:pt>
                <c:pt idx="48">
                  <c:v>0.8</c:v>
                </c:pt>
                <c:pt idx="49">
                  <c:v>2.5</c:v>
                </c:pt>
                <c:pt idx="50">
                  <c:v>0.8</c:v>
                </c:pt>
                <c:pt idx="51">
                  <c:v>2.5</c:v>
                </c:pt>
                <c:pt idx="52">
                  <c:v>4</c:v>
                </c:pt>
                <c:pt idx="53">
                  <c:v>1.5</c:v>
                </c:pt>
                <c:pt idx="54">
                  <c:v>1.8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E-9F43-985E-E6C5EA204822}"/>
            </c:ext>
          </c:extLst>
        </c:ser>
        <c:ser>
          <c:idx val="1"/>
          <c:order val="1"/>
          <c:tx>
            <c:v>Sublayer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'Reports of ship strikes with wh'!$I$2:$I$61</c:f>
              <c:numCache>
                <c:formatCode>General</c:formatCode>
                <c:ptCount val="60"/>
                <c:pt idx="0">
                  <c:v>18</c:v>
                </c:pt>
                <c:pt idx="5">
                  <c:v>12</c:v>
                </c:pt>
                <c:pt idx="6">
                  <c:v>17</c:v>
                </c:pt>
                <c:pt idx="7">
                  <c:v>11.7</c:v>
                </c:pt>
                <c:pt idx="9">
                  <c:v>13</c:v>
                </c:pt>
                <c:pt idx="10">
                  <c:v>7.5</c:v>
                </c:pt>
                <c:pt idx="14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17</c:v>
                </c:pt>
                <c:pt idx="22">
                  <c:v>22</c:v>
                </c:pt>
                <c:pt idx="23">
                  <c:v>51</c:v>
                </c:pt>
                <c:pt idx="24">
                  <c:v>21</c:v>
                </c:pt>
                <c:pt idx="26">
                  <c:v>22</c:v>
                </c:pt>
                <c:pt idx="27">
                  <c:v>45</c:v>
                </c:pt>
                <c:pt idx="28">
                  <c:v>14</c:v>
                </c:pt>
                <c:pt idx="30">
                  <c:v>20</c:v>
                </c:pt>
                <c:pt idx="32">
                  <c:v>25</c:v>
                </c:pt>
                <c:pt idx="34">
                  <c:v>14</c:v>
                </c:pt>
                <c:pt idx="35">
                  <c:v>22</c:v>
                </c:pt>
                <c:pt idx="36">
                  <c:v>25</c:v>
                </c:pt>
                <c:pt idx="37">
                  <c:v>19</c:v>
                </c:pt>
                <c:pt idx="38">
                  <c:v>22</c:v>
                </c:pt>
                <c:pt idx="39">
                  <c:v>27</c:v>
                </c:pt>
                <c:pt idx="40">
                  <c:v>15</c:v>
                </c:pt>
                <c:pt idx="43">
                  <c:v>9</c:v>
                </c:pt>
                <c:pt idx="44">
                  <c:v>6</c:v>
                </c:pt>
                <c:pt idx="45">
                  <c:v>2</c:v>
                </c:pt>
                <c:pt idx="47">
                  <c:v>14</c:v>
                </c:pt>
                <c:pt idx="48">
                  <c:v>14</c:v>
                </c:pt>
                <c:pt idx="50">
                  <c:v>10.5</c:v>
                </c:pt>
                <c:pt idx="51">
                  <c:v>17</c:v>
                </c:pt>
                <c:pt idx="52">
                  <c:v>16</c:v>
                </c:pt>
                <c:pt idx="53">
                  <c:v>14</c:v>
                </c:pt>
                <c:pt idx="54">
                  <c:v>15</c:v>
                </c:pt>
                <c:pt idx="55">
                  <c:v>14.3</c:v>
                </c:pt>
                <c:pt idx="56">
                  <c:v>14</c:v>
                </c:pt>
                <c:pt idx="57">
                  <c:v>15</c:v>
                </c:pt>
                <c:pt idx="58">
                  <c:v>20</c:v>
                </c:pt>
              </c:numCache>
            </c:numRef>
          </c:xVal>
          <c:yVal>
            <c:numRef>
              <c:f>'Reports of ship strikes with wh'!$L$2:$L$61</c:f>
              <c:numCache>
                <c:formatCode>General</c:formatCode>
                <c:ptCount val="60"/>
                <c:pt idx="0">
                  <c:v>2.5</c:v>
                </c:pt>
                <c:pt idx="3">
                  <c:v>1.2</c:v>
                </c:pt>
                <c:pt idx="5">
                  <c:v>0.8</c:v>
                </c:pt>
                <c:pt idx="6">
                  <c:v>0.4</c:v>
                </c:pt>
                <c:pt idx="7">
                  <c:v>1.5</c:v>
                </c:pt>
                <c:pt idx="10">
                  <c:v>0.6</c:v>
                </c:pt>
                <c:pt idx="14">
                  <c:v>0.7</c:v>
                </c:pt>
                <c:pt idx="16">
                  <c:v>1.8</c:v>
                </c:pt>
                <c:pt idx="17">
                  <c:v>3</c:v>
                </c:pt>
                <c:pt idx="18">
                  <c:v>1.2</c:v>
                </c:pt>
                <c:pt idx="26">
                  <c:v>0.5</c:v>
                </c:pt>
                <c:pt idx="27">
                  <c:v>4</c:v>
                </c:pt>
                <c:pt idx="28">
                  <c:v>1.2</c:v>
                </c:pt>
                <c:pt idx="31">
                  <c:v>2.5</c:v>
                </c:pt>
                <c:pt idx="32">
                  <c:v>4</c:v>
                </c:pt>
                <c:pt idx="33">
                  <c:v>4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2.5</c:v>
                </c:pt>
                <c:pt idx="38">
                  <c:v>3.5</c:v>
                </c:pt>
                <c:pt idx="40">
                  <c:v>0.3</c:v>
                </c:pt>
                <c:pt idx="42">
                  <c:v>1.2</c:v>
                </c:pt>
                <c:pt idx="43">
                  <c:v>0.8</c:v>
                </c:pt>
                <c:pt idx="45">
                  <c:v>0.05</c:v>
                </c:pt>
                <c:pt idx="47">
                  <c:v>1.2</c:v>
                </c:pt>
                <c:pt idx="48">
                  <c:v>0.8</c:v>
                </c:pt>
                <c:pt idx="49">
                  <c:v>2.5</c:v>
                </c:pt>
                <c:pt idx="50">
                  <c:v>0.8</c:v>
                </c:pt>
                <c:pt idx="51">
                  <c:v>2.5</c:v>
                </c:pt>
                <c:pt idx="52">
                  <c:v>4</c:v>
                </c:pt>
                <c:pt idx="53">
                  <c:v>1.5</c:v>
                </c:pt>
                <c:pt idx="54">
                  <c:v>1.8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E-9F43-985E-E6C5EA204822}"/>
            </c:ext>
          </c:extLst>
        </c:ser>
        <c:ser>
          <c:idx val="2"/>
          <c:order val="2"/>
          <c:tx>
            <c:v>Bone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'Reports of ship strikes with wh'!$I$2:$I$61</c:f>
              <c:numCache>
                <c:formatCode>General</c:formatCode>
                <c:ptCount val="60"/>
                <c:pt idx="0">
                  <c:v>18</c:v>
                </c:pt>
                <c:pt idx="5">
                  <c:v>12</c:v>
                </c:pt>
                <c:pt idx="6">
                  <c:v>17</c:v>
                </c:pt>
                <c:pt idx="7">
                  <c:v>11.7</c:v>
                </c:pt>
                <c:pt idx="9">
                  <c:v>13</c:v>
                </c:pt>
                <c:pt idx="10">
                  <c:v>7.5</c:v>
                </c:pt>
                <c:pt idx="14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17</c:v>
                </c:pt>
                <c:pt idx="22">
                  <c:v>22</c:v>
                </c:pt>
                <c:pt idx="23">
                  <c:v>51</c:v>
                </c:pt>
                <c:pt idx="24">
                  <c:v>21</c:v>
                </c:pt>
                <c:pt idx="26">
                  <c:v>22</c:v>
                </c:pt>
                <c:pt idx="27">
                  <c:v>45</c:v>
                </c:pt>
                <c:pt idx="28">
                  <c:v>14</c:v>
                </c:pt>
                <c:pt idx="30">
                  <c:v>20</c:v>
                </c:pt>
                <c:pt idx="32">
                  <c:v>25</c:v>
                </c:pt>
                <c:pt idx="34">
                  <c:v>14</c:v>
                </c:pt>
                <c:pt idx="35">
                  <c:v>22</c:v>
                </c:pt>
                <c:pt idx="36">
                  <c:v>25</c:v>
                </c:pt>
                <c:pt idx="37">
                  <c:v>19</c:v>
                </c:pt>
                <c:pt idx="38">
                  <c:v>22</c:v>
                </c:pt>
                <c:pt idx="39">
                  <c:v>27</c:v>
                </c:pt>
                <c:pt idx="40">
                  <c:v>15</c:v>
                </c:pt>
                <c:pt idx="43">
                  <c:v>9</c:v>
                </c:pt>
                <c:pt idx="44">
                  <c:v>6</c:v>
                </c:pt>
                <c:pt idx="45">
                  <c:v>2</c:v>
                </c:pt>
                <c:pt idx="47">
                  <c:v>14</c:v>
                </c:pt>
                <c:pt idx="48">
                  <c:v>14</c:v>
                </c:pt>
                <c:pt idx="50">
                  <c:v>10.5</c:v>
                </c:pt>
                <c:pt idx="51">
                  <c:v>17</c:v>
                </c:pt>
                <c:pt idx="52">
                  <c:v>16</c:v>
                </c:pt>
                <c:pt idx="53">
                  <c:v>14</c:v>
                </c:pt>
                <c:pt idx="54">
                  <c:v>15</c:v>
                </c:pt>
                <c:pt idx="55">
                  <c:v>14.3</c:v>
                </c:pt>
                <c:pt idx="56">
                  <c:v>14</c:v>
                </c:pt>
                <c:pt idx="57">
                  <c:v>15</c:v>
                </c:pt>
                <c:pt idx="58">
                  <c:v>20</c:v>
                </c:pt>
              </c:numCache>
            </c:numRef>
          </c:xVal>
          <c:yVal>
            <c:numRef>
              <c:f>'Reports of ship strikes with wh'!$M$2:$M$61</c:f>
              <c:numCache>
                <c:formatCode>General</c:formatCode>
                <c:ptCount val="60"/>
                <c:pt idx="0">
                  <c:v>0.01</c:v>
                </c:pt>
                <c:pt idx="3">
                  <c:v>0.01</c:v>
                </c:pt>
                <c:pt idx="4">
                  <c:v>10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10">
                  <c:v>0.01</c:v>
                </c:pt>
                <c:pt idx="14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30">
                  <c:v>10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10</c:v>
                </c:pt>
                <c:pt idx="40">
                  <c:v>0.01</c:v>
                </c:pt>
                <c:pt idx="42">
                  <c:v>0.01</c:v>
                </c:pt>
                <c:pt idx="43">
                  <c:v>0.01</c:v>
                </c:pt>
                <c:pt idx="45">
                  <c:v>1E-3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4E-9F43-985E-E6C5EA20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96495"/>
        <c:axId val="1"/>
      </c:scatterChart>
      <c:valAx>
        <c:axId val="30929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Vessel Speed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Threat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Stess:Strength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964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50800</xdr:rowOff>
    </xdr:from>
    <xdr:to>
      <xdr:col>11</xdr:col>
      <xdr:colOff>762000</xdr:colOff>
      <xdr:row>21</xdr:row>
      <xdr:rowOff>139700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D4B30D2-A430-C846-857B-AC34A08E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76200</xdr:rowOff>
    </xdr:from>
    <xdr:to>
      <xdr:col>13</xdr:col>
      <xdr:colOff>736600</xdr:colOff>
      <xdr:row>27</xdr:row>
      <xdr:rowOff>139700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07C8C0E-3B49-DD45-A975-57C895DBF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5</xdr:row>
      <xdr:rowOff>101600</xdr:rowOff>
    </xdr:from>
    <xdr:to>
      <xdr:col>11</xdr:col>
      <xdr:colOff>431800</xdr:colOff>
      <xdr:row>30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8F87AA16-CC00-BD48-BE73-C62C9E9B8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60" totalsRowShown="0" headerRowDxfId="16" dataDxfId="15">
  <autoFilter ref="A1:O60" xr:uid="{00000000-0009-0000-0100-000002000000}"/>
  <sortState xmlns:xlrd2="http://schemas.microsoft.com/office/spreadsheetml/2017/richdata2" ref="A2:O60">
    <sortCondition ref="E1:E60"/>
  </sortState>
  <tableColumns count="15">
    <tableColumn id="1" xr3:uid="{00000000-0010-0000-0000-000001000000}" name="Date" dataDxfId="14"/>
    <tableColumn id="3" xr3:uid="{00000000-0010-0000-0000-000003000000}" name="whale species" dataDxfId="13"/>
    <tableColumn id="4" xr3:uid="{00000000-0010-0000-0000-000004000000}" name="whale length (m)" dataDxfId="12"/>
    <tableColumn id="17" xr3:uid="{00000000-0010-0000-0000-000011000000}" name="whale weight assumed &amp; calculated (tonne)" dataDxfId="11"/>
    <tableColumn id="5" xr3:uid="{00000000-0010-0000-0000-000005000000}" name="whale fate" dataDxfId="10"/>
    <tableColumn id="6" xr3:uid="{00000000-0010-0000-0000-000006000000}" name="vessel type" dataDxfId="9"/>
    <tableColumn id="7" xr3:uid="{00000000-0010-0000-0000-000007000000}" name="vessel length (m)" dataDxfId="8"/>
    <tableColumn id="20" xr3:uid="{00000000-0010-0000-0000-000014000000}" name="vessel weight assumed (tonne)" dataDxfId="7"/>
    <tableColumn id="8" xr3:uid="{00000000-0010-0000-0000-000008000000}" name="vessel speed known (kn)" dataDxfId="6"/>
    <tableColumn id="26" xr3:uid="{00000000-0010-0000-0000-00001A000000}" name="vessel speed assumed (kn)" dataDxfId="5"/>
    <tableColumn id="9" xr3:uid="{00000000-0010-0000-0000-000009000000}" name="S:S Blubber" dataDxfId="4"/>
    <tableColumn id="10" xr3:uid="{00000000-0010-0000-0000-00000A000000}" name="S:S Sublayer" dataDxfId="3"/>
    <tableColumn id="11" xr3:uid="{00000000-0010-0000-0000-00000B000000}" name="S:S Bone" dataDxfId="2"/>
    <tableColumn id="12" xr3:uid="{00000000-0010-0000-0000-00000C000000}" name="Notes &amp; Assumptions" dataDxfId="1"/>
    <tableColumn id="2" xr3:uid="{00000000-0010-0000-0000-000002000000}" name="Sourc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B15" totalsRowShown="0">
  <autoFilter ref="A1:B15" xr:uid="{00000000-0009-0000-0100-000001000000}"/>
  <tableColumns count="2">
    <tableColumn id="1" xr3:uid="{00000000-0010-0000-0100-000001000000}" name="speed_class"/>
    <tableColumn id="2" xr3:uid="{00000000-0010-0000-0100-000002000000}" name="Probability_lethal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>
  <autoFilter ref="A1:B11" xr:uid="{00000000-0009-0000-0100-000003000000}"/>
  <tableColumns count="2">
    <tableColumn id="1" xr3:uid="{00000000-0010-0000-0200-000001000000}" name="S:S"/>
    <tableColumn id="2" xr3:uid="{00000000-0010-0000-0200-000002000000}" name="P(Lethalit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A11" zoomScale="96" workbookViewId="0">
      <selection activeCell="N26" sqref="N26"/>
    </sheetView>
  </sheetViews>
  <sheetFormatPr baseColWidth="10" defaultRowHeight="16" x14ac:dyDescent="0.2"/>
  <cols>
    <col min="1" max="1" width="13.5" style="4" customWidth="1"/>
    <col min="2" max="2" width="13.5" style="6" customWidth="1"/>
    <col min="3" max="3" width="17.83203125" style="1" customWidth="1"/>
    <col min="4" max="4" width="22.1640625" style="12" customWidth="1"/>
    <col min="5" max="5" width="13.83203125" style="12" customWidth="1"/>
    <col min="6" max="6" width="24.5" style="12" customWidth="1"/>
    <col min="7" max="7" width="13.33203125" style="12" customWidth="1"/>
    <col min="8" max="8" width="15.33203125" style="12" customWidth="1"/>
    <col min="9" max="9" width="21.6640625" style="12" customWidth="1"/>
    <col min="10" max="10" width="24.83203125" style="12" customWidth="1"/>
    <col min="11" max="11" width="16" style="1" bestFit="1" customWidth="1"/>
    <col min="12" max="12" width="16.83203125" style="1" bestFit="1" customWidth="1"/>
    <col min="13" max="13" width="13.83203125" style="1" bestFit="1" customWidth="1"/>
    <col min="14" max="14" width="48.33203125" style="1" customWidth="1"/>
    <col min="15" max="15" width="16.6640625" style="1" bestFit="1" customWidth="1"/>
    <col min="16" max="16384" width="10.83203125" style="1"/>
  </cols>
  <sheetData>
    <row r="1" spans="1:15" s="10" customFormat="1" ht="35" customHeight="1" x14ac:dyDescent="0.2">
      <c r="A1" s="7" t="s">
        <v>0</v>
      </c>
      <c r="B1" s="8" t="s">
        <v>73</v>
      </c>
      <c r="C1" s="9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89</v>
      </c>
      <c r="I1" s="11" t="s">
        <v>80</v>
      </c>
      <c r="J1" s="11" t="s">
        <v>79</v>
      </c>
      <c r="K1" s="9" t="s">
        <v>81</v>
      </c>
      <c r="L1" s="9" t="s">
        <v>82</v>
      </c>
      <c r="M1" s="9" t="s">
        <v>83</v>
      </c>
      <c r="N1" s="9" t="s">
        <v>84</v>
      </c>
      <c r="O1" s="9" t="s">
        <v>1</v>
      </c>
    </row>
    <row r="2" spans="1:15" x14ac:dyDescent="0.2">
      <c r="A2" s="4">
        <v>23012</v>
      </c>
      <c r="B2" s="6" t="s">
        <v>67</v>
      </c>
      <c r="D2" s="12">
        <v>40</v>
      </c>
      <c r="E2" s="12" t="s">
        <v>7</v>
      </c>
      <c r="F2" s="12" t="s">
        <v>27</v>
      </c>
      <c r="H2" s="12">
        <v>14000</v>
      </c>
      <c r="I2" s="12">
        <v>18</v>
      </c>
      <c r="J2" s="12">
        <v>18</v>
      </c>
      <c r="K2" s="1">
        <v>2.5</v>
      </c>
      <c r="L2" s="1">
        <v>2.5</v>
      </c>
      <c r="M2" s="1">
        <v>0.01</v>
      </c>
      <c r="N2" s="1" t="s">
        <v>102</v>
      </c>
      <c r="O2" s="1" t="s">
        <v>28</v>
      </c>
    </row>
    <row r="3" spans="1:15" x14ac:dyDescent="0.2">
      <c r="A3" s="4">
        <v>32017</v>
      </c>
      <c r="B3" s="6" t="s">
        <v>25</v>
      </c>
      <c r="D3" s="12">
        <v>60</v>
      </c>
      <c r="E3" s="12" t="s">
        <v>7</v>
      </c>
      <c r="F3" s="12" t="s">
        <v>8</v>
      </c>
      <c r="G3" s="13"/>
      <c r="H3" s="12">
        <v>60</v>
      </c>
      <c r="I3" s="13"/>
      <c r="J3" s="12">
        <v>6</v>
      </c>
      <c r="N3" s="1" t="s">
        <v>103</v>
      </c>
      <c r="O3" s="1" t="s">
        <v>26</v>
      </c>
    </row>
    <row r="4" spans="1:15" x14ac:dyDescent="0.2">
      <c r="A4" s="4">
        <v>34179</v>
      </c>
      <c r="B4" s="6" t="s">
        <v>14</v>
      </c>
      <c r="D4" s="12">
        <v>40</v>
      </c>
      <c r="E4" s="12" t="s">
        <v>7</v>
      </c>
      <c r="F4" s="12" t="s">
        <v>8</v>
      </c>
      <c r="G4" s="13"/>
      <c r="H4" s="12">
        <v>60</v>
      </c>
      <c r="I4" s="13"/>
      <c r="J4" s="12">
        <v>6</v>
      </c>
      <c r="N4" s="1" t="s">
        <v>104</v>
      </c>
      <c r="O4" s="1" t="s">
        <v>24</v>
      </c>
    </row>
    <row r="5" spans="1:15" x14ac:dyDescent="0.2">
      <c r="A5" s="4">
        <v>34249</v>
      </c>
      <c r="B5" s="6" t="s">
        <v>6</v>
      </c>
      <c r="D5" s="12">
        <v>35</v>
      </c>
      <c r="E5" s="12" t="s">
        <v>7</v>
      </c>
      <c r="F5" s="12" t="s">
        <v>17</v>
      </c>
      <c r="G5" s="12">
        <v>10</v>
      </c>
      <c r="H5" s="12">
        <v>30</v>
      </c>
      <c r="J5" s="12">
        <v>11</v>
      </c>
      <c r="K5" s="1">
        <v>1.2</v>
      </c>
      <c r="L5" s="1">
        <v>1.2</v>
      </c>
      <c r="M5" s="1">
        <v>0.01</v>
      </c>
      <c r="N5" s="1" t="s">
        <v>105</v>
      </c>
      <c r="O5" s="1" t="s">
        <v>16</v>
      </c>
    </row>
    <row r="6" spans="1:15" x14ac:dyDescent="0.2">
      <c r="A6" s="4">
        <v>34958</v>
      </c>
      <c r="B6" s="6" t="s">
        <v>25</v>
      </c>
      <c r="D6" s="12">
        <v>50</v>
      </c>
      <c r="E6" s="12" t="s">
        <v>7</v>
      </c>
      <c r="F6" s="12" t="s">
        <v>8</v>
      </c>
      <c r="G6" s="12">
        <v>11</v>
      </c>
      <c r="H6" s="12">
        <v>60</v>
      </c>
      <c r="I6" s="13"/>
      <c r="J6" s="12">
        <v>30</v>
      </c>
      <c r="K6" s="1">
        <v>10</v>
      </c>
      <c r="M6" s="1">
        <v>10</v>
      </c>
      <c r="N6" s="1" t="s">
        <v>101</v>
      </c>
      <c r="O6" s="1" t="s">
        <v>24</v>
      </c>
    </row>
    <row r="7" spans="1:15" x14ac:dyDescent="0.2">
      <c r="A7" s="4">
        <v>36207</v>
      </c>
      <c r="B7" s="6" t="s">
        <v>6</v>
      </c>
      <c r="D7" s="12">
        <v>35</v>
      </c>
      <c r="E7" s="12" t="s">
        <v>7</v>
      </c>
      <c r="F7" s="12" t="s">
        <v>37</v>
      </c>
      <c r="G7" s="12">
        <v>9.4</v>
      </c>
      <c r="H7" s="12">
        <v>30</v>
      </c>
      <c r="I7" s="12">
        <v>12</v>
      </c>
      <c r="J7" s="12">
        <v>12</v>
      </c>
      <c r="K7" s="1">
        <v>0.8</v>
      </c>
      <c r="L7" s="1">
        <v>0.8</v>
      </c>
      <c r="M7" s="1">
        <v>0.01</v>
      </c>
      <c r="O7" s="1" t="s">
        <v>36</v>
      </c>
    </row>
    <row r="8" spans="1:15" x14ac:dyDescent="0.2">
      <c r="A8" s="4">
        <v>36935</v>
      </c>
      <c r="B8" s="6" t="s">
        <v>6</v>
      </c>
      <c r="C8" s="1">
        <v>5</v>
      </c>
      <c r="D8" s="12">
        <v>3</v>
      </c>
      <c r="E8" s="12" t="s">
        <v>7</v>
      </c>
      <c r="F8" s="12" t="s">
        <v>35</v>
      </c>
      <c r="G8" s="12">
        <v>19.7</v>
      </c>
      <c r="H8" s="12">
        <v>10</v>
      </c>
      <c r="I8" s="12">
        <v>17</v>
      </c>
      <c r="J8" s="12">
        <v>17</v>
      </c>
      <c r="K8" s="1">
        <v>0.4</v>
      </c>
      <c r="L8" s="1">
        <v>0.4</v>
      </c>
      <c r="M8" s="1">
        <v>0.01</v>
      </c>
      <c r="O8" s="1" t="s">
        <v>36</v>
      </c>
    </row>
    <row r="9" spans="1:15" x14ac:dyDescent="0.2">
      <c r="A9" s="4">
        <v>37168</v>
      </c>
      <c r="B9" s="6" t="s">
        <v>6</v>
      </c>
      <c r="C9" s="5"/>
      <c r="D9" s="12">
        <v>35</v>
      </c>
      <c r="E9" s="12" t="s">
        <v>7</v>
      </c>
      <c r="F9" s="12" t="s">
        <v>8</v>
      </c>
      <c r="H9" s="12">
        <v>60</v>
      </c>
      <c r="I9" s="12">
        <v>11.7</v>
      </c>
      <c r="J9" s="12">
        <v>11.7</v>
      </c>
      <c r="K9" s="1">
        <v>1.5</v>
      </c>
      <c r="L9" s="1">
        <v>1.5</v>
      </c>
      <c r="M9" s="1">
        <v>0.01</v>
      </c>
      <c r="O9" s="1" t="s">
        <v>9</v>
      </c>
    </row>
    <row r="10" spans="1:15" x14ac:dyDescent="0.2">
      <c r="A10" s="4">
        <v>24075</v>
      </c>
      <c r="B10" s="6" t="s">
        <v>33</v>
      </c>
      <c r="D10" s="12">
        <v>35</v>
      </c>
      <c r="E10" s="12" t="s">
        <v>68</v>
      </c>
      <c r="F10" s="12" t="s">
        <v>34</v>
      </c>
      <c r="G10" s="12">
        <v>41</v>
      </c>
      <c r="I10" s="13"/>
      <c r="N10" s="1" t="s">
        <v>90</v>
      </c>
      <c r="O10" s="1" t="s">
        <v>28</v>
      </c>
    </row>
    <row r="11" spans="1:15" x14ac:dyDescent="0.2">
      <c r="A11" s="4" t="s">
        <v>91</v>
      </c>
      <c r="B11" s="6" t="s">
        <v>67</v>
      </c>
      <c r="D11" s="12">
        <v>40</v>
      </c>
      <c r="E11" s="12" t="s">
        <v>68</v>
      </c>
      <c r="F11" s="12" t="s">
        <v>69</v>
      </c>
      <c r="H11" s="12">
        <v>60</v>
      </c>
      <c r="I11" s="12">
        <v>13</v>
      </c>
      <c r="J11" s="12">
        <v>13</v>
      </c>
    </row>
    <row r="12" spans="1:15" x14ac:dyDescent="0.2">
      <c r="A12" s="4">
        <v>33410</v>
      </c>
      <c r="B12" s="6" t="s">
        <v>6</v>
      </c>
      <c r="D12" s="12">
        <v>35</v>
      </c>
      <c r="E12" s="12" t="s">
        <v>68</v>
      </c>
      <c r="F12" s="12" t="s">
        <v>8</v>
      </c>
      <c r="G12" s="12">
        <v>14</v>
      </c>
      <c r="H12" s="12">
        <v>60</v>
      </c>
      <c r="I12" s="12">
        <v>7.5</v>
      </c>
      <c r="J12" s="12">
        <v>7.5</v>
      </c>
      <c r="K12" s="1">
        <v>0.6</v>
      </c>
      <c r="L12" s="1">
        <v>0.6</v>
      </c>
      <c r="M12" s="1">
        <v>0.01</v>
      </c>
      <c r="O12" s="1" t="s">
        <v>19</v>
      </c>
    </row>
    <row r="13" spans="1:15" x14ac:dyDescent="0.2">
      <c r="A13" s="4">
        <v>33775</v>
      </c>
      <c r="B13" s="6" t="s">
        <v>14</v>
      </c>
      <c r="D13" s="12">
        <v>40</v>
      </c>
      <c r="E13" s="12" t="s">
        <v>68</v>
      </c>
      <c r="F13" s="12" t="s">
        <v>8</v>
      </c>
      <c r="H13" s="12">
        <v>60</v>
      </c>
      <c r="J13" s="12">
        <v>5</v>
      </c>
      <c r="O13" s="1" t="s">
        <v>26</v>
      </c>
    </row>
    <row r="14" spans="1:15" x14ac:dyDescent="0.2">
      <c r="A14" s="4">
        <v>34179</v>
      </c>
      <c r="B14" s="6" t="s">
        <v>14</v>
      </c>
      <c r="D14" s="12">
        <v>40</v>
      </c>
      <c r="E14" s="12" t="s">
        <v>68</v>
      </c>
      <c r="F14" s="12" t="s">
        <v>8</v>
      </c>
      <c r="H14" s="12">
        <v>60</v>
      </c>
      <c r="J14" s="12">
        <v>5</v>
      </c>
      <c r="O14" s="1" t="s">
        <v>26</v>
      </c>
    </row>
    <row r="15" spans="1:15" x14ac:dyDescent="0.2">
      <c r="A15" s="4">
        <v>34560</v>
      </c>
      <c r="B15" s="6" t="s">
        <v>14</v>
      </c>
      <c r="D15" s="12">
        <v>40</v>
      </c>
      <c r="E15" s="12" t="s">
        <v>68</v>
      </c>
      <c r="F15" s="12" t="s">
        <v>8</v>
      </c>
      <c r="H15" s="12">
        <v>60</v>
      </c>
      <c r="N15" s="1" t="s">
        <v>93</v>
      </c>
    </row>
    <row r="16" spans="1:15" x14ac:dyDescent="0.2">
      <c r="A16" s="4">
        <v>34851</v>
      </c>
      <c r="B16" s="6" t="s">
        <v>67</v>
      </c>
      <c r="D16" s="12">
        <v>40</v>
      </c>
      <c r="E16" s="12" t="s">
        <v>68</v>
      </c>
      <c r="F16" s="12" t="s">
        <v>40</v>
      </c>
      <c r="G16" s="12">
        <v>27</v>
      </c>
      <c r="H16" s="12">
        <v>60</v>
      </c>
      <c r="I16" s="12">
        <v>9</v>
      </c>
      <c r="J16" s="12">
        <v>9</v>
      </c>
      <c r="K16" s="1">
        <v>0.7</v>
      </c>
      <c r="L16" s="1">
        <v>0.7</v>
      </c>
      <c r="M16" s="1">
        <v>0.01</v>
      </c>
      <c r="O16" s="1" t="s">
        <v>24</v>
      </c>
    </row>
    <row r="17" spans="1:15" x14ac:dyDescent="0.2">
      <c r="A17" s="4">
        <v>35700</v>
      </c>
      <c r="B17" s="6" t="s">
        <v>6</v>
      </c>
      <c r="D17" s="12">
        <v>35</v>
      </c>
      <c r="E17" s="12" t="s">
        <v>68</v>
      </c>
      <c r="F17" s="12" t="s">
        <v>8</v>
      </c>
      <c r="H17" s="12">
        <v>60</v>
      </c>
      <c r="N17" s="1" t="s">
        <v>93</v>
      </c>
    </row>
    <row r="18" spans="1:15" x14ac:dyDescent="0.2">
      <c r="A18" s="4">
        <v>12785</v>
      </c>
      <c r="B18" s="6" t="s">
        <v>67</v>
      </c>
      <c r="D18" s="12">
        <v>40</v>
      </c>
      <c r="E18" s="12" t="s">
        <v>3</v>
      </c>
      <c r="F18" s="12" t="s">
        <v>59</v>
      </c>
      <c r="G18" s="12">
        <v>131</v>
      </c>
      <c r="H18" s="12">
        <v>30000</v>
      </c>
      <c r="I18" s="12">
        <v>15</v>
      </c>
      <c r="J18" s="12">
        <v>15</v>
      </c>
      <c r="K18" s="1">
        <v>1.8</v>
      </c>
      <c r="L18" s="1">
        <v>1.8</v>
      </c>
      <c r="M18" s="1">
        <v>0.01</v>
      </c>
      <c r="N18" s="1" t="s">
        <v>85</v>
      </c>
      <c r="O18" s="1" t="s">
        <v>28</v>
      </c>
    </row>
    <row r="19" spans="1:15" x14ac:dyDescent="0.2">
      <c r="A19" s="4">
        <v>19664</v>
      </c>
      <c r="B19" s="6" t="s">
        <v>67</v>
      </c>
      <c r="D19" s="12">
        <v>40</v>
      </c>
      <c r="E19" s="12" t="s">
        <v>3</v>
      </c>
      <c r="F19" s="12" t="s">
        <v>4</v>
      </c>
      <c r="G19" s="12">
        <v>169</v>
      </c>
      <c r="H19" s="12">
        <v>5000</v>
      </c>
      <c r="I19" s="12">
        <v>20</v>
      </c>
      <c r="J19" s="12">
        <v>20</v>
      </c>
      <c r="K19" s="1">
        <v>3</v>
      </c>
      <c r="L19" s="1">
        <v>3</v>
      </c>
      <c r="M19" s="1">
        <v>0.01</v>
      </c>
      <c r="N19" s="1" t="s">
        <v>92</v>
      </c>
      <c r="O19" s="1" t="s">
        <v>28</v>
      </c>
    </row>
    <row r="20" spans="1:15" x14ac:dyDescent="0.2">
      <c r="A20" s="4">
        <v>20170</v>
      </c>
      <c r="B20" s="6" t="s">
        <v>33</v>
      </c>
      <c r="D20" s="12">
        <v>35</v>
      </c>
      <c r="E20" s="12" t="s">
        <v>3</v>
      </c>
      <c r="F20" s="12" t="s">
        <v>59</v>
      </c>
      <c r="G20" s="12">
        <v>144</v>
      </c>
      <c r="H20" s="12">
        <v>30000</v>
      </c>
      <c r="I20" s="12">
        <v>17</v>
      </c>
      <c r="J20" s="12">
        <v>17</v>
      </c>
      <c r="K20" s="1">
        <v>1.2</v>
      </c>
      <c r="L20" s="1">
        <v>1.2</v>
      </c>
      <c r="M20" s="1">
        <v>0.01</v>
      </c>
      <c r="O20" s="1" t="s">
        <v>60</v>
      </c>
    </row>
    <row r="21" spans="1:15" x14ac:dyDescent="0.2">
      <c r="A21" s="4">
        <v>24654</v>
      </c>
      <c r="B21" s="6" t="s">
        <v>67</v>
      </c>
      <c r="D21" s="12">
        <v>40</v>
      </c>
      <c r="E21" s="12" t="s">
        <v>3</v>
      </c>
      <c r="F21" s="12" t="s">
        <v>4</v>
      </c>
      <c r="G21" s="12">
        <v>219</v>
      </c>
      <c r="H21" s="12">
        <v>10000</v>
      </c>
      <c r="I21" s="13"/>
      <c r="N21" s="1" t="s">
        <v>93</v>
      </c>
      <c r="O21" s="1" t="s">
        <v>28</v>
      </c>
    </row>
    <row r="22" spans="1:15" x14ac:dyDescent="0.2">
      <c r="A22" s="4">
        <v>24754</v>
      </c>
      <c r="B22" s="6" t="s">
        <v>67</v>
      </c>
      <c r="D22" s="12">
        <v>40</v>
      </c>
      <c r="E22" s="12" t="s">
        <v>3</v>
      </c>
      <c r="F22" s="12" t="s">
        <v>27</v>
      </c>
      <c r="G22" s="12">
        <v>232</v>
      </c>
      <c r="H22" s="12">
        <v>40000</v>
      </c>
      <c r="I22" s="13"/>
      <c r="N22" s="1" t="s">
        <v>94</v>
      </c>
      <c r="O22" s="1" t="s">
        <v>24</v>
      </c>
    </row>
    <row r="23" spans="1:15" x14ac:dyDescent="0.2">
      <c r="A23" s="4">
        <v>26665</v>
      </c>
      <c r="B23" s="6" t="s">
        <v>67</v>
      </c>
      <c r="D23" s="12">
        <v>40</v>
      </c>
      <c r="E23" s="12" t="s">
        <v>3</v>
      </c>
      <c r="F23" s="12" t="s">
        <v>71</v>
      </c>
      <c r="G23" s="12">
        <v>133</v>
      </c>
      <c r="H23" s="12">
        <v>1500</v>
      </c>
      <c r="N23" s="1" t="s">
        <v>95</v>
      </c>
    </row>
    <row r="24" spans="1:15" x14ac:dyDescent="0.2">
      <c r="A24" s="4">
        <v>26634</v>
      </c>
      <c r="B24" s="6" t="s">
        <v>25</v>
      </c>
      <c r="D24" s="12">
        <v>60</v>
      </c>
      <c r="E24" s="12" t="s">
        <v>3</v>
      </c>
      <c r="F24" s="12" t="s">
        <v>21</v>
      </c>
      <c r="G24" s="12">
        <v>207</v>
      </c>
      <c r="H24" s="12">
        <v>50000</v>
      </c>
      <c r="I24" s="12">
        <v>22</v>
      </c>
      <c r="J24" s="12">
        <v>22</v>
      </c>
      <c r="K24" s="1">
        <v>10</v>
      </c>
      <c r="M24" s="1">
        <v>10</v>
      </c>
      <c r="N24" s="1" t="s">
        <v>98</v>
      </c>
      <c r="O24" s="1" t="s">
        <v>23</v>
      </c>
    </row>
    <row r="25" spans="1:15" x14ac:dyDescent="0.2">
      <c r="A25" s="4">
        <v>27416</v>
      </c>
      <c r="B25" s="6" t="s">
        <v>30</v>
      </c>
      <c r="D25" s="12">
        <v>25</v>
      </c>
      <c r="E25" s="12" t="s">
        <v>3</v>
      </c>
      <c r="F25" s="12" t="s">
        <v>4</v>
      </c>
      <c r="H25" s="12">
        <v>72</v>
      </c>
      <c r="I25" s="12">
        <v>51</v>
      </c>
      <c r="J25" s="12">
        <v>51</v>
      </c>
      <c r="K25" s="1">
        <v>10</v>
      </c>
      <c r="M25" s="1">
        <v>10</v>
      </c>
      <c r="N25" s="1" t="s">
        <v>106</v>
      </c>
      <c r="O25" s="1" t="s">
        <v>24</v>
      </c>
    </row>
    <row r="26" spans="1:15" x14ac:dyDescent="0.2">
      <c r="A26" s="4">
        <v>29407</v>
      </c>
      <c r="B26" s="6" t="s">
        <v>10</v>
      </c>
      <c r="D26" s="12">
        <v>95</v>
      </c>
      <c r="E26" s="12" t="s">
        <v>3</v>
      </c>
      <c r="F26" s="12" t="s">
        <v>22</v>
      </c>
      <c r="G26" s="12">
        <v>203</v>
      </c>
      <c r="H26" s="12">
        <v>80000</v>
      </c>
      <c r="I26" s="12">
        <v>21</v>
      </c>
      <c r="J26" s="12">
        <v>21</v>
      </c>
      <c r="K26" s="1">
        <v>10</v>
      </c>
      <c r="M26" s="1">
        <v>10</v>
      </c>
      <c r="N26" s="1" t="s">
        <v>107</v>
      </c>
      <c r="O26" s="1" t="s">
        <v>55</v>
      </c>
    </row>
    <row r="27" spans="1:15" x14ac:dyDescent="0.2">
      <c r="A27" s="4">
        <v>29518</v>
      </c>
      <c r="B27" s="6" t="s">
        <v>10</v>
      </c>
      <c r="D27" s="12">
        <v>95</v>
      </c>
      <c r="E27" s="12" t="s">
        <v>3</v>
      </c>
      <c r="F27" s="12" t="s">
        <v>32</v>
      </c>
      <c r="G27" s="12">
        <v>174</v>
      </c>
      <c r="H27" s="12">
        <v>80000</v>
      </c>
      <c r="I27" s="13"/>
      <c r="N27" s="1" t="s">
        <v>93</v>
      </c>
      <c r="O27" s="1" t="s">
        <v>24</v>
      </c>
    </row>
    <row r="28" spans="1:15" x14ac:dyDescent="0.2">
      <c r="A28" s="4">
        <v>33425</v>
      </c>
      <c r="B28" s="6" t="s">
        <v>25</v>
      </c>
      <c r="C28" s="1">
        <v>4.5999999999999996</v>
      </c>
      <c r="D28" s="12">
        <v>2</v>
      </c>
      <c r="E28" s="12" t="s">
        <v>3</v>
      </c>
      <c r="F28" s="12" t="s">
        <v>11</v>
      </c>
      <c r="G28" s="12">
        <v>84</v>
      </c>
      <c r="H28" s="12">
        <v>3500</v>
      </c>
      <c r="I28" s="12">
        <v>22</v>
      </c>
      <c r="J28" s="12">
        <v>22</v>
      </c>
      <c r="K28" s="1">
        <v>0.5</v>
      </c>
      <c r="L28" s="1">
        <v>0.5</v>
      </c>
      <c r="M28" s="1">
        <v>0.01</v>
      </c>
      <c r="N28" s="1" t="s">
        <v>96</v>
      </c>
      <c r="O28" s="1" t="s">
        <v>18</v>
      </c>
    </row>
    <row r="29" spans="1:15" x14ac:dyDescent="0.2">
      <c r="A29" s="4">
        <v>33635</v>
      </c>
      <c r="B29" s="6" t="s">
        <v>33</v>
      </c>
      <c r="D29" s="12">
        <v>35</v>
      </c>
      <c r="E29" s="12" t="s">
        <v>3</v>
      </c>
      <c r="F29" s="12" t="s">
        <v>53</v>
      </c>
      <c r="G29" s="12">
        <v>20</v>
      </c>
      <c r="H29" s="12">
        <v>5</v>
      </c>
      <c r="I29" s="12">
        <v>45</v>
      </c>
      <c r="J29" s="12">
        <v>45</v>
      </c>
      <c r="K29" s="1">
        <v>4</v>
      </c>
      <c r="L29" s="1">
        <v>4</v>
      </c>
      <c r="M29" s="1">
        <v>0.01</v>
      </c>
      <c r="O29" s="1" t="s">
        <v>52</v>
      </c>
    </row>
    <row r="30" spans="1:15" x14ac:dyDescent="0.2">
      <c r="A30" s="4">
        <v>33739</v>
      </c>
      <c r="B30" s="6" t="s">
        <v>44</v>
      </c>
      <c r="C30" s="1">
        <v>12</v>
      </c>
      <c r="D30" s="12">
        <v>15</v>
      </c>
      <c r="E30" s="12" t="s">
        <v>3</v>
      </c>
      <c r="F30" s="12" t="s">
        <v>21</v>
      </c>
      <c r="G30" s="12">
        <v>121</v>
      </c>
      <c r="H30" s="12">
        <v>50000</v>
      </c>
      <c r="I30" s="12">
        <v>14</v>
      </c>
      <c r="J30" s="12">
        <v>14</v>
      </c>
      <c r="K30" s="1">
        <v>1.2</v>
      </c>
      <c r="L30" s="1">
        <v>1.2</v>
      </c>
      <c r="M30" s="1">
        <v>0.01</v>
      </c>
      <c r="O30" s="1" t="s">
        <v>50</v>
      </c>
    </row>
    <row r="31" spans="1:15" x14ac:dyDescent="0.2">
      <c r="A31" s="4">
        <v>33852</v>
      </c>
      <c r="B31" s="6" t="s">
        <v>25</v>
      </c>
      <c r="D31" s="12">
        <v>60</v>
      </c>
      <c r="E31" s="12" t="s">
        <v>3</v>
      </c>
      <c r="F31" s="12" t="s">
        <v>8</v>
      </c>
      <c r="G31" s="13"/>
      <c r="H31" s="12">
        <v>60</v>
      </c>
      <c r="I31" s="13"/>
      <c r="N31" s="1" t="s">
        <v>93</v>
      </c>
      <c r="O31" s="1" t="s">
        <v>26</v>
      </c>
    </row>
    <row r="32" spans="1:15" x14ac:dyDescent="0.2">
      <c r="A32" s="4">
        <v>34221</v>
      </c>
      <c r="B32" s="6" t="s">
        <v>14</v>
      </c>
      <c r="D32" s="12">
        <v>40</v>
      </c>
      <c r="E32" s="12" t="s">
        <v>3</v>
      </c>
      <c r="F32" s="12" t="s">
        <v>48</v>
      </c>
      <c r="G32" s="12">
        <v>159</v>
      </c>
      <c r="H32" s="12">
        <v>40000</v>
      </c>
      <c r="I32" s="12">
        <v>20</v>
      </c>
      <c r="J32" s="12">
        <v>20</v>
      </c>
      <c r="K32" s="1">
        <v>10</v>
      </c>
      <c r="M32" s="1">
        <v>10</v>
      </c>
      <c r="N32" s="1" t="s">
        <v>99</v>
      </c>
      <c r="O32" s="1" t="s">
        <v>49</v>
      </c>
    </row>
    <row r="33" spans="1:15" x14ac:dyDescent="0.2">
      <c r="A33" s="4">
        <v>34912</v>
      </c>
      <c r="B33" s="6" t="s">
        <v>14</v>
      </c>
      <c r="C33" s="1">
        <v>17</v>
      </c>
      <c r="D33" s="12">
        <v>40</v>
      </c>
      <c r="E33" s="12" t="s">
        <v>3</v>
      </c>
      <c r="F33" s="12" t="s">
        <v>15</v>
      </c>
      <c r="G33" s="12">
        <v>173</v>
      </c>
      <c r="H33" s="12">
        <v>40000</v>
      </c>
      <c r="J33" s="12">
        <v>10</v>
      </c>
      <c r="K33" s="1">
        <v>2.5</v>
      </c>
      <c r="L33" s="1">
        <v>2.5</v>
      </c>
      <c r="M33" s="1">
        <v>0.01</v>
      </c>
      <c r="O33" s="1" t="s">
        <v>16</v>
      </c>
    </row>
    <row r="34" spans="1:15" x14ac:dyDescent="0.2">
      <c r="A34" s="4">
        <v>35431</v>
      </c>
      <c r="B34" s="6" t="s">
        <v>33</v>
      </c>
      <c r="D34" s="12">
        <v>35</v>
      </c>
      <c r="E34" s="12" t="s">
        <v>3</v>
      </c>
      <c r="F34" s="12" t="s">
        <v>46</v>
      </c>
      <c r="G34" s="12">
        <v>100</v>
      </c>
      <c r="H34" s="12">
        <v>35000</v>
      </c>
      <c r="I34" s="12">
        <v>25</v>
      </c>
      <c r="J34" s="12">
        <v>25</v>
      </c>
      <c r="K34" s="1">
        <v>4</v>
      </c>
      <c r="L34" s="1">
        <v>4</v>
      </c>
      <c r="M34" s="1">
        <v>0.01</v>
      </c>
      <c r="O34" s="1" t="s">
        <v>47</v>
      </c>
    </row>
    <row r="35" spans="1:15" x14ac:dyDescent="0.2">
      <c r="A35" s="4">
        <v>35857</v>
      </c>
      <c r="B35" s="6" t="s">
        <v>10</v>
      </c>
      <c r="D35" s="6">
        <v>95</v>
      </c>
      <c r="E35" s="12" t="s">
        <v>3</v>
      </c>
      <c r="F35" s="12" t="s">
        <v>22</v>
      </c>
      <c r="G35" s="12">
        <v>148</v>
      </c>
      <c r="H35" s="12">
        <v>80000</v>
      </c>
      <c r="J35" s="12">
        <v>10</v>
      </c>
      <c r="K35" s="1">
        <v>4</v>
      </c>
      <c r="L35" s="1">
        <v>4</v>
      </c>
      <c r="M35" s="1">
        <v>0.01</v>
      </c>
      <c r="N35" s="1" t="s">
        <v>61</v>
      </c>
      <c r="O35" s="1" t="s">
        <v>12</v>
      </c>
    </row>
    <row r="36" spans="1:15" x14ac:dyDescent="0.2">
      <c r="A36" s="4">
        <v>35909</v>
      </c>
      <c r="B36" s="6" t="s">
        <v>30</v>
      </c>
      <c r="C36" s="1">
        <v>9</v>
      </c>
      <c r="D36" s="12">
        <v>10</v>
      </c>
      <c r="E36" s="12" t="s">
        <v>3</v>
      </c>
      <c r="F36" s="12" t="s">
        <v>4</v>
      </c>
      <c r="G36" s="12">
        <v>172.8</v>
      </c>
      <c r="H36" s="12">
        <v>10000</v>
      </c>
      <c r="I36" s="12">
        <v>14</v>
      </c>
      <c r="J36" s="12">
        <v>14</v>
      </c>
      <c r="K36" s="1">
        <v>0.6</v>
      </c>
      <c r="L36" s="1">
        <v>0.6</v>
      </c>
      <c r="M36" s="1">
        <v>0.01</v>
      </c>
      <c r="O36" s="1" t="s">
        <v>31</v>
      </c>
    </row>
    <row r="37" spans="1:15" x14ac:dyDescent="0.2">
      <c r="A37" s="4">
        <v>35913</v>
      </c>
      <c r="B37" s="6" t="s">
        <v>30</v>
      </c>
      <c r="C37" s="1">
        <v>6</v>
      </c>
      <c r="D37" s="12">
        <v>8</v>
      </c>
      <c r="E37" s="12" t="s">
        <v>3</v>
      </c>
      <c r="F37" s="12" t="s">
        <v>4</v>
      </c>
      <c r="G37" s="12">
        <v>153.9</v>
      </c>
      <c r="H37" s="12">
        <v>10000</v>
      </c>
      <c r="I37" s="12">
        <v>22</v>
      </c>
      <c r="J37" s="12">
        <v>22</v>
      </c>
      <c r="K37" s="1">
        <v>0.6</v>
      </c>
      <c r="L37" s="1">
        <v>0.6</v>
      </c>
      <c r="M37" s="1">
        <v>0.01</v>
      </c>
      <c r="O37" s="1" t="s">
        <v>31</v>
      </c>
    </row>
    <row r="38" spans="1:15" x14ac:dyDescent="0.2">
      <c r="A38" s="4">
        <v>36050</v>
      </c>
      <c r="B38" s="6" t="s">
        <v>2</v>
      </c>
      <c r="C38" s="1">
        <v>6</v>
      </c>
      <c r="D38" s="12">
        <v>6</v>
      </c>
      <c r="E38" s="12" t="s">
        <v>3</v>
      </c>
      <c r="F38" s="12" t="s">
        <v>8</v>
      </c>
      <c r="G38" s="12">
        <v>24</v>
      </c>
      <c r="H38" s="12">
        <v>65</v>
      </c>
      <c r="I38" s="12">
        <v>25</v>
      </c>
      <c r="J38" s="12">
        <v>25</v>
      </c>
      <c r="K38" s="1">
        <v>0.7</v>
      </c>
      <c r="L38" s="1">
        <v>0.7</v>
      </c>
      <c r="M38" s="1">
        <v>0.01</v>
      </c>
      <c r="N38" s="1" t="s">
        <v>87</v>
      </c>
      <c r="O38" s="1" t="s">
        <v>9</v>
      </c>
    </row>
    <row r="39" spans="1:15" x14ac:dyDescent="0.2">
      <c r="A39" s="4">
        <v>36369</v>
      </c>
      <c r="B39" s="6" t="s">
        <v>6</v>
      </c>
      <c r="C39" s="1">
        <v>12</v>
      </c>
      <c r="D39" s="12">
        <v>25</v>
      </c>
      <c r="E39" s="12" t="s">
        <v>3</v>
      </c>
      <c r="F39" s="12" t="s">
        <v>15</v>
      </c>
      <c r="G39" s="12">
        <v>243.8</v>
      </c>
      <c r="H39" s="12">
        <v>50000</v>
      </c>
      <c r="I39" s="12">
        <v>19</v>
      </c>
      <c r="J39" s="12">
        <v>19</v>
      </c>
      <c r="K39" s="1">
        <v>2.5</v>
      </c>
      <c r="L39" s="1">
        <v>2.5</v>
      </c>
      <c r="M39" s="1">
        <v>0.01</v>
      </c>
      <c r="O39" s="1" t="s">
        <v>31</v>
      </c>
    </row>
    <row r="40" spans="1:15" x14ac:dyDescent="0.2">
      <c r="A40" s="4">
        <v>36536</v>
      </c>
      <c r="B40" s="6" t="s">
        <v>44</v>
      </c>
      <c r="C40" s="1">
        <v>12.4</v>
      </c>
      <c r="D40" s="12">
        <v>15</v>
      </c>
      <c r="E40" s="12" t="s">
        <v>3</v>
      </c>
      <c r="F40" s="12" t="s">
        <v>15</v>
      </c>
      <c r="G40" s="12">
        <v>214</v>
      </c>
      <c r="H40" s="12">
        <v>50000</v>
      </c>
      <c r="I40" s="12">
        <v>22</v>
      </c>
      <c r="J40" s="12">
        <v>22</v>
      </c>
      <c r="K40" s="1">
        <v>3.5</v>
      </c>
      <c r="L40" s="1">
        <v>3.5</v>
      </c>
      <c r="M40" s="1">
        <v>0.01</v>
      </c>
      <c r="O40" s="1" t="s">
        <v>45</v>
      </c>
    </row>
    <row r="41" spans="1:15" x14ac:dyDescent="0.2">
      <c r="A41" s="4">
        <v>37060</v>
      </c>
      <c r="B41" s="6" t="s">
        <v>33</v>
      </c>
      <c r="D41" s="12">
        <v>35</v>
      </c>
      <c r="E41" s="12" t="s">
        <v>3</v>
      </c>
      <c r="F41" s="12" t="s">
        <v>4</v>
      </c>
      <c r="G41" s="12">
        <v>154</v>
      </c>
      <c r="H41" s="12">
        <v>8000</v>
      </c>
      <c r="I41" s="12">
        <v>27</v>
      </c>
      <c r="J41" s="12">
        <v>27</v>
      </c>
      <c r="K41" s="1">
        <v>10</v>
      </c>
      <c r="M41" s="1">
        <v>10</v>
      </c>
      <c r="O41" s="1" t="s">
        <v>41</v>
      </c>
    </row>
    <row r="42" spans="1:15" x14ac:dyDescent="0.2">
      <c r="A42" s="3">
        <v>37071</v>
      </c>
      <c r="B42" s="6" t="s">
        <v>2</v>
      </c>
      <c r="C42" s="1">
        <v>7.6</v>
      </c>
      <c r="D42" s="12">
        <v>8</v>
      </c>
      <c r="E42" s="12" t="s">
        <v>3</v>
      </c>
      <c r="F42" s="12" t="s">
        <v>4</v>
      </c>
      <c r="G42" s="12">
        <v>253</v>
      </c>
      <c r="H42" s="12">
        <v>10000</v>
      </c>
      <c r="I42" s="12">
        <v>15</v>
      </c>
      <c r="J42" s="12">
        <v>15</v>
      </c>
      <c r="K42" s="1">
        <v>0.3</v>
      </c>
      <c r="L42" s="1">
        <v>0.3</v>
      </c>
      <c r="M42" s="1">
        <v>0.01</v>
      </c>
      <c r="N42" s="2"/>
      <c r="O42" s="2" t="s">
        <v>5</v>
      </c>
    </row>
    <row r="43" spans="1:15" x14ac:dyDescent="0.2">
      <c r="A43" s="4">
        <v>37477</v>
      </c>
      <c r="B43" s="6" t="s">
        <v>14</v>
      </c>
      <c r="C43" s="1">
        <v>17</v>
      </c>
      <c r="D43" s="12">
        <v>35</v>
      </c>
      <c r="E43" s="12" t="s">
        <v>3</v>
      </c>
      <c r="F43" s="12" t="s">
        <v>21</v>
      </c>
      <c r="G43" s="12">
        <v>75</v>
      </c>
      <c r="H43" s="12">
        <v>35000</v>
      </c>
      <c r="J43" s="12">
        <v>10</v>
      </c>
      <c r="O43" s="1" t="s">
        <v>29</v>
      </c>
    </row>
    <row r="44" spans="1:15" x14ac:dyDescent="0.2">
      <c r="A44" s="4">
        <v>37531</v>
      </c>
      <c r="B44" s="6" t="s">
        <v>14</v>
      </c>
      <c r="C44" s="1">
        <v>18.5</v>
      </c>
      <c r="D44" s="12">
        <v>35</v>
      </c>
      <c r="E44" s="12" t="s">
        <v>3</v>
      </c>
      <c r="F44" s="12" t="s">
        <v>22</v>
      </c>
      <c r="H44" s="12">
        <v>46100</v>
      </c>
      <c r="J44" s="12">
        <v>10</v>
      </c>
      <c r="K44" s="1">
        <v>1.2</v>
      </c>
      <c r="L44" s="1">
        <v>1.2</v>
      </c>
      <c r="M44" s="1">
        <v>0.01</v>
      </c>
      <c r="O44" s="1" t="s">
        <v>29</v>
      </c>
    </row>
    <row r="45" spans="1:15" x14ac:dyDescent="0.2">
      <c r="A45" s="4">
        <v>35080</v>
      </c>
      <c r="B45" s="6" t="s">
        <v>6</v>
      </c>
      <c r="D45" s="12">
        <v>35</v>
      </c>
      <c r="E45" s="12" t="s">
        <v>38</v>
      </c>
      <c r="F45" s="12" t="s">
        <v>35</v>
      </c>
      <c r="G45" s="12">
        <v>25</v>
      </c>
      <c r="H45" s="12">
        <v>10</v>
      </c>
      <c r="I45" s="12">
        <v>9</v>
      </c>
      <c r="J45" s="12">
        <v>9</v>
      </c>
      <c r="K45" s="1">
        <v>0.8</v>
      </c>
      <c r="L45" s="1">
        <v>0.8</v>
      </c>
      <c r="M45" s="1">
        <v>0.01</v>
      </c>
      <c r="O45" s="1" t="s">
        <v>36</v>
      </c>
    </row>
    <row r="46" spans="1:15" x14ac:dyDescent="0.2">
      <c r="A46" s="4">
        <v>35715</v>
      </c>
      <c r="B46" s="6" t="s">
        <v>33</v>
      </c>
      <c r="D46" s="12">
        <v>35</v>
      </c>
      <c r="E46" s="12" t="s">
        <v>38</v>
      </c>
      <c r="F46" s="12" t="s">
        <v>40</v>
      </c>
      <c r="H46" s="12">
        <v>30</v>
      </c>
      <c r="I46" s="12">
        <v>6</v>
      </c>
      <c r="J46" s="12">
        <v>6</v>
      </c>
      <c r="N46" s="1" t="s">
        <v>72</v>
      </c>
    </row>
    <row r="47" spans="1:15" x14ac:dyDescent="0.2">
      <c r="A47" s="4">
        <v>36018</v>
      </c>
      <c r="B47" s="6" t="s">
        <v>6</v>
      </c>
      <c r="D47" s="12">
        <v>35</v>
      </c>
      <c r="E47" s="12" t="s">
        <v>38</v>
      </c>
      <c r="F47" s="12" t="s">
        <v>35</v>
      </c>
      <c r="G47" s="12">
        <v>23.8</v>
      </c>
      <c r="H47" s="12">
        <v>10</v>
      </c>
      <c r="I47" s="12">
        <v>2</v>
      </c>
      <c r="J47" s="12">
        <v>2</v>
      </c>
      <c r="K47" s="1">
        <v>0.05</v>
      </c>
      <c r="L47" s="1">
        <v>0.05</v>
      </c>
      <c r="M47" s="1">
        <v>1E-3</v>
      </c>
      <c r="O47" s="1" t="s">
        <v>31</v>
      </c>
    </row>
    <row r="48" spans="1:15" x14ac:dyDescent="0.2">
      <c r="A48" s="4">
        <v>36050</v>
      </c>
      <c r="B48" s="6" t="s">
        <v>6</v>
      </c>
      <c r="D48" s="12">
        <v>35</v>
      </c>
      <c r="E48" s="12" t="s">
        <v>38</v>
      </c>
      <c r="F48" s="12" t="s">
        <v>8</v>
      </c>
      <c r="H48" s="12">
        <v>60</v>
      </c>
      <c r="N48" s="1" t="s">
        <v>93</v>
      </c>
    </row>
    <row r="49" spans="1:15" x14ac:dyDescent="0.2">
      <c r="A49" s="4">
        <v>36948</v>
      </c>
      <c r="B49" s="6" t="s">
        <v>6</v>
      </c>
      <c r="D49" s="12">
        <v>35</v>
      </c>
      <c r="E49" s="12" t="s">
        <v>38</v>
      </c>
      <c r="F49" s="12" t="s">
        <v>42</v>
      </c>
      <c r="G49" s="12">
        <v>5.8</v>
      </c>
      <c r="H49" s="12">
        <v>2</v>
      </c>
      <c r="I49" s="12">
        <v>14</v>
      </c>
      <c r="J49" s="12">
        <v>14</v>
      </c>
      <c r="K49" s="1">
        <v>1.2</v>
      </c>
      <c r="L49" s="1">
        <v>1.2</v>
      </c>
      <c r="M49" s="1">
        <v>0.01</v>
      </c>
      <c r="O49" s="1" t="s">
        <v>5</v>
      </c>
    </row>
    <row r="50" spans="1:15" x14ac:dyDescent="0.2">
      <c r="A50" s="4">
        <v>22525</v>
      </c>
      <c r="B50" s="6" t="s">
        <v>67</v>
      </c>
      <c r="D50" s="12">
        <v>40</v>
      </c>
      <c r="E50" s="12" t="s">
        <v>70</v>
      </c>
      <c r="F50" s="12" t="s">
        <v>58</v>
      </c>
      <c r="H50" s="12">
        <v>8000</v>
      </c>
      <c r="I50" s="12">
        <v>14</v>
      </c>
      <c r="J50" s="12">
        <v>14</v>
      </c>
      <c r="K50" s="1">
        <v>0.8</v>
      </c>
      <c r="L50" s="1">
        <v>0.8</v>
      </c>
      <c r="M50" s="1">
        <v>0.01</v>
      </c>
      <c r="O50" s="1" t="s">
        <v>24</v>
      </c>
    </row>
    <row r="51" spans="1:15" x14ac:dyDescent="0.2">
      <c r="A51" s="4">
        <v>26359</v>
      </c>
      <c r="B51" s="6" t="s">
        <v>67</v>
      </c>
      <c r="D51" s="12">
        <v>40</v>
      </c>
      <c r="E51" s="12" t="s">
        <v>70</v>
      </c>
      <c r="F51" s="12" t="s">
        <v>57</v>
      </c>
      <c r="G51" s="12">
        <v>4</v>
      </c>
      <c r="H51" s="12">
        <v>8</v>
      </c>
      <c r="I51" s="13"/>
      <c r="J51" s="12">
        <v>25</v>
      </c>
      <c r="K51" s="1">
        <v>2.5</v>
      </c>
      <c r="L51" s="1">
        <v>2.5</v>
      </c>
      <c r="M51" s="1">
        <v>0.01</v>
      </c>
      <c r="O51" s="1" t="s">
        <v>28</v>
      </c>
    </row>
    <row r="52" spans="1:15" x14ac:dyDescent="0.2">
      <c r="A52" s="4">
        <v>27142</v>
      </c>
      <c r="B52" s="6" t="s">
        <v>67</v>
      </c>
      <c r="D52" s="12">
        <v>40</v>
      </c>
      <c r="E52" s="12" t="s">
        <v>70</v>
      </c>
      <c r="F52" s="12" t="s">
        <v>56</v>
      </c>
      <c r="G52" s="12">
        <v>18</v>
      </c>
      <c r="H52" s="12">
        <v>15</v>
      </c>
      <c r="I52" s="12">
        <v>10.5</v>
      </c>
      <c r="J52" s="12">
        <v>10.5</v>
      </c>
      <c r="K52" s="1">
        <v>0.8</v>
      </c>
      <c r="L52" s="1">
        <v>0.8</v>
      </c>
      <c r="M52" s="1">
        <v>0.01</v>
      </c>
      <c r="O52" s="1" t="s">
        <v>24</v>
      </c>
    </row>
    <row r="53" spans="1:15" x14ac:dyDescent="0.2">
      <c r="A53" s="4">
        <v>27364</v>
      </c>
      <c r="B53" s="6" t="s">
        <v>67</v>
      </c>
      <c r="D53" s="12">
        <v>40</v>
      </c>
      <c r="E53" s="12" t="s">
        <v>70</v>
      </c>
      <c r="F53" s="12" t="s">
        <v>46</v>
      </c>
      <c r="H53" s="12">
        <v>4000</v>
      </c>
      <c r="I53" s="12">
        <v>17</v>
      </c>
      <c r="J53" s="12">
        <v>17</v>
      </c>
      <c r="K53" s="1">
        <v>2.5</v>
      </c>
      <c r="L53" s="1">
        <v>2.5</v>
      </c>
      <c r="M53" s="1">
        <v>0.01</v>
      </c>
      <c r="O53" s="1" t="s">
        <v>24</v>
      </c>
    </row>
    <row r="54" spans="1:15" x14ac:dyDescent="0.2">
      <c r="A54" s="4">
        <v>30895</v>
      </c>
      <c r="B54" s="6" t="s">
        <v>14</v>
      </c>
      <c r="D54" s="12">
        <v>40</v>
      </c>
      <c r="E54" s="12" t="s">
        <v>70</v>
      </c>
      <c r="F54" s="12" t="s">
        <v>8</v>
      </c>
      <c r="G54" s="12">
        <v>28</v>
      </c>
      <c r="H54" s="12">
        <v>70</v>
      </c>
      <c r="I54" s="12">
        <v>16</v>
      </c>
      <c r="J54" s="12">
        <v>16</v>
      </c>
      <c r="K54" s="1">
        <v>4</v>
      </c>
      <c r="L54" s="1">
        <v>4</v>
      </c>
      <c r="M54" s="1">
        <v>0.01</v>
      </c>
      <c r="N54" s="1" t="s">
        <v>88</v>
      </c>
      <c r="O54" s="1" t="s">
        <v>20</v>
      </c>
    </row>
    <row r="55" spans="1:15" x14ac:dyDescent="0.2">
      <c r="A55" s="4">
        <v>33698</v>
      </c>
      <c r="B55" s="6" t="s">
        <v>67</v>
      </c>
      <c r="D55" s="12">
        <v>40</v>
      </c>
      <c r="E55" s="12" t="s">
        <v>70</v>
      </c>
      <c r="F55" s="12" t="s">
        <v>51</v>
      </c>
      <c r="G55" s="12">
        <v>89</v>
      </c>
      <c r="H55" s="12">
        <v>3500</v>
      </c>
      <c r="I55" s="12">
        <v>14</v>
      </c>
      <c r="J55" s="12">
        <v>14</v>
      </c>
      <c r="K55" s="1">
        <v>1.5</v>
      </c>
      <c r="L55" s="1">
        <v>1.5</v>
      </c>
      <c r="M55" s="1">
        <v>0.01</v>
      </c>
      <c r="N55" s="1" t="s">
        <v>100</v>
      </c>
      <c r="O55" s="1" t="s">
        <v>54</v>
      </c>
    </row>
    <row r="56" spans="1:15" x14ac:dyDescent="0.2">
      <c r="A56" s="4">
        <v>35201</v>
      </c>
      <c r="B56" s="6" t="s">
        <v>67</v>
      </c>
      <c r="D56" s="12">
        <v>40</v>
      </c>
      <c r="E56" s="12" t="s">
        <v>70</v>
      </c>
      <c r="F56" s="12" t="s">
        <v>11</v>
      </c>
      <c r="G56" s="12">
        <v>115</v>
      </c>
      <c r="H56" s="12">
        <v>3600</v>
      </c>
      <c r="I56" s="12">
        <v>15</v>
      </c>
      <c r="J56" s="12">
        <v>15</v>
      </c>
      <c r="K56" s="1">
        <v>1.8</v>
      </c>
      <c r="L56" s="1">
        <v>1.8</v>
      </c>
      <c r="M56" s="1">
        <v>0.01</v>
      </c>
      <c r="N56" s="1" t="s">
        <v>97</v>
      </c>
      <c r="O56" s="1" t="s">
        <v>39</v>
      </c>
    </row>
    <row r="57" spans="1:15" x14ac:dyDescent="0.2">
      <c r="A57" s="4">
        <v>36557</v>
      </c>
      <c r="B57" s="6" t="s">
        <v>6</v>
      </c>
      <c r="D57" s="12">
        <v>35</v>
      </c>
      <c r="E57" s="12" t="s">
        <v>70</v>
      </c>
      <c r="F57" s="12" t="s">
        <v>27</v>
      </c>
      <c r="G57" s="12">
        <v>118</v>
      </c>
      <c r="H57" s="12">
        <v>14000</v>
      </c>
      <c r="I57" s="12">
        <v>14.3</v>
      </c>
      <c r="J57" s="12">
        <v>14.3</v>
      </c>
      <c r="K57" s="1">
        <v>2</v>
      </c>
      <c r="L57" s="1">
        <v>2</v>
      </c>
      <c r="M57" s="1">
        <v>0.01</v>
      </c>
      <c r="O57" s="1" t="s">
        <v>43</v>
      </c>
    </row>
    <row r="58" spans="1:15" x14ac:dyDescent="0.2">
      <c r="A58" s="4">
        <v>19207</v>
      </c>
      <c r="B58" s="6" t="s">
        <v>67</v>
      </c>
      <c r="C58" s="1">
        <v>15</v>
      </c>
      <c r="D58" s="12">
        <v>40</v>
      </c>
      <c r="E58" s="12" t="s">
        <v>63</v>
      </c>
      <c r="F58" s="12" t="s">
        <v>4</v>
      </c>
      <c r="G58" s="12">
        <v>93</v>
      </c>
      <c r="H58" s="12">
        <v>70000</v>
      </c>
      <c r="I58" s="12">
        <v>14</v>
      </c>
      <c r="J58" s="12">
        <v>14</v>
      </c>
      <c r="N58" s="1" t="s">
        <v>86</v>
      </c>
      <c r="O58" s="1" t="s">
        <v>24</v>
      </c>
    </row>
    <row r="59" spans="1:15" x14ac:dyDescent="0.2">
      <c r="A59" s="4">
        <v>34981</v>
      </c>
      <c r="B59" s="6" t="s">
        <v>2</v>
      </c>
      <c r="D59" s="12">
        <v>10</v>
      </c>
      <c r="E59" s="12" t="s">
        <v>63</v>
      </c>
      <c r="F59" s="12" t="s">
        <v>11</v>
      </c>
      <c r="G59" s="12">
        <v>64</v>
      </c>
      <c r="H59" s="12">
        <v>3000</v>
      </c>
      <c r="I59" s="12">
        <v>15</v>
      </c>
      <c r="J59" s="12">
        <v>15</v>
      </c>
      <c r="N59" s="1" t="s">
        <v>86</v>
      </c>
      <c r="O59" s="1" t="s">
        <v>9</v>
      </c>
    </row>
    <row r="60" spans="1:15" x14ac:dyDescent="0.2">
      <c r="A60" s="4">
        <v>35631</v>
      </c>
      <c r="B60" s="6" t="s">
        <v>6</v>
      </c>
      <c r="D60" s="12">
        <v>35</v>
      </c>
      <c r="E60" s="12" t="s">
        <v>63</v>
      </c>
      <c r="F60" s="12" t="s">
        <v>11</v>
      </c>
      <c r="G60" s="12">
        <v>82.3</v>
      </c>
      <c r="H60" s="12">
        <v>3500</v>
      </c>
      <c r="I60" s="12">
        <v>20</v>
      </c>
      <c r="J60" s="12">
        <v>20</v>
      </c>
      <c r="N60" s="1" t="s">
        <v>86</v>
      </c>
      <c r="O60" s="1" t="s"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30" sqref="B30"/>
    </sheetView>
  </sheetViews>
  <sheetFormatPr baseColWidth="10" defaultRowHeight="16" x14ac:dyDescent="0.2"/>
  <cols>
    <col min="1" max="1" width="13.33203125" customWidth="1"/>
    <col min="2" max="2" width="20.1640625" customWidth="1"/>
  </cols>
  <sheetData>
    <row r="1" spans="1:2" x14ac:dyDescent="0.2">
      <c r="A1" t="s">
        <v>64</v>
      </c>
      <c r="B1" t="s">
        <v>62</v>
      </c>
    </row>
    <row r="2" spans="1:2" x14ac:dyDescent="0.2">
      <c r="A2">
        <v>1</v>
      </c>
      <c r="B2">
        <v>0</v>
      </c>
    </row>
    <row r="3" spans="1:2" x14ac:dyDescent="0.2">
      <c r="A3">
        <v>7</v>
      </c>
      <c r="B3">
        <v>0</v>
      </c>
    </row>
    <row r="4" spans="1:2" x14ac:dyDescent="0.2">
      <c r="A4">
        <v>9</v>
      </c>
      <c r="B4">
        <f>2/3</f>
        <v>0.66666666666666663</v>
      </c>
    </row>
    <row r="5" spans="1:2" x14ac:dyDescent="0.2">
      <c r="A5">
        <v>11</v>
      </c>
      <c r="B5">
        <v>0</v>
      </c>
    </row>
    <row r="6" spans="1:2" x14ac:dyDescent="0.2">
      <c r="A6">
        <v>13</v>
      </c>
      <c r="B6">
        <f>1/3</f>
        <v>0.33333333333333331</v>
      </c>
    </row>
    <row r="7" spans="1:2" x14ac:dyDescent="0.2">
      <c r="A7">
        <v>15</v>
      </c>
      <c r="B7">
        <f>1/3</f>
        <v>0.33333333333333331</v>
      </c>
    </row>
    <row r="8" spans="1:2" x14ac:dyDescent="0.2">
      <c r="A8">
        <v>17</v>
      </c>
      <c r="B8">
        <v>0.25</v>
      </c>
    </row>
    <row r="9" spans="1:2" x14ac:dyDescent="0.2">
      <c r="A9">
        <v>19</v>
      </c>
      <c r="B9">
        <v>0.75</v>
      </c>
    </row>
    <row r="10" spans="1:2" x14ac:dyDescent="0.2">
      <c r="A10">
        <v>21</v>
      </c>
      <c r="B10">
        <v>1</v>
      </c>
    </row>
    <row r="11" spans="1:2" x14ac:dyDescent="0.2">
      <c r="A11">
        <v>25</v>
      </c>
      <c r="B11">
        <v>1</v>
      </c>
    </row>
    <row r="12" spans="1:2" x14ac:dyDescent="0.2">
      <c r="A12">
        <v>27</v>
      </c>
      <c r="B12">
        <v>1</v>
      </c>
    </row>
    <row r="13" spans="1:2" x14ac:dyDescent="0.2">
      <c r="A13">
        <v>29</v>
      </c>
      <c r="B13">
        <v>0</v>
      </c>
    </row>
    <row r="14" spans="1:2" x14ac:dyDescent="0.2">
      <c r="A14">
        <v>45</v>
      </c>
      <c r="B14">
        <v>1</v>
      </c>
    </row>
    <row r="15" spans="1:2" x14ac:dyDescent="0.2">
      <c r="A15">
        <v>51</v>
      </c>
      <c r="B1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P12" sqref="P12"/>
    </sheetView>
  </sheetViews>
  <sheetFormatPr baseColWidth="10" defaultRowHeight="16" x14ac:dyDescent="0.2"/>
  <cols>
    <col min="2" max="2" width="13" customWidth="1"/>
  </cols>
  <sheetData>
    <row r="1" spans="1:2" x14ac:dyDescent="0.2">
      <c r="A1" t="s">
        <v>66</v>
      </c>
      <c r="B1" t="s">
        <v>65</v>
      </c>
    </row>
    <row r="2" spans="1:2" x14ac:dyDescent="0.2">
      <c r="A2">
        <v>0</v>
      </c>
      <c r="B2">
        <v>0</v>
      </c>
    </row>
    <row r="3" spans="1:2" x14ac:dyDescent="0.2">
      <c r="A3">
        <v>0.5</v>
      </c>
      <c r="B3">
        <v>0.625</v>
      </c>
    </row>
    <row r="4" spans="1:2" x14ac:dyDescent="0.2">
      <c r="A4">
        <v>1</v>
      </c>
      <c r="B4">
        <f>1/3</f>
        <v>0.33333333333333331</v>
      </c>
    </row>
    <row r="5" spans="1:2" x14ac:dyDescent="0.2">
      <c r="A5">
        <v>1.5</v>
      </c>
      <c r="B5">
        <v>0</v>
      </c>
    </row>
    <row r="6" spans="1:2" x14ac:dyDescent="0.2">
      <c r="A6">
        <v>2</v>
      </c>
      <c r="B6">
        <f>1/3</f>
        <v>0.33333333333333331</v>
      </c>
    </row>
    <row r="7" spans="1:2" x14ac:dyDescent="0.2">
      <c r="A7">
        <v>2.5</v>
      </c>
      <c r="B7">
        <v>0.4</v>
      </c>
    </row>
    <row r="8" spans="1:2" x14ac:dyDescent="0.2">
      <c r="A8">
        <v>3</v>
      </c>
      <c r="B8">
        <v>1</v>
      </c>
    </row>
    <row r="9" spans="1:2" x14ac:dyDescent="0.2">
      <c r="A9">
        <v>3.5</v>
      </c>
      <c r="B9">
        <v>1</v>
      </c>
    </row>
    <row r="10" spans="1:2" x14ac:dyDescent="0.2">
      <c r="A10">
        <v>4</v>
      </c>
      <c r="B10">
        <v>0.75</v>
      </c>
    </row>
    <row r="11" spans="1:2" x14ac:dyDescent="0.2">
      <c r="A11">
        <v>10</v>
      </c>
      <c r="B1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I33" sqref="I33"/>
    </sheetView>
  </sheetViews>
  <sheetFormatPr baseColWidth="10" defaultRowHeight="16" x14ac:dyDescent="0.2"/>
  <cols>
    <col min="2" max="2" width="16.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 of ship strikes with wh</vt:lpstr>
      <vt:lpstr>P(Lethality)_Speed</vt:lpstr>
      <vt:lpstr>P(Lethality)_Threat</vt:lpstr>
      <vt:lpstr>Threat_Speed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Vlasic</dc:creator>
  <cp:lastModifiedBy>James Vlasic</cp:lastModifiedBy>
  <dcterms:created xsi:type="dcterms:W3CDTF">2019-08-06T17:11:27Z</dcterms:created>
  <dcterms:modified xsi:type="dcterms:W3CDTF">2019-08-22T16:16:28Z</dcterms:modified>
</cp:coreProperties>
</file>