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6" yWindow="588" windowWidth="21540" windowHeight="9000" activeTab="3"/>
  </bookViews>
  <sheets>
    <sheet name="Tabelle1" sheetId="1" r:id="rId1"/>
    <sheet name="storage_thermal_cap" sheetId="2" r:id="rId2"/>
    <sheet name="storage_thermal_intermittent_hy" sheetId="3" r:id="rId3"/>
    <sheet name="with_wind_loc" sheetId="4" r:id="rId4"/>
  </sheets>
  <calcPr calcId="145621"/>
</workbook>
</file>

<file path=xl/calcChain.xml><?xml version="1.0" encoding="utf-8"?>
<calcChain xmlns="http://schemas.openxmlformats.org/spreadsheetml/2006/main">
  <c r="B4" i="4" l="1"/>
  <c r="C4" i="4"/>
  <c r="D4" i="4"/>
  <c r="E4" i="4"/>
  <c r="F4" i="4"/>
  <c r="G4" i="4"/>
  <c r="H4" i="4"/>
  <c r="I4" i="4"/>
  <c r="J4" i="4"/>
  <c r="K4" i="4"/>
  <c r="A4" i="4"/>
  <c r="L2" i="4"/>
  <c r="B4" i="3"/>
  <c r="B5" i="3"/>
  <c r="B4" i="1"/>
  <c r="B2" i="1"/>
</calcChain>
</file>

<file path=xl/sharedStrings.xml><?xml version="1.0" encoding="utf-8"?>
<sst xmlns="http://schemas.openxmlformats.org/spreadsheetml/2006/main" count="53" uniqueCount="30">
  <si>
    <t xml:space="preserve">            PARAMETER totalLossHourly      =        3.120 </t>
  </si>
  <si>
    <t xml:space="preserve">----    297 PARAMETER totalTermHourly      =    50831.001  </t>
  </si>
  <si>
    <t xml:space="preserve">       thermal        loss       renew  investment</t>
  </si>
  <si>
    <t>r1   41892.670     171.261  850610.094       3.029</t>
  </si>
  <si>
    <t>r1   42750.149     203.978  850610.094       3.054</t>
  </si>
  <si>
    <t>r1   41892.727     171.261  850610.094       3.029</t>
  </si>
  <si>
    <t>r1   41927.455     171.189  850610.094       3.029</t>
  </si>
  <si>
    <t>r1   42023.891     170.524  850610.094       3.030</t>
  </si>
  <si>
    <t>r1   41889.414     171.261  850610.094       3.029</t>
  </si>
  <si>
    <t>r1   41897.340     172.574  850610.094       3.030</t>
  </si>
  <si>
    <t>14000 steps</t>
  </si>
  <si>
    <t>thermal</t>
  </si>
  <si>
    <t>renew</t>
  </si>
  <si>
    <t>investmen~</t>
  </si>
  <si>
    <t>timesteps</t>
  </si>
  <si>
    <t>execution time</t>
  </si>
  <si>
    <t>loss</t>
  </si>
  <si>
    <t>objective</t>
  </si>
  <si>
    <t>storage</t>
  </si>
  <si>
    <t>hydro</t>
  </si>
  <si>
    <t>curtail</t>
  </si>
  <si>
    <t>stor_out</t>
  </si>
  <si>
    <t>total</t>
  </si>
  <si>
    <t>cost</t>
  </si>
  <si>
    <t>elapsed</t>
  </si>
  <si>
    <t>renewable</t>
  </si>
  <si>
    <t>load</t>
  </si>
  <si>
    <t>w2</t>
  </si>
  <si>
    <t>w4</t>
  </si>
  <si>
    <t>calculated sum of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</si>
</sst>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Font="1"/>
    <xf numFmtId="11" fontId="0" fillId="0" borderId="0" xfId="0" applyNumberFormat="1" applyFont="1"/>
    <xf numFmtId="0" fontId="3" fillId="0" borderId="0" xfId="0" applyFont="1" applyAlignment="1">
      <alignment vertical="center"/>
    </xf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31" workbookViewId="0">
      <selection activeCell="E46" sqref="E46:E48"/>
    </sheetView>
  </sheetViews>
  <sheetFormatPr baseColWidth="10" defaultRowHeight="14.4" x14ac:dyDescent="0.3"/>
  <sheetData>
    <row r="1" spans="1:13" x14ac:dyDescent="0.3">
      <c r="A1">
        <v>46539.33</v>
      </c>
      <c r="B1">
        <v>51721</v>
      </c>
    </row>
    <row r="2" spans="1:13" x14ac:dyDescent="0.3">
      <c r="B2">
        <f>A1/B1</f>
        <v>0.89981496877477241</v>
      </c>
    </row>
    <row r="3" spans="1:13" x14ac:dyDescent="0.3">
      <c r="B3">
        <v>47549.406000000003</v>
      </c>
    </row>
    <row r="4" spans="1:13" x14ac:dyDescent="0.3">
      <c r="B4">
        <f>A1/B3</f>
        <v>0.9787573371579027</v>
      </c>
    </row>
    <row r="7" spans="1:13" x14ac:dyDescent="0.3">
      <c r="E7">
        <v>50614.093999999997</v>
      </c>
    </row>
    <row r="8" spans="1:13" x14ac:dyDescent="0.3">
      <c r="E8" t="s">
        <v>0</v>
      </c>
    </row>
    <row r="10" spans="1:13" x14ac:dyDescent="0.3">
      <c r="E10" t="s">
        <v>1</v>
      </c>
    </row>
    <row r="11" spans="1:13" x14ac:dyDescent="0.3">
      <c r="E11" t="s">
        <v>0</v>
      </c>
    </row>
    <row r="14" spans="1:13" x14ac:dyDescent="0.3">
      <c r="E14" t="s">
        <v>2</v>
      </c>
    </row>
    <row r="16" spans="1:13" x14ac:dyDescent="0.3">
      <c r="E16" t="s">
        <v>3</v>
      </c>
      <c r="J16" s="1" t="s">
        <v>4</v>
      </c>
      <c r="K16" s="1"/>
      <c r="L16" s="1"/>
      <c r="M16" s="1"/>
    </row>
    <row r="17" spans="5:13" x14ac:dyDescent="0.3">
      <c r="J17" s="1"/>
      <c r="K17" s="1"/>
      <c r="L17" s="1"/>
      <c r="M17" s="1"/>
    </row>
    <row r="18" spans="5:13" x14ac:dyDescent="0.3">
      <c r="E18" t="s">
        <v>2</v>
      </c>
      <c r="J18" s="1" t="s">
        <v>2</v>
      </c>
      <c r="K18" s="1"/>
      <c r="L18" s="1"/>
      <c r="M18" s="1"/>
    </row>
    <row r="24" spans="5:13" x14ac:dyDescent="0.3">
      <c r="E24" t="s">
        <v>5</v>
      </c>
    </row>
    <row r="26" spans="5:13" x14ac:dyDescent="0.3">
      <c r="E26" t="s">
        <v>2</v>
      </c>
    </row>
    <row r="28" spans="5:13" x14ac:dyDescent="0.3">
      <c r="E28" t="s">
        <v>6</v>
      </c>
    </row>
    <row r="30" spans="5:13" x14ac:dyDescent="0.3">
      <c r="E30" t="s">
        <v>2</v>
      </c>
    </row>
    <row r="32" spans="5:13" x14ac:dyDescent="0.3">
      <c r="E32" t="s">
        <v>7</v>
      </c>
    </row>
    <row r="34" spans="3:5" x14ac:dyDescent="0.3">
      <c r="E34" t="s">
        <v>2</v>
      </c>
    </row>
    <row r="36" spans="3:5" x14ac:dyDescent="0.3">
      <c r="E36" t="s">
        <v>8</v>
      </c>
    </row>
    <row r="38" spans="3:5" x14ac:dyDescent="0.3">
      <c r="E38" t="s">
        <v>2</v>
      </c>
    </row>
    <row r="40" spans="3:5" x14ac:dyDescent="0.3">
      <c r="E40" t="s">
        <v>8</v>
      </c>
    </row>
    <row r="42" spans="3:5" x14ac:dyDescent="0.3">
      <c r="C42" t="s">
        <v>10</v>
      </c>
      <c r="E42" t="s">
        <v>2</v>
      </c>
    </row>
    <row r="44" spans="3:5" x14ac:dyDescent="0.3">
      <c r="E44" t="s">
        <v>9</v>
      </c>
    </row>
    <row r="46" spans="3:5" x14ac:dyDescent="0.3">
      <c r="E46" t="s">
        <v>2</v>
      </c>
    </row>
    <row r="48" spans="3:5" x14ac:dyDescent="0.3">
      <c r="E48" t="s"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5" sqref="H5"/>
    </sheetView>
  </sheetViews>
  <sheetFormatPr baseColWidth="10" defaultRowHeight="14.4" x14ac:dyDescent="0.3"/>
  <sheetData>
    <row r="1" spans="1:8" x14ac:dyDescent="0.3">
      <c r="A1" s="1" t="s">
        <v>14</v>
      </c>
      <c r="B1" s="1" t="s">
        <v>15</v>
      </c>
      <c r="C1" s="1" t="s">
        <v>11</v>
      </c>
      <c r="D1" s="1" t="s">
        <v>16</v>
      </c>
      <c r="E1" s="1" t="s">
        <v>12</v>
      </c>
      <c r="F1" s="1" t="s">
        <v>11</v>
      </c>
      <c r="G1" s="1" t="s">
        <v>18</v>
      </c>
      <c r="H1" s="1" t="s">
        <v>17</v>
      </c>
    </row>
    <row r="2" spans="1:8" x14ac:dyDescent="0.3">
      <c r="A2" s="3">
        <v>52000</v>
      </c>
      <c r="B2" s="3">
        <v>23.881</v>
      </c>
      <c r="C2" s="3">
        <v>42641.777000000002</v>
      </c>
      <c r="D2" s="3">
        <v>14.782</v>
      </c>
      <c r="E2" s="3">
        <v>850610.09400000004</v>
      </c>
      <c r="F2" s="3">
        <v>3.625</v>
      </c>
      <c r="G2" s="3">
        <v>503.94600000000003</v>
      </c>
      <c r="H2" s="4">
        <v>364670</v>
      </c>
    </row>
    <row r="3" spans="1:8" x14ac:dyDescent="0.3">
      <c r="A3" s="5">
        <v>12839</v>
      </c>
      <c r="B3" s="3">
        <v>4.2750000000000004</v>
      </c>
      <c r="C3" s="3">
        <v>42672.321000000004</v>
      </c>
      <c r="D3" s="3">
        <v>0</v>
      </c>
      <c r="E3" s="3">
        <v>850610.09400000004</v>
      </c>
      <c r="F3" s="3">
        <v>3.714</v>
      </c>
      <c r="G3" s="3">
        <v>469.81900000000002</v>
      </c>
      <c r="H3" s="4">
        <v>346753</v>
      </c>
    </row>
    <row r="4" spans="1:8" x14ac:dyDescent="0.3">
      <c r="A4" s="3">
        <v>17324</v>
      </c>
      <c r="B4" s="3">
        <v>6.085</v>
      </c>
      <c r="C4" s="3">
        <v>41839.493999999999</v>
      </c>
      <c r="D4" s="3">
        <v>0</v>
      </c>
      <c r="E4" s="3">
        <v>850610.09400000004</v>
      </c>
      <c r="F4" s="3">
        <v>3.625</v>
      </c>
      <c r="G4" s="3">
        <v>503.94600000000003</v>
      </c>
      <c r="H4" s="4">
        <v>349080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2" sqref="A2:A3"/>
    </sheetView>
  </sheetViews>
  <sheetFormatPr baseColWidth="10" defaultRowHeight="14.4" x14ac:dyDescent="0.3"/>
  <sheetData>
    <row r="1" spans="1:12" x14ac:dyDescent="0.3">
      <c r="A1" t="s">
        <v>14</v>
      </c>
      <c r="B1" t="s">
        <v>11</v>
      </c>
      <c r="C1" t="s">
        <v>25</v>
      </c>
      <c r="D1" t="s">
        <v>19</v>
      </c>
      <c r="E1" t="s">
        <v>21</v>
      </c>
      <c r="F1" t="s">
        <v>20</v>
      </c>
      <c r="G1" t="s">
        <v>13</v>
      </c>
      <c r="H1" t="s">
        <v>13</v>
      </c>
      <c r="I1" t="s">
        <v>22</v>
      </c>
      <c r="J1" t="s">
        <v>24</v>
      </c>
      <c r="K1" t="s">
        <v>26</v>
      </c>
    </row>
    <row r="2" spans="1:12" x14ac:dyDescent="0.3">
      <c r="A2" s="2">
        <v>17324</v>
      </c>
      <c r="B2">
        <v>213697.08300000001</v>
      </c>
      <c r="C2">
        <v>210239.43100000001</v>
      </c>
      <c r="D2">
        <v>423999.87699999998</v>
      </c>
      <c r="E2">
        <v>5518.2190000000001</v>
      </c>
      <c r="F2">
        <v>0</v>
      </c>
      <c r="G2">
        <v>6.59</v>
      </c>
      <c r="H2">
        <v>250.78100000000001</v>
      </c>
      <c r="I2">
        <v>605900.21900000004</v>
      </c>
      <c r="J2">
        <v>8.6159999999999997</v>
      </c>
      <c r="K2">
        <v>853454.61</v>
      </c>
    </row>
    <row r="3" spans="1:12" x14ac:dyDescent="0.3">
      <c r="A3" s="2">
        <v>54000</v>
      </c>
      <c r="B3">
        <v>213799.75</v>
      </c>
      <c r="C3">
        <v>210239.43100000001</v>
      </c>
      <c r="D3">
        <v>422935.516</v>
      </c>
      <c r="E3">
        <v>6476.1440000000002</v>
      </c>
      <c r="G3">
        <v>6.59</v>
      </c>
      <c r="H3">
        <v>250.78100000000001</v>
      </c>
      <c r="I3">
        <v>607133.43400000001</v>
      </c>
      <c r="J3">
        <v>102.34</v>
      </c>
      <c r="K3">
        <v>853454.61</v>
      </c>
      <c r="L3">
        <v>3.7679999999999998</v>
      </c>
    </row>
    <row r="4" spans="1:12" x14ac:dyDescent="0.3">
      <c r="B4" s="2">
        <f>B2+C2+D2+E2-F2</f>
        <v>853454.6100000001</v>
      </c>
    </row>
    <row r="5" spans="1:12" x14ac:dyDescent="0.3">
      <c r="B5" s="2">
        <f>B3+C3+D3+E3-G3</f>
        <v>853444.25099999993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K4" sqref="K4"/>
    </sheetView>
  </sheetViews>
  <sheetFormatPr baseColWidth="10" defaultRowHeight="14.4" x14ac:dyDescent="0.3"/>
  <sheetData>
    <row r="1" spans="1:12" x14ac:dyDescent="0.3">
      <c r="A1" t="s">
        <v>14</v>
      </c>
      <c r="B1" t="s">
        <v>11</v>
      </c>
      <c r="C1" t="s">
        <v>27</v>
      </c>
      <c r="D1" t="s">
        <v>28</v>
      </c>
      <c r="E1" t="s">
        <v>19</v>
      </c>
      <c r="F1" t="s">
        <v>21</v>
      </c>
      <c r="G1" t="s">
        <v>13</v>
      </c>
      <c r="H1" t="s">
        <v>13</v>
      </c>
      <c r="I1" t="s">
        <v>23</v>
      </c>
      <c r="J1" t="s">
        <v>24</v>
      </c>
      <c r="K1" t="s">
        <v>26</v>
      </c>
      <c r="L1" t="s">
        <v>29</v>
      </c>
    </row>
    <row r="2" spans="1:12" x14ac:dyDescent="0.3">
      <c r="A2" s="2">
        <v>17324</v>
      </c>
      <c r="B2" s="2">
        <v>359439.77399999998</v>
      </c>
      <c r="C2" s="2">
        <v>31861.601999999999</v>
      </c>
      <c r="D2" s="2">
        <v>32121.821</v>
      </c>
      <c r="E2" s="2">
        <v>429133.04399999999</v>
      </c>
      <c r="F2" s="2">
        <v>898.36900000000003</v>
      </c>
      <c r="G2" s="2">
        <v>8.8140000000000001</v>
      </c>
      <c r="H2" s="2">
        <v>57.709000000000003</v>
      </c>
      <c r="I2" s="2">
        <v>923364.46400000004</v>
      </c>
      <c r="J2" s="2">
        <v>12.382</v>
      </c>
      <c r="K2" s="2">
        <v>853454.61</v>
      </c>
      <c r="L2" s="2">
        <f>B2+C2+D2+E2+F2</f>
        <v>853454.60999999987</v>
      </c>
    </row>
    <row r="3" spans="1:12" x14ac:dyDescent="0.3">
      <c r="A3" s="2">
        <v>54000</v>
      </c>
      <c r="B3" s="2">
        <v>367978.94199999998</v>
      </c>
      <c r="C3" s="2">
        <v>29919.128000000001</v>
      </c>
      <c r="D3" s="2">
        <v>25531.257000000001</v>
      </c>
      <c r="E3" s="2">
        <v>429071.745</v>
      </c>
      <c r="F3" s="2">
        <v>953.53800000000001</v>
      </c>
      <c r="G3" s="2">
        <v>8.9469999999999992</v>
      </c>
      <c r="H3" s="2">
        <v>56.396000000000001</v>
      </c>
      <c r="I3" s="2">
        <v>923856.52500000002</v>
      </c>
      <c r="J3" s="2">
        <v>498.64</v>
      </c>
      <c r="K3" s="2">
        <v>853454.61</v>
      </c>
    </row>
    <row r="4" spans="1:12" x14ac:dyDescent="0.3">
      <c r="A4" s="6">
        <f>A2/A3</f>
        <v>0.32081481481481483</v>
      </c>
      <c r="B4" s="6">
        <f t="shared" ref="B4:K4" si="0">B2/B3</f>
        <v>0.97679441124106492</v>
      </c>
      <c r="C4" s="6">
        <f t="shared" si="0"/>
        <v>1.0649241515327585</v>
      </c>
      <c r="D4" s="6">
        <f t="shared" si="0"/>
        <v>1.2581370748804102</v>
      </c>
      <c r="E4" s="6">
        <f t="shared" si="0"/>
        <v>1.0001428642195958</v>
      </c>
      <c r="F4" s="6">
        <f t="shared" si="0"/>
        <v>0.94214284066287868</v>
      </c>
      <c r="G4" s="6">
        <f t="shared" si="0"/>
        <v>0.98513468201631837</v>
      </c>
      <c r="H4" s="6">
        <f t="shared" si="0"/>
        <v>1.0232817930349671</v>
      </c>
      <c r="I4" s="6">
        <f t="shared" si="0"/>
        <v>0.99946738374770916</v>
      </c>
      <c r="J4" s="6">
        <f t="shared" si="0"/>
        <v>2.4831541793678805E-2</v>
      </c>
      <c r="K4" s="6">
        <f t="shared" si="0"/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storage_thermal_cap</vt:lpstr>
      <vt:lpstr>storage_thermal_intermittent_hy</vt:lpstr>
      <vt:lpstr>with_wind_loc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jschmidt</dc:creator>
  <cp:lastModifiedBy>jschmidt</cp:lastModifiedBy>
  <dcterms:created xsi:type="dcterms:W3CDTF">2016-09-01T14:04:15Z</dcterms:created>
  <dcterms:modified xsi:type="dcterms:W3CDTF">2016-09-02T15:36:46Z</dcterms:modified>
</cp:coreProperties>
</file>