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36BC9BCC-70EE-4D17-9713-0B9BE188C6CC}" xr6:coauthVersionLast="40" xr6:coauthVersionMax="40" xr10:uidLastSave="{00000000-0000-0000-0000-000000000000}"/>
  <bookViews>
    <workbookView xWindow="0" yWindow="0" windowWidth="13680" windowHeight="6135"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IMAGES!$A$1:$F$102</definedName>
  </definedNames>
  <calcPr calcId="181029" iterateDelta="0" concurrentCalc="0"/>
</workbook>
</file>

<file path=xl/calcChain.xml><?xml version="1.0" encoding="utf-8"?>
<calcChain xmlns="http://schemas.openxmlformats.org/spreadsheetml/2006/main">
  <c r="I3" i="8" l="1"/>
  <c r="I4" i="8"/>
  <c r="I5" i="8"/>
  <c r="I6" i="8"/>
  <c r="I7" i="8"/>
  <c r="I8" i="8"/>
  <c r="I9" i="8"/>
  <c r="I10" i="8"/>
  <c r="I11" i="8"/>
  <c r="I12" i="8"/>
  <c r="I13" i="8"/>
  <c r="I14" i="8"/>
  <c r="I15" i="8"/>
  <c r="I16" i="8"/>
  <c r="I17" i="8"/>
  <c r="I18" i="8"/>
  <c r="I19" i="8"/>
  <c r="I20" i="8"/>
  <c r="I21" i="8"/>
  <c r="I22" i="8"/>
  <c r="I23" i="8"/>
  <c r="I24" i="8"/>
  <c r="I25" i="8"/>
  <c r="I26" i="8"/>
  <c r="I27" i="8"/>
  <c r="I2" i="8"/>
  <c r="H104" i="3"/>
  <c r="H105" i="3"/>
  <c r="H106" i="3"/>
  <c r="H107" i="3"/>
  <c r="H108" i="3"/>
  <c r="H109" i="3"/>
  <c r="H110" i="3"/>
  <c r="H111" i="3"/>
  <c r="H112" i="3"/>
  <c r="H113" i="3"/>
  <c r="H114" i="3"/>
  <c r="H115" i="3"/>
  <c r="H116" i="3"/>
  <c r="H117" i="3"/>
  <c r="H102" i="3"/>
  <c r="H103" i="3"/>
  <c r="H99" i="3"/>
  <c r="H100" i="3"/>
  <c r="H101"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F27" i="8"/>
  <c r="A26" i="8"/>
  <c r="C26" i="8"/>
  <c r="D26" i="8"/>
  <c r="E26" i="8"/>
  <c r="F26" i="8"/>
  <c r="G26" i="8"/>
  <c r="H26" i="8"/>
  <c r="A27" i="8"/>
  <c r="C27" i="8"/>
  <c r="D27" i="8"/>
  <c r="E27" i="8"/>
  <c r="G27" i="8"/>
  <c r="H27" i="8"/>
  <c r="C25" i="8"/>
  <c r="D25" i="8"/>
  <c r="E25" i="8"/>
  <c r="F25" i="8"/>
  <c r="G25" i="8"/>
  <c r="H25" i="8"/>
  <c r="A25" i="8"/>
  <c r="C24" i="8"/>
  <c r="D24" i="8"/>
  <c r="E24" i="8"/>
  <c r="F24" i="8"/>
  <c r="G24" i="8"/>
  <c r="H24" i="8"/>
  <c r="A24" i="8"/>
  <c r="A23" i="8"/>
  <c r="C23" i="8"/>
  <c r="D23" i="8"/>
  <c r="E23" i="8"/>
  <c r="F23" i="8"/>
  <c r="G23" i="8"/>
  <c r="H23" i="8"/>
  <c r="A22" i="8"/>
  <c r="C22" i="8"/>
  <c r="D22" i="8"/>
  <c r="E22" i="8"/>
  <c r="F22" i="8"/>
  <c r="G22" i="8"/>
  <c r="H22" i="8"/>
  <c r="C21" i="8"/>
  <c r="D21" i="8"/>
  <c r="E21" i="8"/>
  <c r="G21" i="8"/>
  <c r="H21" i="8"/>
  <c r="A9" i="8"/>
  <c r="A10" i="8"/>
  <c r="A11" i="8"/>
  <c r="A12" i="8"/>
  <c r="A13" i="8"/>
  <c r="A14" i="8"/>
  <c r="A15" i="8"/>
  <c r="A16" i="8"/>
  <c r="A17" i="8"/>
  <c r="A18" i="8"/>
  <c r="A19" i="8"/>
  <c r="A20" i="8"/>
  <c r="A21" i="8"/>
  <c r="C20" i="8"/>
  <c r="D20" i="8"/>
  <c r="E20" i="8"/>
  <c r="G20" i="8"/>
  <c r="H20" i="8"/>
  <c r="C19" i="8"/>
  <c r="D19" i="8"/>
  <c r="E19" i="8"/>
  <c r="G19" i="8"/>
  <c r="H19" i="8"/>
  <c r="B18" i="8"/>
  <c r="C18" i="8"/>
  <c r="D18" i="8"/>
  <c r="E18" i="8"/>
  <c r="H18" i="8"/>
  <c r="G18" i="8"/>
  <c r="E5" i="8"/>
  <c r="F21" i="8"/>
  <c r="F20" i="8"/>
  <c r="F19" i="8"/>
  <c r="F18"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B3" i="8"/>
  <c r="A4" i="8"/>
  <c r="B4" i="8"/>
  <c r="A5" i="8"/>
  <c r="B5" i="8"/>
  <c r="F5" i="8"/>
  <c r="A6" i="8"/>
  <c r="B6" i="8"/>
  <c r="F6" i="8"/>
  <c r="A7" i="8"/>
  <c r="B7" i="8"/>
  <c r="A8" i="8"/>
  <c r="B8" i="8"/>
  <c r="F8" i="8"/>
  <c r="B9" i="8"/>
  <c r="F9" i="8"/>
  <c r="B10" i="8"/>
  <c r="F10" i="8"/>
  <c r="B11" i="8"/>
  <c r="B12" i="8"/>
  <c r="B13" i="8"/>
  <c r="F13" i="8"/>
  <c r="B14" i="8"/>
  <c r="F14" i="8"/>
  <c r="B15" i="8"/>
  <c r="B16" i="8"/>
  <c r="F16" i="8"/>
  <c r="B17" i="8"/>
  <c r="B2" i="8"/>
  <c r="A2" i="8"/>
  <c r="H17" i="8"/>
  <c r="G17" i="8"/>
  <c r="G13" i="8"/>
  <c r="H13" i="8"/>
  <c r="G9" i="8"/>
  <c r="H9" i="8"/>
  <c r="G5" i="8"/>
  <c r="H5" i="8"/>
  <c r="F17" i="8"/>
  <c r="H14" i="8"/>
  <c r="G14" i="8"/>
  <c r="G10" i="8"/>
  <c r="H10" i="8"/>
  <c r="H6" i="8"/>
  <c r="G6" i="8"/>
  <c r="H2" i="8"/>
  <c r="G2" i="8"/>
  <c r="H15" i="8"/>
  <c r="G15" i="8"/>
  <c r="H11" i="8"/>
  <c r="G11" i="8"/>
  <c r="H7" i="8"/>
  <c r="G7" i="8"/>
  <c r="H3" i="8"/>
  <c r="G3" i="8"/>
  <c r="F11" i="8"/>
  <c r="H16" i="8"/>
  <c r="G16" i="8"/>
  <c r="H12" i="8"/>
  <c r="G12" i="8"/>
  <c r="H8" i="8"/>
  <c r="G8" i="8"/>
  <c r="H4" i="8"/>
  <c r="G4" i="8"/>
  <c r="F7" i="8"/>
  <c r="F4" i="8"/>
  <c r="F15" i="8"/>
  <c r="F12" i="8"/>
  <c r="F3" i="8"/>
  <c r="F2" i="8"/>
</calcChain>
</file>

<file path=xl/sharedStrings.xml><?xml version="1.0" encoding="utf-8"?>
<sst xmlns="http://schemas.openxmlformats.org/spreadsheetml/2006/main" count="1238" uniqueCount="699">
  <si>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</si>
  <si>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</si>
  <si>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</si>
  <si>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</si>
  <si>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</si>
  <si>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</si>
  <si>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</si>
  <si>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</si>
  <si>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</si>
  <si>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</si>
  <si>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</si>
  <si>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</si>
  <si>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</si>
  <si>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</si>
  <si>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</si>
  <si>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</si>
  <si>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</si>
  <si>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</si>
  <si>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</si>
  <si>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</si>
  <si>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</si>
  <si>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</si>
  <si>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</si>
  <si>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</si>
  <si>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</si>
  <si>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</si>
  <si>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</si>
  <si>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</si>
  <si>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</si>
  <si>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</si>
  <si>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</si>
  <si>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</si>
  <si>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</si>
  <si>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</si>
  <si>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</si>
  <si>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</si>
  <si>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</si>
  <si>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</si>
  <si>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</si>
  <si>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</si>
  <si>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</si>
  <si>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</si>
  <si>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</si>
  <si>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</si>
  <si>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</si>
  <si>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</si>
  <si>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</si>
  <si>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</si>
  <si>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</si>
  <si>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</si>
  <si>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</si>
  <si>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</si>
  <si>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</si>
  <si>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</si>
  <si>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</si>
  <si>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</si>
  <si>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</si>
  <si>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</si>
  <si>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</si>
  <si>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</si>
  <si>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</si>
  <si>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</si>
  <si>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</si>
  <si>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</si>
  <si>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</si>
  <si>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</si>
  <si>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</si>
  <si>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</si>
  <si>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</si>
  <si>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</si>
  <si>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</si>
  <si>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</si>
  <si>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</si>
  <si>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</si>
  <si>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</si>
  <si>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</si>
  <si>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</si>
  <si>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</si>
  <si>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</si>
  <si>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</si>
  <si>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</si>
  <si>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</si>
  <si>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</si>
  <si>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</si>
  <si>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</si>
  <si>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</si>
  <si>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</si>
  <si>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</si>
  <si>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</si>
  <si>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</si>
  <si>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</si>
  <si>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</si>
  <si>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</si>
  <si>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</si>
  <si>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</si>
  <si>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</si>
  <si>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</si>
  <si>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</si>
  <si>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</si>
  <si>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</si>
  <si>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</si>
  <si>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</si>
  <si>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</si>
  <si>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</si>
  <si>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</si>
  <si>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</si>
  <si>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</si>
  <si>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</si>
  <si>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</si>
  <si>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</si>
  <si>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</si>
  <si>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</si>
  <si>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</si>
  <si>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img/topos/stoer/old-man-of-stoer-topo.jpg</t>
  </si>
  <si>
    <t>topo</t>
  </si>
  <si>
    <t>image source</t>
  </si>
  <si>
    <t>The Sea Stack Know as The Old Man of Stoer</t>
  </si>
  <si>
    <t>crag</t>
  </si>
  <si>
    <t>attributionText</t>
  </si>
  <si>
    <t>atributionURL</t>
  </si>
  <si>
    <t>alt</t>
  </si>
  <si>
    <t>url</t>
  </si>
  <si>
    <t>type</t>
  </si>
  <si>
    <t>climbId</t>
  </si>
  <si>
    <t>img/topos/bosigran/Bosigran-sea-cliff.jpg</t>
  </si>
  <si>
    <t>https://www.flickr.com/photos/ebygomm</t>
  </si>
  <si>
    <t>image credit: Elizabeth Gomm</t>
  </si>
  <si>
    <t>img/topos/bosigran/doorpost-topo.jpg</t>
  </si>
  <si>
    <t>Bosigran's Doorpost Multipitch Route Topo</t>
  </si>
  <si>
    <t>http://seansmountaincamera.blogspot.com/2016/04/back-on-real-rock-cornwall-march-2016.html</t>
  </si>
  <si>
    <t>original image source</t>
  </si>
  <si>
    <t>Bosigran's Location in Cornwall</t>
  </si>
  <si>
    <t>img/topos/cloggy/cloggy-crag.jpg</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</si>
  <si>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</si>
  <si>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</si>
  <si>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</si>
  <si>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</si>
  <si>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</si>
  <si>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</si>
  <si>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img/topos/cnoc/tormore-trio.jpg</t>
  </si>
  <si>
    <t>Cnoc Na Mara Sea Stack</t>
  </si>
  <si>
    <t>https://uniqueascent.ie/cnoc_na_mara</t>
  </si>
  <si>
    <t>Credit Iain Miller</t>
  </si>
  <si>
    <t>img/topos/cnoc/cnoc-na-mara-route-topo.jpg</t>
  </si>
  <si>
    <t>Cnoc Na Mara Route Topography</t>
  </si>
  <si>
    <t>Map showing the location of the Tormore Sea Stacks</t>
  </si>
  <si>
    <t>img/topos/sass/sass-pordoi-crag.jpg</t>
  </si>
  <si>
    <t>The Amazing Alpine Crag of Sass Pordoig</t>
  </si>
  <si>
    <t>https://pixabay.com/en/sass-pordoi-sella-massif-2738859/</t>
  </si>
  <si>
    <t>image credit</t>
  </si>
  <si>
    <t>img/topos/sass/sass-pordoi-via-fedele-topo-crop.jpg</t>
  </si>
  <si>
    <t>Sass Pordoi Route Via Fedele Topo</t>
  </si>
  <si>
    <t>https://pixabay.com/en/sass-pordoi-sella-massif-2738856/</t>
  </si>
  <si>
    <t>Map showing Sass Pordoi In the Dolomites</t>
  </si>
  <si>
    <t>img/topos/idwal/idwal-slabs-crag.jpg</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</si>
  <si>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</si>
  <si>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</si>
  <si>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</si>
  <si>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</si>
  <si>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</si>
  <si>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</si>
  <si>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img/topos/lundy/devols-slide-on-lundy-island.jpg</t>
  </si>
  <si>
    <t>The Devils slide On Lundy</t>
  </si>
  <si>
    <t>https://www.flickr.com/photos/geographyalltheway_photos/6843213186/in/photostream/</t>
  </si>
  <si>
    <t>Image: Richard Allaway</t>
  </si>
  <si>
    <t>The Devils Slide Route Topography</t>
  </si>
  <si>
    <t>https://www.pinterest.co.uk/tommacdonald714/</t>
  </si>
  <si>
    <t>Original By Tom MacDonald</t>
  </si>
  <si>
    <t>img/topos/wreakers/wreakers-slab.jpg</t>
  </si>
  <si>
    <t>The Amazing Sea Crag in Cornwall</t>
  </si>
  <si>
    <t>https://creativecommons.org/licenses/by/2.0/uk/</t>
  </si>
  <si>
    <t>our own image</t>
  </si>
  <si>
    <t>img/topos/wreakers/cornakey-cliff-wreakers-slab-topo-small.jpg</t>
  </si>
  <si>
    <t>Wreakers Slab Topo on Cornakey Cliff</t>
  </si>
  <si>
    <t>Map showing Wreakers Slab on Cornakey Cliff</t>
  </si>
  <si>
    <t>The easiest route up Cwm Idwal Slabs</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</si>
  <si>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</si>
  <si>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</si>
  <si>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</si>
  <si>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</si>
  <si>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</si>
  <si>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</si>
  <si>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</si>
  <si>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</si>
  <si>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</si>
  <si>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</si>
  <si>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</si>
  <si>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</si>
  <si>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</si>
  <si>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</si>
  <si>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</si>
  <si>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https://commons.wikimedia.org/wiki/File:2011_Schotland_The_Old_Man_of_Stoer_30-05-2011_15-32-59.png</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</si>
  <si>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</si>
  <si>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</si>
  <si>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</si>
  <si>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</si>
  <si>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img/topos/cir-mhor/south-ridge-cir-mhor.jpg</t>
  </si>
  <si>
    <t>55.636681,-5.223240</t>
  </si>
  <si>
    <t>50.919394,-4.556705</t>
  </si>
  <si>
    <t>41.976502,-8.224421</t>
  </si>
  <si>
    <t>51.18856,-4.67622</t>
  </si>
  <si>
    <t>53.11047,-4.02601</t>
  </si>
  <si>
    <t>The stunning Rosa Pinicle on Cir Mhor</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</si>
  <si>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</si>
  <si>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</si>
  <si>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</si>
  <si>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</si>
  <si>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</si>
  <si>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</si>
  <si>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</si>
  <si>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</si>
  <si>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</si>
  <si>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</si>
  <si>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The Grey Rock in Montserrat</t>
  </si>
  <si>
    <t>https://elcoleccionistadevies.blogspot.com/2016/07/18-anys-de-laresta-esparreguera-la-roca.html</t>
  </si>
  <si>
    <t>Topo for Esparreguera climb in Montserrat Spain</t>
  </si>
  <si>
    <t>https://joanasin.blogspot.com/2017/01/montserrat-roca-gris-via-esparraguera.html</t>
  </si>
  <si>
    <t>Grey Rock at Montserrat</t>
  </si>
  <si>
    <t>img/topos/montserrat/roca-gris-esparreguera-crag-montserrat.jpg</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</si>
  <si>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</si>
  <si>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</si>
  <si>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</si>
  <si>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</si>
  <si>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</si>
  <si>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</si>
  <si>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</si>
  <si>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</si>
  <si>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</si>
  <si>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img/topos/sail-rock/sail-rock-donegal-crag.jpg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</si>
  <si>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</si>
  <si>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</si>
  <si>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</si>
  <si>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</si>
  <si>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</si>
  <si>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</si>
  <si>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</si>
  <si>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</si>
  <si>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</si>
  <si>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</si>
  <si>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</si>
  <si>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</si>
  <si>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https://www.geograph.org.uk/profile/180</t>
  </si>
  <si>
    <t>img: David Medcalf</t>
  </si>
  <si>
    <t>http://www.cornishcamping.co.uk/photographs/cornish-seascapes/</t>
  </si>
  <si>
    <t>img: Cornish Camping</t>
  </si>
  <si>
    <t>Chair Ladder Climbing Wall from the side</t>
  </si>
  <si>
    <t>Chair Ladder Route Topo for Pegasus</t>
  </si>
  <si>
    <t>Chair Ladder Crag</t>
  </si>
  <si>
    <t>img/topos/chair/chair-ladder-crag-side.jpg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</si>
  <si>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</si>
  <si>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</si>
  <si>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</si>
  <si>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</si>
  <si>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</si>
  <si>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</si>
  <si>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</si>
  <si>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</si>
  <si>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</si>
  <si>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</si>
  <si>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</si>
  <si>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</si>
  <si>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</si>
  <si>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</si>
  <si>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</si>
  <si>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</si>
  <si>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</si>
  <si>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</si>
  <si>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</si>
  <si>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</si>
  <si>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</si>
  <si>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</si>
  <si>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</si>
  <si>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</si>
  <si>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</si>
  <si>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</si>
  <si>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</si>
  <si>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</si>
  <si>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</si>
  <si>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</si>
  <si>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</si>
  <si>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</si>
  <si>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</si>
  <si>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</si>
  <si>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</si>
  <si>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The Side of the Devils tower</t>
  </si>
  <si>
    <t>https://commons.wikimedia.org/wiki/File:Devils_Tower_as_Seen_From_the_Path_Along_the_Base.jpg</t>
  </si>
  <si>
    <t>img source</t>
  </si>
  <si>
    <t>img/topos/devils-tower/devils-tower-durance-climb-topo.jpg</t>
  </si>
  <si>
    <t>img/topos/devils-tower/devils-tower-wyoming-crag.jpg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</si>
  <si>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</si>
  <si>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img/topos/stoer/The-Old-Man-of-Stoer-climb.jpg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</si>
  <si>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</si>
  <si>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</si>
  <si>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</si>
  <si>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</si>
  <si>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</si>
  <si>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</si>
  <si>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</si>
  <si>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</si>
  <si>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</si>
  <si>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</si>
  <si>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</si>
  <si>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</si>
  <si>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</si>
  <si>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</si>
  <si>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</si>
  <si>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</si>
  <si>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</si>
  <si>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</si>
  <si>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</si>
  <si>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</si>
  <si>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</si>
  <si>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</si>
  <si>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</si>
  <si>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</si>
  <si>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</si>
  <si>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</si>
  <si>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</si>
  <si>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</si>
  <si>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</si>
  <si>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</si>
  <si>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</si>
  <si>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</si>
  <si>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</si>
  <si>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</si>
  <si>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</si>
  <si>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</si>
  <si>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</si>
  <si>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</si>
  <si>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</si>
  <si>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</si>
  <si>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</si>
  <si>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</si>
  <si>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</si>
  <si>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</si>
  <si>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</si>
  <si>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https://liamchesterblog.wordpress.com/2013/07/22/slanting-buttress-ridge-route-and-the-horseshoe/</t>
  </si>
  <si>
    <t>img: Liam Chester</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</si>
  <si>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</si>
  <si>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</si>
  <si>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</si>
  <si>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</si>
  <si>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</si>
  <si>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</si>
  <si>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</si>
  <si>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</si>
  <si>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img/topos/lliwedd/lliwedd-butress.jpg</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</si>
  <si>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</si>
  <si>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</si>
  <si>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</si>
  <si>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</si>
  <si>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</si>
  <si>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</si>
  <si>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</si>
  <si>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</si>
  <si>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</si>
  <si>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</si>
  <si>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</si>
  <si>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</si>
  <si>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</si>
  <si>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</si>
  <si>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</si>
  <si>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</si>
  <si>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</si>
  <si>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</si>
  <si>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</si>
  <si>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</si>
  <si>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</si>
  <si>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</si>
  <si>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</si>
  <si>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</si>
  <si>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</si>
  <si>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</si>
  <si>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</si>
  <si>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</si>
  <si>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</si>
  <si>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</si>
  <si>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</si>
  <si>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</si>
  <si>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</si>
  <si>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</si>
  <si>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</si>
  <si>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</si>
  <si>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</si>
  <si>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</si>
  <si>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</si>
  <si>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</si>
  <si>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</si>
  <si>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</si>
  <si>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</si>
  <si>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</si>
  <si>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</si>
  <si>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</si>
  <si>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</si>
  <si>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</si>
  <si>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</si>
  <si>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</si>
  <si>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</si>
  <si>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</si>
  <si>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</si>
  <si>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An overview of Stetind Mountain</t>
  </si>
  <si>
    <t>img/tiles/stetind-mountain.jpg</t>
  </si>
  <si>
    <t>Stetind Mountain offers incredible multi-pitch</t>
  </si>
  <si>
    <t>img/topos/stetind/stetind-mountain-south-side.jpg</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</si>
  <si>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</si>
  <si>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</si>
  <si>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</si>
  <si>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</si>
  <si>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</si>
  <si>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</si>
  <si>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</si>
  <si>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</si>
  <si>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</si>
  <si>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</si>
  <si>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</si>
  <si>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</si>
  <si>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</si>
  <si>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</si>
  <si>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</si>
  <si>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</si>
  <si>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</si>
  <si>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</si>
  <si>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</si>
  <si>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</si>
  <si>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</si>
  <si>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</si>
  <si>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lakelandpilgrimage.blogspot.com/p/the-cathedrals.html</t>
  </si>
  <si>
    <t>img/topos/scafell/scarfell-pike-climbs.jpg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</si>
  <si>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</si>
  <si>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</si>
  <si>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</si>
  <si>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</si>
  <si>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</si>
  <si>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</si>
  <si>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</si>
  <si>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</si>
  <si>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</si>
  <si>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</si>
  <si>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</si>
  <si>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</si>
  <si>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</si>
  <si>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</si>
  <si>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same money. </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</si>
  <si>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</si>
  <si>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</si>
  <si>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</si>
  <si>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</si>
  <si>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</si>
  <si>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</si>
  <si>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</si>
  <si>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</si>
  <si>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</si>
  <si>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</si>
  <si>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</si>
  <si>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</si>
  <si>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</si>
  <si>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</si>
  <si>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</si>
  <si>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</si>
  <si>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</si>
  <si>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https://www.geograph.ie/profile/7056</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</si>
  <si>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</si>
  <si>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</si>
  <si>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</si>
  <si>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</si>
  <si>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</si>
  <si>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</si>
  <si>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</si>
  <si>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img/topos/mournes/slieve-beg-crag-in-the-mournes.jpg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</si>
  <si>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</si>
  <si>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</si>
  <si>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</si>
  <si>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</si>
  <si>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</si>
  <si>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</si>
  <si>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</si>
  <si>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</si>
  <si>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</si>
  <si>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</si>
  <si>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</si>
  <si>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img/topos/indefatigable/mount-indefatigable-crag.jpg</t>
  </si>
  <si>
    <t>https://www.mountainproject.com/photo/107188369/joy-and-the-shining-path-approach-and-scree-descent</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</si>
  <si>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</si>
  <si>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</si>
  <si>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</si>
  <si>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</si>
  <si>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</si>
  <si>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</si>
  <si>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</si>
  <si>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</si>
  <si>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</si>
  <si>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</si>
  <si>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</si>
  <si>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</si>
  <si>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</si>
  <si>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</si>
  <si>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</si>
  <si>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</si>
  <si>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</si>
  <si>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</si>
  <si>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</si>
  <si>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</si>
  <si>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</si>
  <si>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</si>
  <si>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</si>
  <si>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</si>
  <si>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</si>
  <si>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</si>
  <si>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</si>
  <si>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img/topos/lion-rock/lion-rock-crag-hong-kong.jpg</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</si>
  <si>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</si>
  <si>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</si>
  <si>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</si>
  <si>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</si>
  <si>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</si>
  <si>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</si>
  <si>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</si>
  <si>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</si>
  <si>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</si>
  <si>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</si>
  <si>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</si>
  <si>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</si>
  <si>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</si>
  <si>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Meadinha Granite Dome in Portugal</t>
  </si>
  <si>
    <t>http://noroestetrad.blogspot.com/p/situacion-y-acceso-la-peneda.html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</si>
  <si>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</si>
  <si>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</si>
  <si>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</si>
  <si>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</si>
  <si>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</si>
  <si>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</si>
  <si>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</si>
  <si>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</si>
  <si>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img/topos/meadinha/meadina-crag-in-north-portugal.jpg</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</si>
  <si>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</si>
  <si>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</si>
  <si>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</si>
  <si>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</si>
  <si>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</si>
  <si>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</si>
  <si>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</si>
  <si>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</si>
  <si>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</si>
  <si>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</si>
  <si>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</si>
  <si>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</si>
  <si>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</si>
  <si>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</si>
  <si>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</si>
  <si>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</si>
  <si>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</si>
  <si>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</si>
  <si>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img/topos/penon/penon-costa-blanca.jpg</t>
  </si>
  <si>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</si>
  <si>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</si>
  <si>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</si>
  <si>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</si>
  <si>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</si>
  <si>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</si>
  <si>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</si>
  <si>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</si>
  <si>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</si>
  <si>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</si>
  <si>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</si>
  <si>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img/topos/meteor/meteor-crag-pillar-of-dreams.jpg</t>
  </si>
  <si>
    <t>Meteor crag in Greece - Holy Ghost Rock</t>
  </si>
  <si>
    <t>https://www.tripsite.com/bike/tours/meteora-undiscovered-greece/</t>
  </si>
  <si>
    <t>img: tripsite</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</si>
  <si>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</si>
  <si>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</si>
  <si>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</si>
  <si>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</si>
  <si>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</si>
  <si>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</si>
  <si>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</si>
  <si>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</si>
  <si>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</si>
  <si>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</si>
  <si>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</si>
  <si>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</si>
  <si>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</si>
  <si>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</si>
  <si>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</si>
  <si>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</si>
  <si>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</si>
  <si>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</si>
  <si>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</si>
  <si>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http://clive.rocks/aiguille-dibona/</t>
  </si>
  <si>
    <t>img: Clive</t>
  </si>
  <si>
    <t xml:space="preserve">Aiguille Dibona in the Haute-Alps </t>
  </si>
  <si>
    <t>The Obligatory Climb on Aiguille Dibona</t>
  </si>
  <si>
    <t>img/topos/aiguille-dibona/aiguille-debona-visite-obligatoire.jpg</t>
  </si>
  <si>
    <t>img/topos/aiguille-dibona/aiguille-debona.jpg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</si>
  <si>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</si>
  <si>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</si>
  <si>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</si>
  <si>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</si>
  <si>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</si>
  <si>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</si>
  <si>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</si>
  <si>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</si>
  <si>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</si>
  <si>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</si>
  <si>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</si>
  <si>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</si>
  <si>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</si>
  <si>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</si>
  <si>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</si>
  <si>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</si>
  <si>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</si>
  <si>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</si>
  <si>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</si>
  <si>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</si>
  <si>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</si>
  <si>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</si>
  <si>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</si>
  <si>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</si>
  <si>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</si>
  <si>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</si>
  <si>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</si>
  <si>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</si>
  <si>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</si>
  <si>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</si>
  <si>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</si>
  <si>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</si>
  <si>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img/topos/bruggler/bruggler-crag-switzerland.jpg</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</si>
  <si>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</si>
  <si>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</si>
  <si>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</si>
  <si>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</si>
  <si>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</si>
  <si>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</si>
  <si>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</si>
  <si>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</si>
  <si>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</si>
  <si>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</si>
  <si>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</si>
  <si>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</si>
  <si>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</si>
  <si>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</si>
  <si>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</si>
  <si>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</si>
  <si>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img/topos/vejolet/vejolet-towers-rock-climbing-dolomites.jpg</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</si>
  <si>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</si>
  <si>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</si>
  <si>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</si>
  <si>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</si>
  <si>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</si>
  <si>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</si>
  <si>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</si>
  <si>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</si>
  <si>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</si>
  <si>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</si>
  <si>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</si>
  <si>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</si>
  <si>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</si>
  <si>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</si>
  <si>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</si>
  <si>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</si>
  <si>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</si>
  <si>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</si>
  <si>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</si>
  <si>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</si>
  <si>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</si>
  <si>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</si>
  <si>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</si>
  <si>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</si>
  <si>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</si>
  <si>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</si>
  <si>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</si>
  <si>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</si>
  <si>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</si>
  <si>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</si>
  <si>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</si>
  <si>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</si>
  <si>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</si>
  <si>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</si>
  <si>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</si>
  <si>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</si>
  <si>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</si>
  <si>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</si>
  <si>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</si>
  <si>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</si>
  <si>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</si>
  <si>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</si>
  <si>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</si>
  <si>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</si>
  <si>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</si>
  <si>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</si>
  <si>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</si>
  <si>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Description</t>
  </si>
  <si>
    <t>img/guidebooks/rock-around-the-world.jpg</t>
  </si>
  <si>
    <t>https://amzn.to/2RmOhyX</t>
  </si>
  <si>
    <t>9782952638876</t>
  </si>
  <si>
    <t>pitchs</t>
  </si>
  <si>
    <t xml:space="preserve">It's fair to say everyone has a slightly different experience on wreakers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&lt;strong&gt;Pitch 1&lt;/strong&gt;&lt;br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&lt;strong&gt;Pitch 2&lt;/strong&gt;&lt;br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for a multi-point anchor here. You can use the front of the pillar, side or even the nearby crack.
&lt;br /&gt;
&lt;strong&gt;Pitch 3&lt;/strong&gt;&lt;br /&gt;
This is where the rock climbing becomes utterly enjoyable. For the most part the rock is solid and there are plenty of placements for gear the left hand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scrable.
</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</si>
  <si>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</si>
  <si>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</si>
  <si>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Esparraguera offers an exciting 190m HVS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HVS 5a seems best. If anything feels hard, take some time and search for better holds, there will be some. The decent requires 3 abseils of 40m, 40m and just under 60m.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</si>
</sst>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9">
    <xf numFmtId="0" fontId="0" fillId="0" borderId="0" xfId="0"/>
    <xf numFmtId="0" fontId="17" fillId="33" borderId="0" xfId="0" applyFont="1" applyFill="1" applyAlignment="1"/>
    <xf numFmtId="0" fontId="0" fillId="0" borderId="0" xfId="0" applyAlignment="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7" fillId="33" borderId="0" xfId="0" applyFont="1" applyFill="1"/>
    <xf numFmtId="0" fontId="0" fillId="0" borderId="0" xfId="0" applyFill="1"/>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5"/>
  <sheetViews>
    <sheetView tabSelected="1" zoomScale="110" zoomScaleNormal="110" workbookViewId="0">
      <pane xSplit="1" topLeftCell="N1" activePane="topRight" state="frozen"/>
      <selection pane="topRight" activeCell="R13" sqref="R13"/>
    </sheetView>
  </sheetViews>
  <sheetFormatPr defaultRowHeight="14.25" x14ac:dyDescent="0.45"/>
  <cols>
    <col min="1" max="1" width="21.1328125" style="2" customWidth="1"/>
    <col min="2" max="2" width="7.73046875" style="2" customWidth="1"/>
    <col min="3" max="3" width="4.73046875" style="2" customWidth="1"/>
    <col min="4" max="4" width="9.73046875" style="2" customWidth="1"/>
    <col min="5" max="5" width="12.265625" style="2" customWidth="1"/>
    <col min="6" max="6" width="14.59765625" style="2" customWidth="1"/>
    <col min="7" max="7" width="6.86328125" style="2" customWidth="1"/>
    <col min="8" max="8" width="6.3984375" style="2" customWidth="1"/>
    <col min="9" max="9" width="9.73046875" style="2" customWidth="1"/>
    <col min="10" max="10" width="9.86328125" style="2" customWidth="1"/>
    <col min="11" max="12" width="9.3984375" style="2" customWidth="1"/>
    <col min="13" max="13" width="9.59765625" style="2" customWidth="1"/>
    <col min="14" max="14" width="12.73046875" style="2" customWidth="1"/>
    <col min="15" max="15" width="11.265625" style="2" customWidth="1"/>
    <col min="16" max="16" width="15.1328125" style="2" customWidth="1"/>
    <col min="17" max="21" width="15.265625" style="2" customWidth="1"/>
    <col min="22" max="22" width="4.59765625" style="2" bestFit="1" customWidth="1"/>
    <col min="23" max="23" width="5.796875" customWidth="1"/>
  </cols>
  <sheetData>
    <row r="1" spans="1:25" x14ac:dyDescent="0.45">
      <c r="A1" s="1" t="s">
        <v>0</v>
      </c>
      <c r="B1" s="1" t="s">
        <v>105</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694</v>
      </c>
      <c r="U1" s="1" t="s">
        <v>18</v>
      </c>
      <c r="V1" s="1" t="s">
        <v>19</v>
      </c>
      <c r="W1" s="1" t="s">
        <v>681</v>
      </c>
      <c r="X1" s="1" t="s">
        <v>682</v>
      </c>
      <c r="Y1" s="1" t="s">
        <v>688</v>
      </c>
    </row>
    <row r="2" spans="1:25" x14ac:dyDescent="0.45">
      <c r="A2" s="2" t="s">
        <v>20</v>
      </c>
      <c r="B2" s="2" t="s">
        <v>106</v>
      </c>
      <c r="C2" s="2">
        <v>1</v>
      </c>
      <c r="D2" s="2" t="s">
        <v>21</v>
      </c>
      <c r="E2" s="2" t="s">
        <v>22</v>
      </c>
      <c r="F2" s="2" t="s">
        <v>23</v>
      </c>
      <c r="G2" s="2">
        <v>70</v>
      </c>
      <c r="H2" s="2">
        <v>4</v>
      </c>
      <c r="I2" s="2">
        <v>5</v>
      </c>
      <c r="J2" s="2" t="s">
        <v>25</v>
      </c>
      <c r="K2" s="2" t="s">
        <v>26</v>
      </c>
      <c r="M2" s="2" t="s">
        <v>27</v>
      </c>
      <c r="N2" s="2" t="s">
        <v>28</v>
      </c>
      <c r="O2" s="2">
        <v>50</v>
      </c>
      <c r="P2" s="2">
        <v>3</v>
      </c>
      <c r="Q2" s="2" t="s">
        <v>29</v>
      </c>
      <c r="R2" s="2" t="s">
        <v>573</v>
      </c>
      <c r="S2" s="2" t="s">
        <v>30</v>
      </c>
      <c r="U2" s="2" t="s">
        <v>44</v>
      </c>
      <c r="W2">
        <v>1</v>
      </c>
      <c r="Y2">
        <v>1</v>
      </c>
    </row>
    <row r="3" spans="1:25" x14ac:dyDescent="0.45">
      <c r="A3" s="2" t="s">
        <v>31</v>
      </c>
      <c r="B3" s="2" t="s">
        <v>106</v>
      </c>
      <c r="C3" s="2">
        <v>2</v>
      </c>
      <c r="D3" s="2" t="s">
        <v>32</v>
      </c>
      <c r="E3" s="2" t="s">
        <v>33</v>
      </c>
      <c r="F3" s="2" t="s">
        <v>34</v>
      </c>
      <c r="G3" s="2">
        <v>67</v>
      </c>
      <c r="H3" s="2">
        <v>3</v>
      </c>
      <c r="I3" s="2">
        <v>4</v>
      </c>
      <c r="J3" s="2" t="s">
        <v>37</v>
      </c>
      <c r="K3" s="2" t="s">
        <v>38</v>
      </c>
      <c r="M3" s="2" t="s">
        <v>39</v>
      </c>
      <c r="N3" s="2" t="s">
        <v>40</v>
      </c>
      <c r="O3" s="2">
        <v>10</v>
      </c>
      <c r="P3" s="2">
        <v>1</v>
      </c>
      <c r="Q3" s="2" t="s">
        <v>41</v>
      </c>
      <c r="R3" s="2" t="s">
        <v>42</v>
      </c>
      <c r="S3" s="2" t="s">
        <v>43</v>
      </c>
      <c r="U3" s="2" t="s">
        <v>44</v>
      </c>
      <c r="V3" s="2" t="s">
        <v>45</v>
      </c>
    </row>
    <row r="4" spans="1:25" x14ac:dyDescent="0.45">
      <c r="A4" s="2" t="s">
        <v>46</v>
      </c>
      <c r="B4" s="2" t="s">
        <v>106</v>
      </c>
      <c r="C4" s="2">
        <v>3</v>
      </c>
      <c r="D4" s="2" t="s">
        <v>47</v>
      </c>
      <c r="E4" s="2" t="s">
        <v>48</v>
      </c>
      <c r="F4" s="2" t="s">
        <v>49</v>
      </c>
      <c r="G4" s="2">
        <v>162</v>
      </c>
      <c r="H4" s="2">
        <v>5</v>
      </c>
      <c r="I4" s="2">
        <v>5</v>
      </c>
      <c r="J4" s="2" t="s">
        <v>25</v>
      </c>
      <c r="K4" s="2" t="s">
        <v>223</v>
      </c>
      <c r="M4" s="2" t="s">
        <v>51</v>
      </c>
      <c r="N4" s="2" t="s">
        <v>52</v>
      </c>
      <c r="O4" s="2">
        <v>120</v>
      </c>
      <c r="P4" s="2">
        <v>2</v>
      </c>
      <c r="Q4" s="2" t="s">
        <v>53</v>
      </c>
      <c r="R4" s="2" t="s">
        <v>54</v>
      </c>
      <c r="S4" s="2" t="s">
        <v>298</v>
      </c>
      <c r="U4" s="2" t="s">
        <v>189</v>
      </c>
      <c r="V4" s="2" t="s">
        <v>306</v>
      </c>
    </row>
    <row r="5" spans="1:25" x14ac:dyDescent="0.45">
      <c r="A5" s="2" t="s">
        <v>55</v>
      </c>
      <c r="B5" s="2" t="s">
        <v>107</v>
      </c>
      <c r="C5" s="2">
        <v>4</v>
      </c>
      <c r="D5" s="2" t="s">
        <v>56</v>
      </c>
      <c r="E5" s="2" t="s">
        <v>55</v>
      </c>
      <c r="F5" s="2" t="s">
        <v>57</v>
      </c>
      <c r="G5" s="2">
        <v>400</v>
      </c>
      <c r="H5" s="2">
        <v>11</v>
      </c>
      <c r="I5" s="2">
        <v>7</v>
      </c>
      <c r="J5" s="2" t="s">
        <v>433</v>
      </c>
      <c r="K5" s="2" t="s">
        <v>60</v>
      </c>
      <c r="L5" s="2" t="s">
        <v>61</v>
      </c>
      <c r="M5" s="2" t="s">
        <v>62</v>
      </c>
      <c r="N5" s="2" t="s">
        <v>63</v>
      </c>
      <c r="O5" s="2">
        <v>40</v>
      </c>
      <c r="P5" s="2">
        <v>2</v>
      </c>
      <c r="Q5" s="2" t="s">
        <v>64</v>
      </c>
      <c r="U5" s="2" t="s">
        <v>44</v>
      </c>
    </row>
    <row r="6" spans="1:25" x14ac:dyDescent="0.45">
      <c r="A6" s="2" t="s">
        <v>65</v>
      </c>
      <c r="B6" s="2" t="s">
        <v>106</v>
      </c>
      <c r="C6" s="2">
        <v>5</v>
      </c>
      <c r="D6" s="2" t="s">
        <v>66</v>
      </c>
      <c r="E6" s="2" t="s">
        <v>67</v>
      </c>
      <c r="F6" s="2" t="s">
        <v>68</v>
      </c>
      <c r="G6" s="2">
        <v>152</v>
      </c>
      <c r="H6" s="2">
        <v>4</v>
      </c>
      <c r="I6" s="2">
        <v>5</v>
      </c>
      <c r="J6" s="2" t="s">
        <v>25</v>
      </c>
      <c r="K6" s="2" t="s">
        <v>38</v>
      </c>
      <c r="M6" s="2" t="s">
        <v>70</v>
      </c>
      <c r="N6" s="2" t="s">
        <v>71</v>
      </c>
      <c r="O6" s="2">
        <v>90</v>
      </c>
      <c r="P6" s="2">
        <v>3</v>
      </c>
      <c r="Q6" t="s">
        <v>225</v>
      </c>
      <c r="R6" s="2" t="s">
        <v>73</v>
      </c>
      <c r="S6" s="2" t="s">
        <v>329</v>
      </c>
      <c r="U6" s="2" t="s">
        <v>189</v>
      </c>
      <c r="V6" s="2" t="s">
        <v>330</v>
      </c>
      <c r="W6">
        <v>1</v>
      </c>
      <c r="Y6">
        <v>1</v>
      </c>
    </row>
    <row r="7" spans="1:25" x14ac:dyDescent="0.45">
      <c r="A7" s="2" t="s">
        <v>74</v>
      </c>
      <c r="B7" s="2" t="s">
        <v>106</v>
      </c>
      <c r="C7" s="2">
        <v>6</v>
      </c>
      <c r="D7" s="2" t="s">
        <v>75</v>
      </c>
      <c r="E7" s="2" t="s">
        <v>76</v>
      </c>
      <c r="F7" s="2" t="s">
        <v>77</v>
      </c>
      <c r="G7" s="2">
        <v>555</v>
      </c>
      <c r="H7" s="2">
        <v>16</v>
      </c>
      <c r="I7" s="2">
        <v>4</v>
      </c>
      <c r="J7" s="2" t="s">
        <v>37</v>
      </c>
      <c r="K7" s="2" t="s">
        <v>79</v>
      </c>
      <c r="L7" s="2" t="s">
        <v>80</v>
      </c>
      <c r="M7" s="2" t="s">
        <v>81</v>
      </c>
      <c r="N7" s="2" t="s">
        <v>82</v>
      </c>
      <c r="O7" s="2">
        <v>45</v>
      </c>
      <c r="P7" s="2">
        <v>2</v>
      </c>
      <c r="Q7" s="2" t="s">
        <v>83</v>
      </c>
      <c r="R7" s="2" t="s">
        <v>84</v>
      </c>
      <c r="S7" s="2" t="s">
        <v>85</v>
      </c>
      <c r="U7" s="2" t="s">
        <v>44</v>
      </c>
    </row>
    <row r="8" spans="1:25" x14ac:dyDescent="0.45">
      <c r="A8" s="2" t="s">
        <v>86</v>
      </c>
      <c r="B8" s="2" t="s">
        <v>106</v>
      </c>
      <c r="C8" s="2">
        <v>7</v>
      </c>
      <c r="D8" s="2" t="s">
        <v>47</v>
      </c>
      <c r="E8" s="2" t="s">
        <v>48</v>
      </c>
      <c r="F8" s="2" t="s">
        <v>87</v>
      </c>
      <c r="G8" s="2">
        <v>140</v>
      </c>
      <c r="H8" s="2">
        <v>4</v>
      </c>
      <c r="I8" s="2">
        <v>1</v>
      </c>
      <c r="J8" s="2" t="s">
        <v>89</v>
      </c>
      <c r="M8" s="2" t="s">
        <v>51</v>
      </c>
      <c r="N8" s="2" t="s">
        <v>201</v>
      </c>
      <c r="O8" s="2">
        <v>30</v>
      </c>
      <c r="P8" s="2">
        <v>1</v>
      </c>
      <c r="Q8" s="2" t="s">
        <v>53</v>
      </c>
      <c r="R8" s="2" t="s">
        <v>90</v>
      </c>
      <c r="S8" s="2" t="s">
        <v>91</v>
      </c>
      <c r="U8" s="2" t="s">
        <v>189</v>
      </c>
    </row>
    <row r="9" spans="1:25" x14ac:dyDescent="0.45">
      <c r="A9" s="2" t="s">
        <v>92</v>
      </c>
      <c r="B9" s="2" t="s">
        <v>106</v>
      </c>
      <c r="C9" s="2">
        <v>8</v>
      </c>
      <c r="D9" s="2" t="s">
        <v>32</v>
      </c>
      <c r="E9" s="2" t="s">
        <v>92</v>
      </c>
      <c r="F9" s="2" t="s">
        <v>93</v>
      </c>
      <c r="G9" s="2">
        <v>117</v>
      </c>
      <c r="H9" s="2">
        <v>5</v>
      </c>
      <c r="I9" s="2">
        <v>4</v>
      </c>
      <c r="J9" s="2" t="s">
        <v>37</v>
      </c>
      <c r="K9" s="2" t="s">
        <v>79</v>
      </c>
      <c r="M9" s="2" t="s">
        <v>39</v>
      </c>
      <c r="N9" s="2" t="s">
        <v>200</v>
      </c>
      <c r="O9" s="2">
        <v>120</v>
      </c>
      <c r="P9" s="2">
        <v>3</v>
      </c>
      <c r="Q9" s="2" t="s">
        <v>41</v>
      </c>
      <c r="R9" s="2" t="s">
        <v>409</v>
      </c>
      <c r="S9" s="2" t="s">
        <v>410</v>
      </c>
      <c r="U9" s="2" t="s">
        <v>189</v>
      </c>
      <c r="V9" s="2" t="s">
        <v>45</v>
      </c>
      <c r="W9">
        <v>1</v>
      </c>
    </row>
    <row r="10" spans="1:25" x14ac:dyDescent="0.45">
      <c r="A10" s="2" t="s">
        <v>95</v>
      </c>
      <c r="B10" s="2" t="s">
        <v>106</v>
      </c>
      <c r="C10" s="2">
        <v>9</v>
      </c>
      <c r="D10" s="2" t="s">
        <v>96</v>
      </c>
      <c r="E10" s="2" t="s">
        <v>518</v>
      </c>
      <c r="F10" s="2" t="s">
        <v>97</v>
      </c>
      <c r="G10" s="2">
        <v>60</v>
      </c>
      <c r="H10" s="2">
        <v>2</v>
      </c>
      <c r="I10" s="2">
        <v>7</v>
      </c>
      <c r="J10" s="2" t="s">
        <v>433</v>
      </c>
      <c r="K10" s="2" t="s">
        <v>60</v>
      </c>
      <c r="L10" s="2" t="s">
        <v>651</v>
      </c>
      <c r="M10" s="2" t="s">
        <v>535</v>
      </c>
      <c r="N10" s="2" t="s">
        <v>199</v>
      </c>
      <c r="O10" s="2">
        <v>10</v>
      </c>
      <c r="P10" s="2">
        <v>1</v>
      </c>
      <c r="Q10" s="2" t="s">
        <v>41</v>
      </c>
      <c r="R10" s="2" t="s">
        <v>519</v>
      </c>
      <c r="S10" s="3" t="s">
        <v>529</v>
      </c>
      <c r="T10" s="3"/>
      <c r="U10" s="2" t="s">
        <v>44</v>
      </c>
    </row>
    <row r="11" spans="1:25" x14ac:dyDescent="0.45">
      <c r="A11" s="2" t="s">
        <v>99</v>
      </c>
      <c r="B11" s="2" t="s">
        <v>106</v>
      </c>
      <c r="C11" s="2">
        <v>10</v>
      </c>
      <c r="D11" s="2" t="s">
        <v>32</v>
      </c>
      <c r="E11" s="2" t="s">
        <v>33</v>
      </c>
      <c r="F11" s="2" t="s">
        <v>100</v>
      </c>
      <c r="G11" s="2">
        <v>130</v>
      </c>
      <c r="H11" s="2">
        <v>3</v>
      </c>
      <c r="I11" s="2">
        <v>5</v>
      </c>
      <c r="J11" s="2" t="s">
        <v>25</v>
      </c>
      <c r="K11" s="2" t="s">
        <v>38</v>
      </c>
      <c r="M11" s="2" t="s">
        <v>39</v>
      </c>
      <c r="N11" s="2" t="s">
        <v>198</v>
      </c>
      <c r="O11" s="2">
        <v>50</v>
      </c>
      <c r="P11" s="2">
        <v>2</v>
      </c>
      <c r="Q11" s="2" t="s">
        <v>102</v>
      </c>
      <c r="R11" s="2" t="s">
        <v>103</v>
      </c>
      <c r="S11" s="2" t="s">
        <v>104</v>
      </c>
      <c r="T11" s="2" t="s">
        <v>695</v>
      </c>
      <c r="U11" s="2" t="s">
        <v>189</v>
      </c>
      <c r="Y11">
        <v>1</v>
      </c>
    </row>
    <row r="12" spans="1:25" x14ac:dyDescent="0.45">
      <c r="A12" s="2" t="s">
        <v>184</v>
      </c>
      <c r="B12" s="2" t="s">
        <v>106</v>
      </c>
      <c r="C12" s="2">
        <v>11</v>
      </c>
      <c r="D12" s="2" t="s">
        <v>21</v>
      </c>
      <c r="E12" s="2" t="s">
        <v>186</v>
      </c>
      <c r="F12" s="2" t="s">
        <v>185</v>
      </c>
      <c r="G12" s="2">
        <v>330</v>
      </c>
      <c r="H12" s="2">
        <v>11</v>
      </c>
      <c r="I12" s="2">
        <v>5</v>
      </c>
      <c r="J12" s="2" t="s">
        <v>25</v>
      </c>
      <c r="K12" s="2" t="s">
        <v>26</v>
      </c>
      <c r="M12" s="2" t="s">
        <v>27</v>
      </c>
      <c r="N12" s="2" t="s">
        <v>197</v>
      </c>
      <c r="O12" s="2">
        <v>140</v>
      </c>
      <c r="P12" s="2">
        <v>1</v>
      </c>
      <c r="Q12" s="2" t="s">
        <v>41</v>
      </c>
      <c r="R12" s="3" t="s">
        <v>193</v>
      </c>
      <c r="S12" s="2" t="s">
        <v>204</v>
      </c>
      <c r="U12" s="2" t="s">
        <v>189</v>
      </c>
      <c r="V12" s="2" t="s">
        <v>190</v>
      </c>
    </row>
    <row r="13" spans="1:25" x14ac:dyDescent="0.45">
      <c r="A13" s="2" t="s">
        <v>205</v>
      </c>
      <c r="B13" s="2" t="s">
        <v>106</v>
      </c>
      <c r="C13" s="2">
        <v>12</v>
      </c>
      <c r="D13" s="2" t="s">
        <v>206</v>
      </c>
      <c r="E13" t="s">
        <v>207</v>
      </c>
      <c r="F13" s="2" t="s">
        <v>208</v>
      </c>
      <c r="G13" s="2">
        <v>190</v>
      </c>
      <c r="H13" s="2">
        <v>5</v>
      </c>
      <c r="I13" s="2">
        <v>6</v>
      </c>
      <c r="J13" s="2" t="s">
        <v>59</v>
      </c>
      <c r="K13" s="2" t="s">
        <v>26</v>
      </c>
      <c r="L13" s="2" t="s">
        <v>210</v>
      </c>
      <c r="M13" s="2" t="s">
        <v>209</v>
      </c>
      <c r="N13" s="2" t="s">
        <v>211</v>
      </c>
      <c r="O13" s="2">
        <v>35</v>
      </c>
      <c r="P13" s="2">
        <v>1</v>
      </c>
      <c r="Q13" s="2" t="s">
        <v>212</v>
      </c>
      <c r="R13" s="3" t="s">
        <v>698</v>
      </c>
      <c r="S13" s="3" t="s">
        <v>697</v>
      </c>
      <c r="T13" s="3"/>
      <c r="V13" s="2" t="s">
        <v>190</v>
      </c>
      <c r="W13">
        <v>1</v>
      </c>
    </row>
    <row r="14" spans="1:25" x14ac:dyDescent="0.45">
      <c r="A14" s="2" t="s">
        <v>220</v>
      </c>
      <c r="B14" s="2" t="s">
        <v>106</v>
      </c>
      <c r="C14" s="2">
        <v>13</v>
      </c>
      <c r="D14" s="2" t="s">
        <v>66</v>
      </c>
      <c r="E14" s="2" t="s">
        <v>221</v>
      </c>
      <c r="F14" s="2" t="s">
        <v>222</v>
      </c>
      <c r="G14" s="2">
        <v>81</v>
      </c>
      <c r="H14" s="2">
        <v>3</v>
      </c>
      <c r="I14" s="2">
        <v>5</v>
      </c>
      <c r="J14" s="2" t="s">
        <v>25</v>
      </c>
      <c r="K14" s="2" t="s">
        <v>223</v>
      </c>
      <c r="M14" s="2" t="s">
        <v>70</v>
      </c>
      <c r="N14" s="2" t="s">
        <v>660</v>
      </c>
      <c r="O14" s="2">
        <v>20</v>
      </c>
      <c r="P14" s="2">
        <v>2</v>
      </c>
      <c r="Q14" s="2" t="s">
        <v>225</v>
      </c>
      <c r="R14" s="2" t="s">
        <v>224</v>
      </c>
      <c r="S14" s="2" t="s">
        <v>231</v>
      </c>
      <c r="U14" s="2" t="s">
        <v>232</v>
      </c>
      <c r="W14">
        <v>1</v>
      </c>
    </row>
    <row r="15" spans="1:25" x14ac:dyDescent="0.45">
      <c r="A15" s="2" t="s">
        <v>237</v>
      </c>
      <c r="B15" s="2" t="s">
        <v>106</v>
      </c>
      <c r="C15" s="2">
        <v>14</v>
      </c>
      <c r="D15" s="2" t="s">
        <v>32</v>
      </c>
      <c r="E15" s="2" t="s">
        <v>33</v>
      </c>
      <c r="F15" s="2" t="s">
        <v>238</v>
      </c>
      <c r="G15" s="2">
        <v>70</v>
      </c>
      <c r="H15" s="2">
        <v>3</v>
      </c>
      <c r="I15" s="2">
        <v>4</v>
      </c>
      <c r="J15" s="2" t="s">
        <v>37</v>
      </c>
      <c r="K15" s="2" t="s">
        <v>38</v>
      </c>
      <c r="M15" s="2" t="s">
        <v>39</v>
      </c>
      <c r="N15" s="2" t="s">
        <v>239</v>
      </c>
      <c r="O15" s="2">
        <v>15</v>
      </c>
      <c r="P15" s="2">
        <v>1</v>
      </c>
      <c r="Q15" s="2" t="s">
        <v>41</v>
      </c>
      <c r="R15" s="3" t="s">
        <v>251</v>
      </c>
      <c r="S15" s="3" t="s">
        <v>252</v>
      </c>
      <c r="T15" s="3"/>
      <c r="U15" s="2" t="s">
        <v>232</v>
      </c>
      <c r="V15" s="2" t="s">
        <v>240</v>
      </c>
    </row>
    <row r="16" spans="1:25" x14ac:dyDescent="0.45">
      <c r="A16" s="2" t="s">
        <v>270</v>
      </c>
      <c r="B16" s="2" t="s">
        <v>106</v>
      </c>
      <c r="C16" s="2">
        <v>15</v>
      </c>
      <c r="D16" s="2" t="s">
        <v>271</v>
      </c>
      <c r="E16" s="2" t="s">
        <v>272</v>
      </c>
      <c r="F16" s="2" t="s">
        <v>273</v>
      </c>
      <c r="G16" s="2">
        <v>152</v>
      </c>
      <c r="H16" s="2">
        <v>6</v>
      </c>
      <c r="I16" s="2">
        <v>5</v>
      </c>
      <c r="J16" s="2" t="s">
        <v>25</v>
      </c>
      <c r="K16" s="2" t="s">
        <v>223</v>
      </c>
      <c r="L16" s="2" t="s">
        <v>445</v>
      </c>
      <c r="M16" s="2" t="s">
        <v>276</v>
      </c>
      <c r="N16" s="2" t="s">
        <v>659</v>
      </c>
      <c r="O16" s="2">
        <v>5</v>
      </c>
      <c r="P16" s="2">
        <v>1</v>
      </c>
      <c r="Q16" s="2" t="s">
        <v>277</v>
      </c>
      <c r="R16" s="2" t="s">
        <v>289</v>
      </c>
      <c r="S16" s="2" t="s">
        <v>434</v>
      </c>
      <c r="U16" s="2" t="s">
        <v>44</v>
      </c>
      <c r="V16" s="2" t="s">
        <v>190</v>
      </c>
      <c r="W16">
        <v>1</v>
      </c>
    </row>
    <row r="17" spans="1:23" x14ac:dyDescent="0.45">
      <c r="A17" s="2" t="s">
        <v>339</v>
      </c>
      <c r="B17" s="2" t="s">
        <v>106</v>
      </c>
      <c r="C17" s="2">
        <v>16</v>
      </c>
      <c r="D17" s="2" t="s">
        <v>47</v>
      </c>
      <c r="E17" s="2" t="s">
        <v>48</v>
      </c>
      <c r="F17" s="2" t="s">
        <v>348</v>
      </c>
      <c r="G17" s="2">
        <v>280</v>
      </c>
      <c r="H17" s="2">
        <v>12</v>
      </c>
      <c r="I17" s="2">
        <v>3</v>
      </c>
      <c r="J17" s="2" t="s">
        <v>190</v>
      </c>
      <c r="K17" s="2" t="s">
        <v>38</v>
      </c>
      <c r="M17" s="2" t="s">
        <v>51</v>
      </c>
      <c r="N17" s="2" t="s">
        <v>340</v>
      </c>
      <c r="O17" s="2">
        <v>75</v>
      </c>
      <c r="P17" s="2">
        <v>2</v>
      </c>
      <c r="Q17" s="2" t="s">
        <v>53</v>
      </c>
      <c r="R17" s="3" t="s">
        <v>357</v>
      </c>
      <c r="S17" s="3" t="s">
        <v>342</v>
      </c>
      <c r="T17" s="3"/>
      <c r="U17" s="2" t="s">
        <v>189</v>
      </c>
      <c r="V17" s="2" t="s">
        <v>306</v>
      </c>
    </row>
    <row r="18" spans="1:23" x14ac:dyDescent="0.45">
      <c r="A18" s="2" t="s">
        <v>383</v>
      </c>
      <c r="B18" s="2" t="s">
        <v>106</v>
      </c>
      <c r="C18" s="2">
        <v>17</v>
      </c>
      <c r="D18" s="2" t="s">
        <v>381</v>
      </c>
      <c r="E18" t="s">
        <v>382</v>
      </c>
      <c r="F18" s="2" t="s">
        <v>384</v>
      </c>
      <c r="G18" s="2">
        <v>575</v>
      </c>
      <c r="H18" s="2">
        <v>13</v>
      </c>
      <c r="I18" s="2">
        <v>7</v>
      </c>
      <c r="J18" s="2" t="s">
        <v>433</v>
      </c>
      <c r="K18" s="2" t="s">
        <v>386</v>
      </c>
      <c r="L18" s="2" t="s">
        <v>385</v>
      </c>
      <c r="M18" s="2" t="s">
        <v>387</v>
      </c>
      <c r="N18" s="2" t="s">
        <v>390</v>
      </c>
      <c r="O18" s="2">
        <v>90</v>
      </c>
      <c r="P18" s="2">
        <v>2</v>
      </c>
      <c r="Q18" s="2" t="s">
        <v>391</v>
      </c>
      <c r="R18" s="3" t="s">
        <v>407</v>
      </c>
      <c r="S18" s="2" t="s">
        <v>396</v>
      </c>
      <c r="U18" s="2" t="s">
        <v>232</v>
      </c>
      <c r="W18">
        <v>1</v>
      </c>
    </row>
    <row r="19" spans="1:23" x14ac:dyDescent="0.45">
      <c r="A19" s="2" t="s">
        <v>418</v>
      </c>
      <c r="B19" s="2" t="s">
        <v>106</v>
      </c>
      <c r="C19" s="2">
        <v>18</v>
      </c>
      <c r="D19" s="2" t="s">
        <v>32</v>
      </c>
      <c r="E19" s="2" t="s">
        <v>419</v>
      </c>
      <c r="F19" s="2" t="s">
        <v>420</v>
      </c>
      <c r="G19" s="2">
        <v>74</v>
      </c>
      <c r="H19" s="2">
        <v>3</v>
      </c>
      <c r="I19" s="2">
        <v>2</v>
      </c>
      <c r="J19" s="2" t="s">
        <v>422</v>
      </c>
      <c r="K19" s="2" t="s">
        <v>483</v>
      </c>
      <c r="M19" s="2" t="s">
        <v>39</v>
      </c>
      <c r="N19" s="2" t="s">
        <v>421</v>
      </c>
      <c r="O19" s="2">
        <v>70</v>
      </c>
      <c r="P19" s="2">
        <v>2</v>
      </c>
      <c r="Q19" s="2" t="s">
        <v>53</v>
      </c>
      <c r="R19" s="3" t="s">
        <v>431</v>
      </c>
      <c r="S19" s="3" t="s">
        <v>423</v>
      </c>
      <c r="T19" s="3"/>
    </row>
    <row r="20" spans="1:23" x14ac:dyDescent="0.45">
      <c r="A20" s="2" t="s">
        <v>450</v>
      </c>
      <c r="B20" s="2" t="s">
        <v>106</v>
      </c>
      <c r="C20" s="2">
        <v>19</v>
      </c>
      <c r="D20" s="2" t="s">
        <v>449</v>
      </c>
      <c r="E20" t="s">
        <v>448</v>
      </c>
      <c r="F20" s="2" t="s">
        <v>447</v>
      </c>
      <c r="G20" s="2">
        <v>300</v>
      </c>
      <c r="H20" s="2">
        <v>10</v>
      </c>
      <c r="I20" s="2">
        <v>3</v>
      </c>
      <c r="J20" s="2" t="s">
        <v>190</v>
      </c>
      <c r="K20" s="2" t="s">
        <v>79</v>
      </c>
      <c r="L20" s="2" t="s">
        <v>482</v>
      </c>
      <c r="M20" s="2" t="s">
        <v>446</v>
      </c>
      <c r="N20" s="2" t="s">
        <v>658</v>
      </c>
      <c r="O20" s="2">
        <v>40</v>
      </c>
      <c r="P20" s="2">
        <v>1</v>
      </c>
      <c r="Q20" t="s">
        <v>64</v>
      </c>
      <c r="R20" s="2" t="s">
        <v>484</v>
      </c>
      <c r="S20" t="s">
        <v>451</v>
      </c>
      <c r="T20"/>
      <c r="U20" s="2" t="s">
        <v>189</v>
      </c>
    </row>
    <row r="21" spans="1:23" x14ac:dyDescent="0.45">
      <c r="A21" s="2" t="s">
        <v>454</v>
      </c>
      <c r="B21" s="2" t="s">
        <v>106</v>
      </c>
      <c r="C21" s="2">
        <v>20</v>
      </c>
      <c r="D21" s="2" t="s">
        <v>66</v>
      </c>
      <c r="E21" s="2" t="s">
        <v>455</v>
      </c>
      <c r="F21" s="2" t="s">
        <v>453</v>
      </c>
      <c r="G21" s="2">
        <v>80</v>
      </c>
      <c r="H21" s="2">
        <v>4</v>
      </c>
      <c r="I21" s="2">
        <v>5</v>
      </c>
      <c r="J21" s="2" t="s">
        <v>25</v>
      </c>
      <c r="K21" s="2" t="s">
        <v>38</v>
      </c>
      <c r="M21" s="2" t="s">
        <v>70</v>
      </c>
      <c r="N21" s="2" t="s">
        <v>456</v>
      </c>
      <c r="O21" s="2">
        <v>90</v>
      </c>
      <c r="P21" s="2">
        <v>1</v>
      </c>
      <c r="Q21" s="2" t="s">
        <v>41</v>
      </c>
      <c r="R21" s="2" t="s">
        <v>470</v>
      </c>
      <c r="S21" s="2" t="s">
        <v>465</v>
      </c>
      <c r="V21" s="2" t="s">
        <v>240</v>
      </c>
    </row>
    <row r="22" spans="1:23" x14ac:dyDescent="0.45">
      <c r="A22" s="2" t="s">
        <v>494</v>
      </c>
      <c r="B22" s="2" t="s">
        <v>106</v>
      </c>
      <c r="C22" s="2">
        <v>21</v>
      </c>
      <c r="D22" s="2" t="s">
        <v>496</v>
      </c>
      <c r="E22" s="2" t="s">
        <v>497</v>
      </c>
      <c r="F22" s="2" t="s">
        <v>499</v>
      </c>
      <c r="G22" s="2">
        <v>80</v>
      </c>
      <c r="H22" s="2">
        <v>4</v>
      </c>
      <c r="I22" s="2">
        <v>6</v>
      </c>
      <c r="J22" s="2" t="s">
        <v>59</v>
      </c>
      <c r="K22" s="2" t="s">
        <v>386</v>
      </c>
      <c r="M22" s="2" t="s">
        <v>500</v>
      </c>
      <c r="N22" s="2" t="s">
        <v>501</v>
      </c>
      <c r="O22" s="2">
        <v>40</v>
      </c>
      <c r="P22" s="2">
        <v>2</v>
      </c>
      <c r="Q22" s="2" t="s">
        <v>41</v>
      </c>
      <c r="R22" s="2" t="s">
        <v>504</v>
      </c>
      <c r="S22" s="2" t="s">
        <v>502</v>
      </c>
      <c r="U22" s="2" t="s">
        <v>503</v>
      </c>
      <c r="V22" s="2" t="s">
        <v>45</v>
      </c>
    </row>
    <row r="23" spans="1:23" x14ac:dyDescent="0.45">
      <c r="A23" s="2" t="s">
        <v>495</v>
      </c>
      <c r="B23" s="2" t="s">
        <v>106</v>
      </c>
      <c r="C23" s="2">
        <v>22</v>
      </c>
      <c r="D23" s="2" t="s">
        <v>206</v>
      </c>
      <c r="E23" s="2" t="s">
        <v>498</v>
      </c>
      <c r="F23" s="2" t="s">
        <v>538</v>
      </c>
      <c r="G23" s="2">
        <v>228</v>
      </c>
      <c r="H23" s="2">
        <v>9</v>
      </c>
      <c r="I23" s="2">
        <v>6</v>
      </c>
      <c r="J23" s="2" t="s">
        <v>59</v>
      </c>
      <c r="K23" s="2" t="s">
        <v>60</v>
      </c>
      <c r="M23" s="2" t="s">
        <v>209</v>
      </c>
      <c r="N23" s="2" t="s">
        <v>543</v>
      </c>
      <c r="O23" s="2">
        <v>20</v>
      </c>
      <c r="P23" s="2">
        <v>1</v>
      </c>
      <c r="Q23" s="2" t="s">
        <v>64</v>
      </c>
      <c r="R23" s="2" t="s">
        <v>542</v>
      </c>
      <c r="S23" s="2" t="s">
        <v>544</v>
      </c>
      <c r="U23" s="2" t="s">
        <v>232</v>
      </c>
      <c r="V23" s="2" t="s">
        <v>190</v>
      </c>
      <c r="W23">
        <v>1</v>
      </c>
    </row>
    <row r="24" spans="1:23" x14ac:dyDescent="0.45">
      <c r="A24" s="2" t="s">
        <v>559</v>
      </c>
      <c r="B24" s="2" t="s">
        <v>106</v>
      </c>
      <c r="C24" s="2">
        <v>23</v>
      </c>
      <c r="D24" s="2" t="s">
        <v>556</v>
      </c>
      <c r="E24" s="2" t="s">
        <v>558</v>
      </c>
      <c r="F24" s="2" t="s">
        <v>555</v>
      </c>
      <c r="G24" s="2">
        <v>250</v>
      </c>
      <c r="H24" s="2">
        <v>9</v>
      </c>
      <c r="I24" s="2">
        <v>6</v>
      </c>
      <c r="J24" s="2" t="s">
        <v>25</v>
      </c>
      <c r="K24" s="2" t="s">
        <v>26</v>
      </c>
      <c r="L24" s="2" t="s">
        <v>561</v>
      </c>
      <c r="M24" s="2" t="s">
        <v>557</v>
      </c>
      <c r="N24" s="2" t="s">
        <v>560</v>
      </c>
      <c r="O24" s="2">
        <v>21</v>
      </c>
      <c r="P24" s="2">
        <v>1</v>
      </c>
      <c r="Q24" s="2" t="s">
        <v>212</v>
      </c>
      <c r="R24" s="2" t="s">
        <v>563</v>
      </c>
      <c r="S24" s="2" t="s">
        <v>562</v>
      </c>
      <c r="U24" s="2" t="s">
        <v>232</v>
      </c>
      <c r="V24" s="2" t="s">
        <v>330</v>
      </c>
      <c r="W24">
        <v>1</v>
      </c>
    </row>
    <row r="25" spans="1:23" x14ac:dyDescent="0.45">
      <c r="A25" s="2" t="s">
        <v>579</v>
      </c>
      <c r="B25" s="2" t="s">
        <v>106</v>
      </c>
      <c r="C25" s="2">
        <v>24</v>
      </c>
      <c r="D25" s="2" t="s">
        <v>578</v>
      </c>
      <c r="E25" s="2" t="s">
        <v>580</v>
      </c>
      <c r="F25" s="2" t="s">
        <v>583</v>
      </c>
      <c r="G25" s="2">
        <v>350</v>
      </c>
      <c r="H25" s="2">
        <v>13</v>
      </c>
      <c r="I25" s="2">
        <v>7</v>
      </c>
      <c r="J25" s="2" t="s">
        <v>433</v>
      </c>
      <c r="K25" s="2" t="s">
        <v>60</v>
      </c>
      <c r="L25" s="2" t="s">
        <v>581</v>
      </c>
      <c r="M25" s="2" t="s">
        <v>582</v>
      </c>
      <c r="N25" s="2" t="s">
        <v>584</v>
      </c>
      <c r="O25" s="2">
        <v>190</v>
      </c>
      <c r="P25" s="2">
        <v>2</v>
      </c>
      <c r="Q25" s="2" t="s">
        <v>41</v>
      </c>
      <c r="R25" s="2" t="s">
        <v>594</v>
      </c>
      <c r="S25" s="3" t="s">
        <v>595</v>
      </c>
      <c r="T25" s="3"/>
      <c r="U25" s="2" t="s">
        <v>232</v>
      </c>
      <c r="V25" s="2" t="s">
        <v>190</v>
      </c>
      <c r="W25">
        <v>1</v>
      </c>
    </row>
    <row r="26" spans="1:23" x14ac:dyDescent="0.45">
      <c r="A26" s="2" t="s">
        <v>620</v>
      </c>
      <c r="B26" s="2" t="s">
        <v>106</v>
      </c>
      <c r="C26" s="2">
        <v>25</v>
      </c>
      <c r="D26" s="2" t="s">
        <v>618</v>
      </c>
      <c r="E26" s="2" t="s">
        <v>622</v>
      </c>
      <c r="F26" s="2" t="s">
        <v>621</v>
      </c>
      <c r="G26" s="2">
        <v>230</v>
      </c>
      <c r="H26" s="2">
        <v>8</v>
      </c>
      <c r="I26" s="2">
        <v>5</v>
      </c>
      <c r="J26" s="2" t="s">
        <v>25</v>
      </c>
      <c r="K26" s="2" t="s">
        <v>223</v>
      </c>
      <c r="L26" s="2" t="s">
        <v>623</v>
      </c>
      <c r="M26" s="2" t="s">
        <v>624</v>
      </c>
      <c r="N26" s="2" t="s">
        <v>619</v>
      </c>
      <c r="O26" s="2">
        <v>70</v>
      </c>
      <c r="P26" s="2">
        <v>1</v>
      </c>
      <c r="Q26" s="2" t="s">
        <v>64</v>
      </c>
      <c r="R26" s="3" t="s">
        <v>635</v>
      </c>
      <c r="S26" s="3" t="s">
        <v>636</v>
      </c>
      <c r="T26" s="3"/>
      <c r="U26" s="2" t="s">
        <v>189</v>
      </c>
      <c r="V26" s="2" t="s">
        <v>190</v>
      </c>
    </row>
    <row r="27" spans="1:23" x14ac:dyDescent="0.45">
      <c r="A27" s="2" t="s">
        <v>637</v>
      </c>
      <c r="B27" s="2" t="s">
        <v>106</v>
      </c>
      <c r="C27" s="2">
        <v>26</v>
      </c>
      <c r="D27" s="2" t="s">
        <v>75</v>
      </c>
      <c r="E27" t="s">
        <v>639</v>
      </c>
      <c r="F27" s="2" t="s">
        <v>652</v>
      </c>
      <c r="G27" s="2">
        <v>160</v>
      </c>
      <c r="H27" s="2">
        <v>6</v>
      </c>
      <c r="I27" s="2">
        <v>4</v>
      </c>
      <c r="J27" s="2" t="s">
        <v>37</v>
      </c>
      <c r="K27" s="2" t="s">
        <v>640</v>
      </c>
      <c r="L27" s="2" t="s">
        <v>80</v>
      </c>
      <c r="M27" s="2" t="s">
        <v>81</v>
      </c>
      <c r="N27" s="2" t="s">
        <v>638</v>
      </c>
      <c r="O27" s="2">
        <v>80</v>
      </c>
      <c r="P27" s="2">
        <v>3</v>
      </c>
      <c r="Q27" s="2" t="s">
        <v>83</v>
      </c>
      <c r="R27" s="7" t="s">
        <v>641</v>
      </c>
      <c r="S27" s="3" t="s">
        <v>680</v>
      </c>
      <c r="T27" s="3"/>
      <c r="U27" s="2" t="s">
        <v>232</v>
      </c>
      <c r="V27" s="2" t="s">
        <v>240</v>
      </c>
      <c r="W27">
        <v>1</v>
      </c>
    </row>
    <row r="28" spans="1:23" x14ac:dyDescent="0.45">
      <c r="S28" s="17"/>
      <c r="T28" s="17"/>
    </row>
    <row r="35" spans="1:1" x14ac:dyDescent="0.45">
      <c r="A35" s="2" t="s">
        <v>541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H117"/>
  <sheetViews>
    <sheetView topLeftCell="D1" zoomScale="103" zoomScaleNormal="100" workbookViewId="0">
      <pane ySplit="1" topLeftCell="A2" activePane="bottomLeft" state="frozen"/>
      <selection pane="bottomLeft" activeCell="C3" sqref="C3"/>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4" customWidth="1"/>
    <col min="8" max="8" width="11" customWidth="1"/>
  </cols>
  <sheetData>
    <row r="1" spans="1:8" x14ac:dyDescent="0.45">
      <c r="A1" s="1" t="s">
        <v>123</v>
      </c>
      <c r="B1" s="1" t="s">
        <v>122</v>
      </c>
      <c r="C1" s="1" t="s">
        <v>121</v>
      </c>
      <c r="D1" s="1" t="s">
        <v>120</v>
      </c>
      <c r="E1" s="1" t="s">
        <v>119</v>
      </c>
      <c r="F1" s="1" t="s">
        <v>118</v>
      </c>
      <c r="H1" s="1" t="s">
        <v>367</v>
      </c>
    </row>
    <row r="2" spans="1:8" x14ac:dyDescent="0.45">
      <c r="A2">
        <v>1</v>
      </c>
      <c r="B2" t="s">
        <v>117</v>
      </c>
      <c r="C2" t="s">
        <v>290</v>
      </c>
      <c r="D2" t="s">
        <v>116</v>
      </c>
      <c r="E2" t="s">
        <v>191</v>
      </c>
      <c r="F2" t="s">
        <v>115</v>
      </c>
      <c r="H2" t="str">
        <f>CONCATENATE(A2,B2)</f>
        <v>1crag</v>
      </c>
    </row>
    <row r="3" spans="1:8" x14ac:dyDescent="0.45">
      <c r="A3">
        <v>1</v>
      </c>
      <c r="B3" t="s">
        <v>114</v>
      </c>
      <c r="C3" t="s">
        <v>113</v>
      </c>
      <c r="D3" t="s">
        <v>112</v>
      </c>
      <c r="E3" t="s">
        <v>111</v>
      </c>
      <c r="F3" t="s">
        <v>110</v>
      </c>
      <c r="H3" t="str">
        <f t="shared" ref="H3:H56" si="0">CONCATENATE(A3,B3)</f>
        <v>1topo</v>
      </c>
    </row>
    <row r="4" spans="1:8" x14ac:dyDescent="0.45">
      <c r="A4">
        <v>1</v>
      </c>
      <c r="B4" t="s">
        <v>109</v>
      </c>
      <c r="C4" t="s">
        <v>666</v>
      </c>
      <c r="D4" t="s">
        <v>108</v>
      </c>
      <c r="E4" t="s">
        <v>686</v>
      </c>
      <c r="F4" t="s">
        <v>687</v>
      </c>
      <c r="H4" t="str">
        <f t="shared" si="0"/>
        <v>1map</v>
      </c>
    </row>
    <row r="5" spans="1:8" x14ac:dyDescent="0.45">
      <c r="A5">
        <v>1</v>
      </c>
      <c r="B5" t="s">
        <v>176</v>
      </c>
      <c r="C5" t="s">
        <v>24</v>
      </c>
      <c r="D5" t="s">
        <v>116</v>
      </c>
      <c r="H5" t="str">
        <f t="shared" si="0"/>
        <v>1tile</v>
      </c>
    </row>
    <row r="6" spans="1:8" x14ac:dyDescent="0.45">
      <c r="A6">
        <v>2</v>
      </c>
      <c r="B6" t="s">
        <v>117</v>
      </c>
      <c r="C6" t="s">
        <v>124</v>
      </c>
      <c r="D6" t="s">
        <v>36</v>
      </c>
      <c r="E6" t="s">
        <v>125</v>
      </c>
      <c r="F6" t="s">
        <v>126</v>
      </c>
      <c r="H6" t="str">
        <f t="shared" si="0"/>
        <v>2crag</v>
      </c>
    </row>
    <row r="7" spans="1:8" x14ac:dyDescent="0.45">
      <c r="A7">
        <v>2</v>
      </c>
      <c r="B7" t="s">
        <v>114</v>
      </c>
      <c r="C7" t="s">
        <v>127</v>
      </c>
      <c r="D7" t="s">
        <v>128</v>
      </c>
      <c r="E7" t="s">
        <v>129</v>
      </c>
      <c r="F7" t="s">
        <v>130</v>
      </c>
      <c r="H7" t="str">
        <f t="shared" si="0"/>
        <v>2topo</v>
      </c>
    </row>
    <row r="8" spans="1:8" x14ac:dyDescent="0.45">
      <c r="A8">
        <v>2</v>
      </c>
      <c r="B8" t="s">
        <v>109</v>
      </c>
      <c r="C8" t="s">
        <v>667</v>
      </c>
      <c r="D8" t="s">
        <v>131</v>
      </c>
      <c r="E8" t="s">
        <v>686</v>
      </c>
      <c r="F8" t="s">
        <v>687</v>
      </c>
      <c r="H8" t="str">
        <f t="shared" si="0"/>
        <v>2map</v>
      </c>
    </row>
    <row r="9" spans="1:8" x14ac:dyDescent="0.45">
      <c r="A9">
        <v>2</v>
      </c>
      <c r="B9" t="s">
        <v>176</v>
      </c>
      <c r="C9" t="s">
        <v>35</v>
      </c>
      <c r="D9" t="s">
        <v>36</v>
      </c>
      <c r="E9" t="s">
        <v>177</v>
      </c>
      <c r="H9" t="str">
        <f t="shared" si="0"/>
        <v>2tile</v>
      </c>
    </row>
    <row r="10" spans="1:8" x14ac:dyDescent="0.45">
      <c r="A10">
        <v>3</v>
      </c>
      <c r="B10" t="s">
        <v>117</v>
      </c>
      <c r="C10" t="s">
        <v>132</v>
      </c>
      <c r="D10" t="s">
        <v>133</v>
      </c>
      <c r="E10" t="s">
        <v>134</v>
      </c>
      <c r="F10" t="s">
        <v>135</v>
      </c>
      <c r="H10" t="str">
        <f t="shared" si="0"/>
        <v>3crag</v>
      </c>
    </row>
    <row r="11" spans="1:8" x14ac:dyDescent="0.45">
      <c r="A11">
        <v>3</v>
      </c>
      <c r="B11" t="s">
        <v>114</v>
      </c>
      <c r="C11" t="s">
        <v>136</v>
      </c>
      <c r="D11" t="s">
        <v>137</v>
      </c>
      <c r="E11" t="s">
        <v>134</v>
      </c>
      <c r="F11" t="s">
        <v>135</v>
      </c>
      <c r="H11" t="str">
        <f t="shared" si="0"/>
        <v>3topo</v>
      </c>
    </row>
    <row r="12" spans="1:8" x14ac:dyDescent="0.45">
      <c r="A12">
        <v>3</v>
      </c>
      <c r="B12" t="s">
        <v>109</v>
      </c>
      <c r="C12" t="s">
        <v>668</v>
      </c>
      <c r="D12" t="s">
        <v>138</v>
      </c>
      <c r="E12" t="s">
        <v>686</v>
      </c>
      <c r="F12" t="s">
        <v>687</v>
      </c>
      <c r="H12" t="str">
        <f t="shared" si="0"/>
        <v>3map</v>
      </c>
    </row>
    <row r="13" spans="1:8" x14ac:dyDescent="0.45">
      <c r="A13">
        <v>3</v>
      </c>
      <c r="B13" t="s">
        <v>176</v>
      </c>
      <c r="C13" t="s">
        <v>50</v>
      </c>
      <c r="D13" t="s">
        <v>133</v>
      </c>
      <c r="H13" t="str">
        <f t="shared" si="0"/>
        <v>3tile</v>
      </c>
    </row>
    <row r="14" spans="1:8" x14ac:dyDescent="0.45">
      <c r="A14">
        <v>4</v>
      </c>
      <c r="B14" t="s">
        <v>176</v>
      </c>
      <c r="C14" t="s">
        <v>58</v>
      </c>
      <c r="D14" t="s">
        <v>180</v>
      </c>
      <c r="H14" t="str">
        <f t="shared" si="0"/>
        <v>4tile</v>
      </c>
    </row>
    <row r="15" spans="1:8" x14ac:dyDescent="0.45">
      <c r="A15">
        <v>5</v>
      </c>
      <c r="B15" t="s">
        <v>117</v>
      </c>
      <c r="C15" t="s">
        <v>139</v>
      </c>
      <c r="D15" t="s">
        <v>140</v>
      </c>
      <c r="E15" t="s">
        <v>141</v>
      </c>
      <c r="F15" t="s">
        <v>142</v>
      </c>
      <c r="H15" t="str">
        <f t="shared" si="0"/>
        <v>5crag</v>
      </c>
    </row>
    <row r="16" spans="1:8" x14ac:dyDescent="0.45">
      <c r="A16">
        <v>5</v>
      </c>
      <c r="B16" t="s">
        <v>114</v>
      </c>
      <c r="C16" t="s">
        <v>143</v>
      </c>
      <c r="D16" t="s">
        <v>144</v>
      </c>
      <c r="E16" t="s">
        <v>141</v>
      </c>
      <c r="F16" t="s">
        <v>142</v>
      </c>
      <c r="H16" t="str">
        <f t="shared" si="0"/>
        <v>5topo</v>
      </c>
    </row>
    <row r="17" spans="1:8" x14ac:dyDescent="0.45">
      <c r="A17">
        <v>5</v>
      </c>
      <c r="B17" t="s">
        <v>109</v>
      </c>
      <c r="C17" t="s">
        <v>669</v>
      </c>
      <c r="D17" t="s">
        <v>145</v>
      </c>
      <c r="E17" t="s">
        <v>686</v>
      </c>
      <c r="F17" t="s">
        <v>687</v>
      </c>
      <c r="H17" t="str">
        <f t="shared" si="0"/>
        <v>5map</v>
      </c>
    </row>
    <row r="18" spans="1:8" x14ac:dyDescent="0.45">
      <c r="A18">
        <v>5</v>
      </c>
      <c r="B18" t="s">
        <v>176</v>
      </c>
      <c r="C18" t="s">
        <v>69</v>
      </c>
      <c r="D18" t="s">
        <v>140</v>
      </c>
      <c r="E18" t="s">
        <v>141</v>
      </c>
      <c r="H18" t="str">
        <f t="shared" si="0"/>
        <v>5tile</v>
      </c>
    </row>
    <row r="19" spans="1:8" x14ac:dyDescent="0.45">
      <c r="A19">
        <v>6</v>
      </c>
      <c r="B19" t="s">
        <v>117</v>
      </c>
      <c r="C19" t="s">
        <v>146</v>
      </c>
      <c r="D19" t="s">
        <v>147</v>
      </c>
      <c r="E19" t="s">
        <v>148</v>
      </c>
      <c r="F19" t="s">
        <v>149</v>
      </c>
      <c r="H19" t="str">
        <f t="shared" si="0"/>
        <v>6crag</v>
      </c>
    </row>
    <row r="20" spans="1:8" x14ac:dyDescent="0.45">
      <c r="A20">
        <v>6</v>
      </c>
      <c r="B20" t="s">
        <v>114</v>
      </c>
      <c r="C20" t="s">
        <v>150</v>
      </c>
      <c r="D20" t="s">
        <v>151</v>
      </c>
      <c r="E20" t="s">
        <v>152</v>
      </c>
      <c r="F20" t="s">
        <v>130</v>
      </c>
      <c r="H20" t="str">
        <f t="shared" si="0"/>
        <v>6topo</v>
      </c>
    </row>
    <row r="21" spans="1:8" x14ac:dyDescent="0.45">
      <c r="A21">
        <v>6</v>
      </c>
      <c r="B21" t="s">
        <v>109</v>
      </c>
      <c r="C21" t="s">
        <v>656</v>
      </c>
      <c r="D21" t="s">
        <v>153</v>
      </c>
      <c r="E21" t="s">
        <v>686</v>
      </c>
      <c r="F21" t="s">
        <v>687</v>
      </c>
      <c r="H21" t="str">
        <f t="shared" si="0"/>
        <v>6map</v>
      </c>
    </row>
    <row r="22" spans="1:8" x14ac:dyDescent="0.45">
      <c r="A22">
        <v>6</v>
      </c>
      <c r="B22" t="s">
        <v>176</v>
      </c>
      <c r="C22" t="s">
        <v>78</v>
      </c>
      <c r="D22" t="s">
        <v>147</v>
      </c>
      <c r="H22" t="str">
        <f t="shared" si="0"/>
        <v>6tile</v>
      </c>
    </row>
    <row r="23" spans="1:8" x14ac:dyDescent="0.45">
      <c r="A23">
        <v>7</v>
      </c>
      <c r="B23" t="s">
        <v>117</v>
      </c>
      <c r="C23" t="s">
        <v>154</v>
      </c>
      <c r="D23" t="s">
        <v>175</v>
      </c>
      <c r="E23" t="s">
        <v>155</v>
      </c>
      <c r="F23" t="s">
        <v>149</v>
      </c>
      <c r="H23" t="str">
        <f t="shared" si="0"/>
        <v>7crag</v>
      </c>
    </row>
    <row r="24" spans="1:8" x14ac:dyDescent="0.45">
      <c r="A24">
        <v>7</v>
      </c>
      <c r="B24" t="s">
        <v>114</v>
      </c>
      <c r="C24" t="s">
        <v>156</v>
      </c>
      <c r="D24" t="s">
        <v>157</v>
      </c>
      <c r="E24" t="s">
        <v>158</v>
      </c>
      <c r="F24" t="s">
        <v>159</v>
      </c>
      <c r="H24" t="str">
        <f t="shared" si="0"/>
        <v>7topo</v>
      </c>
    </row>
    <row r="25" spans="1:8" x14ac:dyDescent="0.45">
      <c r="A25">
        <v>7</v>
      </c>
      <c r="B25" t="s">
        <v>109</v>
      </c>
      <c r="C25" t="s">
        <v>670</v>
      </c>
      <c r="D25" t="s">
        <v>160</v>
      </c>
      <c r="E25" t="s">
        <v>686</v>
      </c>
      <c r="F25" t="s">
        <v>687</v>
      </c>
      <c r="H25" t="str">
        <f t="shared" si="0"/>
        <v>7map</v>
      </c>
    </row>
    <row r="26" spans="1:8" x14ac:dyDescent="0.45">
      <c r="A26">
        <v>7</v>
      </c>
      <c r="B26" t="s">
        <v>176</v>
      </c>
      <c r="C26" t="s">
        <v>88</v>
      </c>
      <c r="D26" t="s">
        <v>181</v>
      </c>
      <c r="E26" t="s">
        <v>155</v>
      </c>
      <c r="F26" t="s">
        <v>149</v>
      </c>
      <c r="H26" t="str">
        <f t="shared" si="0"/>
        <v>7tile</v>
      </c>
    </row>
    <row r="27" spans="1:8" x14ac:dyDescent="0.45">
      <c r="A27">
        <v>8</v>
      </c>
      <c r="B27" t="s">
        <v>117</v>
      </c>
      <c r="C27" t="s">
        <v>161</v>
      </c>
      <c r="D27" t="s">
        <v>162</v>
      </c>
      <c r="E27" t="s">
        <v>163</v>
      </c>
      <c r="F27" t="s">
        <v>164</v>
      </c>
      <c r="H27" t="str">
        <f t="shared" si="0"/>
        <v>8crag</v>
      </c>
    </row>
    <row r="28" spans="1:8" x14ac:dyDescent="0.45">
      <c r="A28">
        <v>8</v>
      </c>
      <c r="B28" t="s">
        <v>114</v>
      </c>
      <c r="C28" t="s">
        <v>408</v>
      </c>
      <c r="D28" t="s">
        <v>165</v>
      </c>
      <c r="E28" t="s">
        <v>166</v>
      </c>
      <c r="F28" t="s">
        <v>167</v>
      </c>
      <c r="H28" t="str">
        <f t="shared" si="0"/>
        <v>8topo</v>
      </c>
    </row>
    <row r="29" spans="1:8" x14ac:dyDescent="0.45">
      <c r="A29">
        <v>8</v>
      </c>
      <c r="B29" t="s">
        <v>109</v>
      </c>
      <c r="C29" t="s">
        <v>671</v>
      </c>
      <c r="D29" t="s">
        <v>145</v>
      </c>
      <c r="E29" t="s">
        <v>686</v>
      </c>
      <c r="F29" t="s">
        <v>687</v>
      </c>
      <c r="H29" t="str">
        <f t="shared" si="0"/>
        <v>8map</v>
      </c>
    </row>
    <row r="30" spans="1:8" x14ac:dyDescent="0.45">
      <c r="A30">
        <v>8</v>
      </c>
      <c r="B30" t="s">
        <v>176</v>
      </c>
      <c r="C30" t="s">
        <v>94</v>
      </c>
      <c r="D30" t="s">
        <v>162</v>
      </c>
      <c r="E30" t="s">
        <v>178</v>
      </c>
      <c r="H30" t="str">
        <f t="shared" si="0"/>
        <v>8tile</v>
      </c>
    </row>
    <row r="31" spans="1:8" x14ac:dyDescent="0.45">
      <c r="A31">
        <v>9</v>
      </c>
      <c r="B31" t="s">
        <v>109</v>
      </c>
      <c r="C31" t="s">
        <v>673</v>
      </c>
      <c r="D31" t="s">
        <v>525</v>
      </c>
      <c r="E31" t="s">
        <v>686</v>
      </c>
      <c r="F31" t="s">
        <v>687</v>
      </c>
      <c r="H31" t="str">
        <f t="shared" si="0"/>
        <v>9map</v>
      </c>
    </row>
    <row r="32" spans="1:8" x14ac:dyDescent="0.45">
      <c r="A32">
        <v>9</v>
      </c>
      <c r="B32" t="s">
        <v>176</v>
      </c>
      <c r="C32" t="s">
        <v>98</v>
      </c>
      <c r="D32" t="s">
        <v>183</v>
      </c>
      <c r="E32" t="s">
        <v>179</v>
      </c>
      <c r="F32" t="s">
        <v>286</v>
      </c>
      <c r="H32" t="str">
        <f t="shared" si="0"/>
        <v>9tile</v>
      </c>
    </row>
    <row r="33" spans="1:8" x14ac:dyDescent="0.45">
      <c r="A33">
        <v>9</v>
      </c>
      <c r="B33" t="s">
        <v>114</v>
      </c>
      <c r="C33" t="s">
        <v>534</v>
      </c>
      <c r="D33" t="s">
        <v>522</v>
      </c>
      <c r="E33" t="s">
        <v>521</v>
      </c>
      <c r="F33" t="s">
        <v>520</v>
      </c>
      <c r="H33" t="str">
        <f t="shared" si="0"/>
        <v>9topo</v>
      </c>
    </row>
    <row r="34" spans="1:8" x14ac:dyDescent="0.45">
      <c r="A34">
        <v>9</v>
      </c>
      <c r="B34" t="s">
        <v>117</v>
      </c>
      <c r="C34" t="s">
        <v>533</v>
      </c>
      <c r="D34" t="s">
        <v>523</v>
      </c>
      <c r="E34" t="s">
        <v>524</v>
      </c>
      <c r="F34" t="s">
        <v>286</v>
      </c>
      <c r="H34" t="str">
        <f t="shared" si="0"/>
        <v>9crag</v>
      </c>
    </row>
    <row r="35" spans="1:8" x14ac:dyDescent="0.45">
      <c r="A35">
        <v>10</v>
      </c>
      <c r="B35" t="s">
        <v>117</v>
      </c>
      <c r="C35" t="s">
        <v>168</v>
      </c>
      <c r="D35" t="s">
        <v>169</v>
      </c>
      <c r="E35" t="s">
        <v>170</v>
      </c>
      <c r="F35" t="s">
        <v>171</v>
      </c>
      <c r="H35" t="str">
        <f t="shared" si="0"/>
        <v>10crag</v>
      </c>
    </row>
    <row r="36" spans="1:8" x14ac:dyDescent="0.45">
      <c r="A36">
        <v>10</v>
      </c>
      <c r="B36" t="s">
        <v>114</v>
      </c>
      <c r="C36" t="s">
        <v>172</v>
      </c>
      <c r="D36" t="s">
        <v>173</v>
      </c>
      <c r="E36" t="s">
        <v>170</v>
      </c>
      <c r="F36" t="s">
        <v>171</v>
      </c>
      <c r="H36" t="str">
        <f t="shared" si="0"/>
        <v>10topo</v>
      </c>
    </row>
    <row r="37" spans="1:8" x14ac:dyDescent="0.45">
      <c r="A37">
        <v>10</v>
      </c>
      <c r="B37" t="s">
        <v>176</v>
      </c>
      <c r="C37" t="s">
        <v>101</v>
      </c>
      <c r="D37" t="s">
        <v>182</v>
      </c>
      <c r="H37" t="str">
        <f t="shared" si="0"/>
        <v>10tile</v>
      </c>
    </row>
    <row r="38" spans="1:8" x14ac:dyDescent="0.45">
      <c r="A38">
        <v>10</v>
      </c>
      <c r="B38" t="s">
        <v>109</v>
      </c>
      <c r="C38" t="s">
        <v>672</v>
      </c>
      <c r="D38" t="s">
        <v>174</v>
      </c>
      <c r="E38" t="s">
        <v>686</v>
      </c>
      <c r="F38" t="s">
        <v>687</v>
      </c>
      <c r="H38" t="str">
        <f t="shared" si="0"/>
        <v>10map</v>
      </c>
    </row>
    <row r="39" spans="1:8" x14ac:dyDescent="0.45">
      <c r="A39">
        <v>11</v>
      </c>
      <c r="B39" t="s">
        <v>117</v>
      </c>
      <c r="C39" t="s">
        <v>196</v>
      </c>
      <c r="D39" t="s">
        <v>202</v>
      </c>
      <c r="E39" t="s">
        <v>187</v>
      </c>
      <c r="F39" t="s">
        <v>188</v>
      </c>
      <c r="H39" t="str">
        <f t="shared" si="0"/>
        <v>11crag</v>
      </c>
    </row>
    <row r="40" spans="1:8" x14ac:dyDescent="0.45">
      <c r="A40">
        <v>11</v>
      </c>
      <c r="B40" t="s">
        <v>114</v>
      </c>
      <c r="C40" t="s">
        <v>195</v>
      </c>
      <c r="D40" t="s">
        <v>203</v>
      </c>
      <c r="E40" t="s">
        <v>192</v>
      </c>
      <c r="F40" t="s">
        <v>110</v>
      </c>
      <c r="H40" t="str">
        <f t="shared" si="0"/>
        <v>11topo</v>
      </c>
    </row>
    <row r="41" spans="1:8" x14ac:dyDescent="0.45">
      <c r="A41">
        <v>11</v>
      </c>
      <c r="B41" t="s">
        <v>176</v>
      </c>
      <c r="C41" t="s">
        <v>194</v>
      </c>
      <c r="D41" t="s">
        <v>203</v>
      </c>
      <c r="E41" t="s">
        <v>187</v>
      </c>
      <c r="F41" t="s">
        <v>188</v>
      </c>
      <c r="H41" t="str">
        <f t="shared" si="0"/>
        <v>11tile</v>
      </c>
    </row>
    <row r="42" spans="1:8" x14ac:dyDescent="0.45">
      <c r="A42">
        <v>11</v>
      </c>
      <c r="B42" t="s">
        <v>109</v>
      </c>
      <c r="C42" t="s">
        <v>657</v>
      </c>
      <c r="D42" t="s">
        <v>368</v>
      </c>
      <c r="E42" t="s">
        <v>686</v>
      </c>
      <c r="F42" t="s">
        <v>687</v>
      </c>
      <c r="H42" t="str">
        <f t="shared" si="0"/>
        <v>11map</v>
      </c>
    </row>
    <row r="43" spans="1:8" x14ac:dyDescent="0.45">
      <c r="A43">
        <v>12</v>
      </c>
      <c r="B43" t="s">
        <v>117</v>
      </c>
      <c r="C43" t="s">
        <v>218</v>
      </c>
      <c r="D43" t="s">
        <v>213</v>
      </c>
      <c r="E43" t="s">
        <v>214</v>
      </c>
      <c r="F43" t="s">
        <v>115</v>
      </c>
      <c r="H43" t="str">
        <f t="shared" si="0"/>
        <v>12crag</v>
      </c>
    </row>
    <row r="44" spans="1:8" x14ac:dyDescent="0.45">
      <c r="A44">
        <v>12</v>
      </c>
      <c r="B44" t="s">
        <v>114</v>
      </c>
      <c r="C44" t="s">
        <v>219</v>
      </c>
      <c r="D44" t="s">
        <v>215</v>
      </c>
      <c r="E44" t="s">
        <v>216</v>
      </c>
      <c r="F44" t="s">
        <v>149</v>
      </c>
      <c r="H44" t="str">
        <f t="shared" si="0"/>
        <v>12topo</v>
      </c>
    </row>
    <row r="45" spans="1:8" x14ac:dyDescent="0.45">
      <c r="A45">
        <v>12</v>
      </c>
      <c r="B45" t="s">
        <v>176</v>
      </c>
      <c r="C45" t="s">
        <v>358</v>
      </c>
      <c r="D45" t="s">
        <v>217</v>
      </c>
      <c r="E45" t="s">
        <v>359</v>
      </c>
      <c r="F45" t="s">
        <v>110</v>
      </c>
      <c r="H45" t="str">
        <f t="shared" si="0"/>
        <v>12tile</v>
      </c>
    </row>
    <row r="46" spans="1:8" x14ac:dyDescent="0.45">
      <c r="A46">
        <v>12</v>
      </c>
      <c r="B46" t="s">
        <v>109</v>
      </c>
      <c r="C46" t="s">
        <v>665</v>
      </c>
      <c r="D46" t="s">
        <v>376</v>
      </c>
      <c r="E46" t="s">
        <v>686</v>
      </c>
      <c r="F46" t="s">
        <v>687</v>
      </c>
      <c r="H46" t="str">
        <f t="shared" si="0"/>
        <v>12map</v>
      </c>
    </row>
    <row r="47" spans="1:8" x14ac:dyDescent="0.45">
      <c r="A47">
        <v>13</v>
      </c>
      <c r="B47" t="s">
        <v>176</v>
      </c>
      <c r="C47" t="s">
        <v>227</v>
      </c>
      <c r="D47" t="s">
        <v>229</v>
      </c>
      <c r="E47" t="s">
        <v>230</v>
      </c>
      <c r="F47" t="s">
        <v>226</v>
      </c>
      <c r="H47" t="str">
        <f t="shared" si="0"/>
        <v>13tile</v>
      </c>
    </row>
    <row r="48" spans="1:8" x14ac:dyDescent="0.45">
      <c r="A48">
        <v>13</v>
      </c>
      <c r="B48" t="s">
        <v>117</v>
      </c>
      <c r="C48" t="s">
        <v>228</v>
      </c>
      <c r="D48" t="s">
        <v>229</v>
      </c>
      <c r="E48" t="s">
        <v>230</v>
      </c>
      <c r="F48" t="s">
        <v>226</v>
      </c>
      <c r="H48" t="str">
        <f t="shared" si="0"/>
        <v>13crag</v>
      </c>
    </row>
    <row r="49" spans="1:8" x14ac:dyDescent="0.45">
      <c r="A49">
        <v>13</v>
      </c>
      <c r="B49" t="s">
        <v>114</v>
      </c>
      <c r="C49" t="s">
        <v>233</v>
      </c>
      <c r="D49" t="s">
        <v>234</v>
      </c>
      <c r="E49" t="s">
        <v>235</v>
      </c>
      <c r="F49" t="s">
        <v>236</v>
      </c>
      <c r="H49" t="str">
        <f t="shared" si="0"/>
        <v>13topo</v>
      </c>
    </row>
    <row r="50" spans="1:8" x14ac:dyDescent="0.45">
      <c r="A50">
        <v>13</v>
      </c>
      <c r="B50" t="s">
        <v>109</v>
      </c>
      <c r="C50" t="s">
        <v>674</v>
      </c>
      <c r="D50" t="s">
        <v>406</v>
      </c>
      <c r="E50" t="s">
        <v>686</v>
      </c>
      <c r="F50" t="s">
        <v>687</v>
      </c>
      <c r="H50" t="str">
        <f t="shared" si="0"/>
        <v>13map</v>
      </c>
    </row>
    <row r="51" spans="1:8" x14ac:dyDescent="0.45">
      <c r="A51">
        <v>14</v>
      </c>
      <c r="B51" t="s">
        <v>117</v>
      </c>
      <c r="C51" t="s">
        <v>248</v>
      </c>
      <c r="D51" t="s">
        <v>245</v>
      </c>
      <c r="E51" t="s">
        <v>241</v>
      </c>
      <c r="F51" t="s">
        <v>242</v>
      </c>
      <c r="H51" t="str">
        <f t="shared" si="0"/>
        <v>14crag</v>
      </c>
    </row>
    <row r="52" spans="1:8" x14ac:dyDescent="0.45">
      <c r="A52">
        <v>14</v>
      </c>
      <c r="B52" t="s">
        <v>114</v>
      </c>
      <c r="C52" t="s">
        <v>249</v>
      </c>
      <c r="D52" t="s">
        <v>246</v>
      </c>
      <c r="E52" t="s">
        <v>243</v>
      </c>
      <c r="F52" t="s">
        <v>244</v>
      </c>
      <c r="H52" t="str">
        <f t="shared" si="0"/>
        <v>14topo</v>
      </c>
    </row>
    <row r="53" spans="1:8" x14ac:dyDescent="0.45">
      <c r="A53">
        <v>14</v>
      </c>
      <c r="B53" t="s">
        <v>176</v>
      </c>
      <c r="C53" t="s">
        <v>250</v>
      </c>
      <c r="D53" t="s">
        <v>247</v>
      </c>
      <c r="E53" t="s">
        <v>243</v>
      </c>
      <c r="F53" t="s">
        <v>244</v>
      </c>
      <c r="H53" t="str">
        <f t="shared" si="0"/>
        <v>14tile</v>
      </c>
    </row>
    <row r="54" spans="1:8" x14ac:dyDescent="0.45">
      <c r="A54">
        <v>14</v>
      </c>
      <c r="B54" t="s">
        <v>109</v>
      </c>
      <c r="C54" t="s">
        <v>675</v>
      </c>
      <c r="D54" t="s">
        <v>374</v>
      </c>
      <c r="E54" t="s">
        <v>686</v>
      </c>
      <c r="F54" t="s">
        <v>687</v>
      </c>
      <c r="H54" t="str">
        <f t="shared" si="0"/>
        <v>14map</v>
      </c>
    </row>
    <row r="55" spans="1:8" x14ac:dyDescent="0.45">
      <c r="A55">
        <v>15</v>
      </c>
      <c r="B55" t="s">
        <v>114</v>
      </c>
      <c r="C55" t="s">
        <v>287</v>
      </c>
      <c r="D55" t="s">
        <v>274</v>
      </c>
      <c r="E55" t="s">
        <v>275</v>
      </c>
      <c r="F55" t="s">
        <v>283</v>
      </c>
      <c r="H55" t="str">
        <f t="shared" si="0"/>
        <v>15topo</v>
      </c>
    </row>
    <row r="56" spans="1:8" x14ac:dyDescent="0.45">
      <c r="A56">
        <v>15</v>
      </c>
      <c r="B56" t="s">
        <v>176</v>
      </c>
      <c r="C56" t="s">
        <v>280</v>
      </c>
      <c r="D56" t="s">
        <v>281</v>
      </c>
      <c r="E56" t="s">
        <v>282</v>
      </c>
      <c r="F56" t="s">
        <v>283</v>
      </c>
      <c r="H56" t="str">
        <f t="shared" si="0"/>
        <v>15tile</v>
      </c>
    </row>
    <row r="57" spans="1:8" x14ac:dyDescent="0.45">
      <c r="A57">
        <v>15</v>
      </c>
      <c r="B57" t="s">
        <v>117</v>
      </c>
      <c r="C57" t="s">
        <v>288</v>
      </c>
      <c r="D57" t="s">
        <v>284</v>
      </c>
      <c r="E57" t="s">
        <v>285</v>
      </c>
      <c r="F57" t="s">
        <v>286</v>
      </c>
      <c r="H57" t="str">
        <f t="shared" ref="H57:H60" si="1">CONCATENATE(A57,B57)</f>
        <v>15crag</v>
      </c>
    </row>
    <row r="58" spans="1:8" x14ac:dyDescent="0.45">
      <c r="A58">
        <v>15</v>
      </c>
      <c r="B58" t="s">
        <v>109</v>
      </c>
      <c r="C58" t="s">
        <v>676</v>
      </c>
      <c r="D58" t="s">
        <v>325</v>
      </c>
      <c r="E58" t="s">
        <v>686</v>
      </c>
      <c r="F58" t="s">
        <v>687</v>
      </c>
      <c r="H58" t="str">
        <f t="shared" si="1"/>
        <v>15map</v>
      </c>
    </row>
    <row r="59" spans="1:8" x14ac:dyDescent="0.45">
      <c r="A59">
        <v>16</v>
      </c>
      <c r="B59" t="s">
        <v>117</v>
      </c>
      <c r="C59" t="s">
        <v>346</v>
      </c>
      <c r="D59" t="s">
        <v>338</v>
      </c>
      <c r="E59" t="s">
        <v>336</v>
      </c>
      <c r="F59" t="s">
        <v>337</v>
      </c>
      <c r="H59" t="str">
        <f t="shared" si="1"/>
        <v>16crag</v>
      </c>
    </row>
    <row r="60" spans="1:8" x14ac:dyDescent="0.45">
      <c r="A60">
        <v>16</v>
      </c>
      <c r="B60" t="s">
        <v>114</v>
      </c>
      <c r="C60" t="s">
        <v>347</v>
      </c>
      <c r="D60" t="s">
        <v>343</v>
      </c>
      <c r="E60" t="s">
        <v>344</v>
      </c>
      <c r="F60" t="s">
        <v>110</v>
      </c>
      <c r="H60" t="str">
        <f t="shared" si="1"/>
        <v>16topo</v>
      </c>
    </row>
    <row r="61" spans="1:8" x14ac:dyDescent="0.45">
      <c r="A61">
        <v>16</v>
      </c>
      <c r="B61" t="s">
        <v>176</v>
      </c>
      <c r="C61" t="s">
        <v>360</v>
      </c>
      <c r="D61" t="s">
        <v>338</v>
      </c>
      <c r="E61" t="s">
        <v>349</v>
      </c>
      <c r="F61" t="s">
        <v>110</v>
      </c>
      <c r="H61" t="str">
        <f t="shared" ref="H61:H74" si="2">CONCATENATE(A61,B61)</f>
        <v>16tile</v>
      </c>
    </row>
    <row r="62" spans="1:8" x14ac:dyDescent="0.45">
      <c r="A62">
        <v>16</v>
      </c>
      <c r="B62" t="s">
        <v>109</v>
      </c>
      <c r="C62" t="s">
        <v>661</v>
      </c>
      <c r="D62" t="s">
        <v>375</v>
      </c>
      <c r="E62" t="s">
        <v>686</v>
      </c>
      <c r="F62" t="s">
        <v>687</v>
      </c>
      <c r="H62" t="str">
        <f t="shared" si="2"/>
        <v>16map</v>
      </c>
    </row>
    <row r="63" spans="1:8" x14ac:dyDescent="0.45">
      <c r="A63">
        <v>17</v>
      </c>
      <c r="B63" t="s">
        <v>114</v>
      </c>
      <c r="C63" t="s">
        <v>404</v>
      </c>
      <c r="D63" t="s">
        <v>398</v>
      </c>
      <c r="E63" t="s">
        <v>388</v>
      </c>
      <c r="F63" s="12" t="s">
        <v>389</v>
      </c>
      <c r="H63" t="str">
        <f t="shared" si="2"/>
        <v>17topo</v>
      </c>
    </row>
    <row r="64" spans="1:8" x14ac:dyDescent="0.45">
      <c r="A64">
        <v>17</v>
      </c>
      <c r="B64" t="s">
        <v>117</v>
      </c>
      <c r="C64" t="s">
        <v>403</v>
      </c>
      <c r="D64" t="s">
        <v>400</v>
      </c>
      <c r="E64" t="s">
        <v>399</v>
      </c>
      <c r="F64" t="s">
        <v>115</v>
      </c>
      <c r="H64" t="str">
        <f t="shared" si="2"/>
        <v>17crag</v>
      </c>
    </row>
    <row r="65" spans="1:8" x14ac:dyDescent="0.45">
      <c r="A65">
        <v>17</v>
      </c>
      <c r="B65" t="s">
        <v>176</v>
      </c>
      <c r="C65" t="s">
        <v>401</v>
      </c>
      <c r="D65" t="s">
        <v>402</v>
      </c>
      <c r="E65" t="s">
        <v>399</v>
      </c>
      <c r="F65" t="s">
        <v>115</v>
      </c>
      <c r="H65" t="str">
        <f t="shared" si="2"/>
        <v>17tile</v>
      </c>
    </row>
    <row r="66" spans="1:8" x14ac:dyDescent="0.45">
      <c r="A66">
        <v>17</v>
      </c>
      <c r="B66" t="s">
        <v>109</v>
      </c>
      <c r="C66" t="s">
        <v>654</v>
      </c>
      <c r="D66" t="s">
        <v>405</v>
      </c>
      <c r="E66" t="s">
        <v>686</v>
      </c>
      <c r="F66" t="s">
        <v>687</v>
      </c>
      <c r="H66" t="str">
        <f t="shared" si="2"/>
        <v>17map</v>
      </c>
    </row>
    <row r="67" spans="1:8" x14ac:dyDescent="0.45">
      <c r="A67">
        <v>18</v>
      </c>
      <c r="B67" t="s">
        <v>114</v>
      </c>
      <c r="C67" t="s">
        <v>424</v>
      </c>
      <c r="D67" t="s">
        <v>425</v>
      </c>
      <c r="E67" t="s">
        <v>426</v>
      </c>
      <c r="F67" t="s">
        <v>110</v>
      </c>
      <c r="H67" t="str">
        <f t="shared" si="2"/>
        <v>18topo</v>
      </c>
    </row>
    <row r="68" spans="1:8" x14ac:dyDescent="0.45">
      <c r="A68">
        <v>18</v>
      </c>
      <c r="B68" t="s">
        <v>117</v>
      </c>
      <c r="C68" t="s">
        <v>427</v>
      </c>
      <c r="D68" t="s">
        <v>429</v>
      </c>
      <c r="E68" t="s">
        <v>430</v>
      </c>
      <c r="F68" t="s">
        <v>135</v>
      </c>
      <c r="H68" t="str">
        <f t="shared" si="2"/>
        <v>18crag</v>
      </c>
    </row>
    <row r="69" spans="1:8" x14ac:dyDescent="0.45">
      <c r="A69">
        <v>18</v>
      </c>
      <c r="B69" t="s">
        <v>176</v>
      </c>
      <c r="C69" t="s">
        <v>428</v>
      </c>
      <c r="D69" t="s">
        <v>429</v>
      </c>
      <c r="E69" t="s">
        <v>430</v>
      </c>
      <c r="F69" t="s">
        <v>135</v>
      </c>
      <c r="H69" t="str">
        <f t="shared" si="2"/>
        <v>18tile</v>
      </c>
    </row>
    <row r="70" spans="1:8" x14ac:dyDescent="0.45">
      <c r="A70">
        <v>18</v>
      </c>
      <c r="B70" t="s">
        <v>109</v>
      </c>
      <c r="C70" t="s">
        <v>679</v>
      </c>
      <c r="D70" t="s">
        <v>432</v>
      </c>
      <c r="E70" t="s">
        <v>686</v>
      </c>
      <c r="F70" t="s">
        <v>687</v>
      </c>
      <c r="H70" t="str">
        <f t="shared" si="2"/>
        <v>18map</v>
      </c>
    </row>
    <row r="71" spans="1:8" x14ac:dyDescent="0.45">
      <c r="A71">
        <v>19</v>
      </c>
      <c r="B71" t="s">
        <v>117</v>
      </c>
      <c r="C71" t="s">
        <v>480</v>
      </c>
      <c r="D71" t="s">
        <v>474</v>
      </c>
      <c r="E71" t="s">
        <v>481</v>
      </c>
      <c r="F71" t="s">
        <v>286</v>
      </c>
      <c r="H71" t="str">
        <f t="shared" si="2"/>
        <v>19crag</v>
      </c>
    </row>
    <row r="72" spans="1:8" x14ac:dyDescent="0.45">
      <c r="A72">
        <v>19</v>
      </c>
      <c r="B72" t="s">
        <v>176</v>
      </c>
      <c r="C72" t="s">
        <v>473</v>
      </c>
      <c r="D72" t="s">
        <v>474</v>
      </c>
      <c r="E72" t="s">
        <v>475</v>
      </c>
      <c r="F72" t="s">
        <v>476</v>
      </c>
      <c r="H72" t="str">
        <f t="shared" si="2"/>
        <v>19tile</v>
      </c>
    </row>
    <row r="73" spans="1:8" x14ac:dyDescent="0.45">
      <c r="A73">
        <v>19</v>
      </c>
      <c r="B73" t="s">
        <v>114</v>
      </c>
      <c r="C73" t="s">
        <v>479</v>
      </c>
      <c r="D73" t="s">
        <v>478</v>
      </c>
      <c r="E73" t="s">
        <v>475</v>
      </c>
      <c r="F73" t="s">
        <v>477</v>
      </c>
      <c r="H73" t="str">
        <f t="shared" si="2"/>
        <v>19topo</v>
      </c>
    </row>
    <row r="74" spans="1:8" x14ac:dyDescent="0.45">
      <c r="A74">
        <v>19</v>
      </c>
      <c r="B74" t="s">
        <v>109</v>
      </c>
      <c r="C74" t="s">
        <v>655</v>
      </c>
      <c r="D74" t="s">
        <v>485</v>
      </c>
      <c r="E74" t="s">
        <v>686</v>
      </c>
      <c r="F74" t="s">
        <v>687</v>
      </c>
      <c r="H74" t="str">
        <f t="shared" si="2"/>
        <v>19map</v>
      </c>
    </row>
    <row r="75" spans="1:8" x14ac:dyDescent="0.45">
      <c r="A75">
        <v>20</v>
      </c>
      <c r="B75" t="s">
        <v>117</v>
      </c>
      <c r="C75" t="s">
        <v>468</v>
      </c>
      <c r="D75" t="s">
        <v>459</v>
      </c>
      <c r="E75" t="s">
        <v>460</v>
      </c>
      <c r="F75" s="12" t="s">
        <v>461</v>
      </c>
      <c r="H75" t="str">
        <f t="shared" ref="H75" si="3">CONCATENATE(A75,B75)</f>
        <v>20crag</v>
      </c>
    </row>
    <row r="76" spans="1:8" x14ac:dyDescent="0.45">
      <c r="A76">
        <v>20</v>
      </c>
      <c r="B76" t="s">
        <v>176</v>
      </c>
      <c r="C76" t="s">
        <v>467</v>
      </c>
      <c r="D76" t="s">
        <v>459</v>
      </c>
      <c r="E76" t="s">
        <v>462</v>
      </c>
      <c r="F76" s="12" t="s">
        <v>461</v>
      </c>
      <c r="H76" t="str">
        <f t="shared" ref="H76:H117" si="4">CONCATENATE(A76,B76)</f>
        <v>20tile</v>
      </c>
    </row>
    <row r="77" spans="1:8" x14ac:dyDescent="0.45">
      <c r="A77">
        <v>20</v>
      </c>
      <c r="B77" t="s">
        <v>114</v>
      </c>
      <c r="C77" t="s">
        <v>466</v>
      </c>
      <c r="D77" t="s">
        <v>463</v>
      </c>
      <c r="E77" t="s">
        <v>462</v>
      </c>
      <c r="F77" s="12" t="s">
        <v>464</v>
      </c>
      <c r="H77" t="str">
        <f t="shared" si="4"/>
        <v>20topo</v>
      </c>
    </row>
    <row r="78" spans="1:8" x14ac:dyDescent="0.45">
      <c r="A78">
        <v>20</v>
      </c>
      <c r="B78" t="s">
        <v>109</v>
      </c>
      <c r="C78" t="s">
        <v>677</v>
      </c>
      <c r="D78" t="s">
        <v>469</v>
      </c>
      <c r="E78" t="s">
        <v>686</v>
      </c>
      <c r="F78" t="s">
        <v>687</v>
      </c>
      <c r="H78" t="str">
        <f t="shared" si="4"/>
        <v>20map</v>
      </c>
    </row>
    <row r="79" spans="1:8" x14ac:dyDescent="0.45">
      <c r="A79">
        <v>21</v>
      </c>
      <c r="B79" t="s">
        <v>117</v>
      </c>
      <c r="C79" t="s">
        <v>509</v>
      </c>
      <c r="D79" t="s">
        <v>506</v>
      </c>
      <c r="E79" t="s">
        <v>507</v>
      </c>
      <c r="F79" t="s">
        <v>508</v>
      </c>
      <c r="H79" t="str">
        <f t="shared" si="4"/>
        <v>21crag</v>
      </c>
    </row>
    <row r="80" spans="1:8" x14ac:dyDescent="0.45">
      <c r="A80">
        <v>21</v>
      </c>
      <c r="B80" t="s">
        <v>176</v>
      </c>
      <c r="C80" t="s">
        <v>505</v>
      </c>
      <c r="D80" t="s">
        <v>506</v>
      </c>
      <c r="E80" t="s">
        <v>507</v>
      </c>
      <c r="F80" t="s">
        <v>508</v>
      </c>
      <c r="H80" t="str">
        <f t="shared" si="4"/>
        <v>21tile</v>
      </c>
    </row>
    <row r="81" spans="1:8" x14ac:dyDescent="0.45">
      <c r="A81">
        <v>21</v>
      </c>
      <c r="B81" t="s">
        <v>114</v>
      </c>
      <c r="C81" t="s">
        <v>510</v>
      </c>
      <c r="D81" t="s">
        <v>511</v>
      </c>
      <c r="E81" t="s">
        <v>512</v>
      </c>
      <c r="F81" t="s">
        <v>513</v>
      </c>
      <c r="H81" t="str">
        <f t="shared" si="4"/>
        <v>21topo</v>
      </c>
    </row>
    <row r="82" spans="1:8" x14ac:dyDescent="0.45">
      <c r="A82">
        <v>21</v>
      </c>
      <c r="B82" t="s">
        <v>109</v>
      </c>
      <c r="C82" t="s">
        <v>678</v>
      </c>
      <c r="D82" t="s">
        <v>516</v>
      </c>
      <c r="E82" t="s">
        <v>686</v>
      </c>
      <c r="F82" t="s">
        <v>687</v>
      </c>
      <c r="H82" t="str">
        <f t="shared" si="4"/>
        <v>21map</v>
      </c>
    </row>
    <row r="83" spans="1:8" x14ac:dyDescent="0.45">
      <c r="A83">
        <v>22</v>
      </c>
      <c r="B83" t="s">
        <v>117</v>
      </c>
      <c r="C83" t="s">
        <v>552</v>
      </c>
      <c r="D83" t="s">
        <v>540</v>
      </c>
      <c r="E83" t="s">
        <v>545</v>
      </c>
      <c r="F83" t="s">
        <v>286</v>
      </c>
      <c r="H83" t="str">
        <f t="shared" si="4"/>
        <v>22crag</v>
      </c>
    </row>
    <row r="84" spans="1:8" x14ac:dyDescent="0.45">
      <c r="A84">
        <v>22</v>
      </c>
      <c r="B84" t="s">
        <v>176</v>
      </c>
      <c r="C84" t="s">
        <v>539</v>
      </c>
      <c r="D84" t="s">
        <v>540</v>
      </c>
      <c r="E84" t="s">
        <v>545</v>
      </c>
      <c r="F84" t="s">
        <v>286</v>
      </c>
      <c r="H84" t="str">
        <f t="shared" si="4"/>
        <v>22tile</v>
      </c>
    </row>
    <row r="85" spans="1:8" x14ac:dyDescent="0.45">
      <c r="A85">
        <v>22</v>
      </c>
      <c r="B85" t="s">
        <v>114</v>
      </c>
      <c r="C85" t="s">
        <v>553</v>
      </c>
      <c r="D85" s="2" t="s">
        <v>548</v>
      </c>
      <c r="E85" t="s">
        <v>546</v>
      </c>
      <c r="F85" t="s">
        <v>547</v>
      </c>
      <c r="H85" t="str">
        <f t="shared" si="4"/>
        <v>22topo</v>
      </c>
    </row>
    <row r="86" spans="1:8" x14ac:dyDescent="0.45">
      <c r="A86">
        <v>22</v>
      </c>
      <c r="B86" t="s">
        <v>109</v>
      </c>
      <c r="C86" t="s">
        <v>664</v>
      </c>
      <c r="D86" t="s">
        <v>554</v>
      </c>
      <c r="E86" t="s">
        <v>686</v>
      </c>
      <c r="F86" t="s">
        <v>687</v>
      </c>
      <c r="H86" t="str">
        <f t="shared" si="4"/>
        <v>22map</v>
      </c>
    </row>
    <row r="87" spans="1:8" x14ac:dyDescent="0.45">
      <c r="A87">
        <v>23</v>
      </c>
      <c r="B87" t="s">
        <v>117</v>
      </c>
      <c r="C87" t="s">
        <v>564</v>
      </c>
      <c r="D87" t="s">
        <v>565</v>
      </c>
      <c r="E87" t="s">
        <v>566</v>
      </c>
      <c r="F87" t="s">
        <v>567</v>
      </c>
      <c r="H87" t="str">
        <f t="shared" si="4"/>
        <v>23crag</v>
      </c>
    </row>
    <row r="88" spans="1:8" x14ac:dyDescent="0.45">
      <c r="A88">
        <v>23</v>
      </c>
      <c r="B88" t="s">
        <v>176</v>
      </c>
      <c r="C88" t="s">
        <v>568</v>
      </c>
      <c r="D88" t="s">
        <v>565</v>
      </c>
      <c r="E88" t="s">
        <v>569</v>
      </c>
      <c r="F88" t="s">
        <v>115</v>
      </c>
      <c r="H88" t="str">
        <f t="shared" si="4"/>
        <v>23tile</v>
      </c>
    </row>
    <row r="89" spans="1:8" x14ac:dyDescent="0.45">
      <c r="A89">
        <v>23</v>
      </c>
      <c r="B89" t="s">
        <v>114</v>
      </c>
      <c r="C89" t="s">
        <v>571</v>
      </c>
      <c r="D89" t="s">
        <v>570</v>
      </c>
      <c r="E89" t="s">
        <v>569</v>
      </c>
      <c r="F89" t="s">
        <v>520</v>
      </c>
      <c r="H89" t="str">
        <f t="shared" si="4"/>
        <v>23topo</v>
      </c>
    </row>
    <row r="90" spans="1:8" x14ac:dyDescent="0.45">
      <c r="A90">
        <v>23</v>
      </c>
      <c r="B90" t="s">
        <v>109</v>
      </c>
      <c r="C90" t="s">
        <v>662</v>
      </c>
      <c r="D90" t="s">
        <v>572</v>
      </c>
      <c r="E90" t="s">
        <v>686</v>
      </c>
      <c r="F90" t="s">
        <v>687</v>
      </c>
      <c r="H90" t="str">
        <f t="shared" si="4"/>
        <v>23map</v>
      </c>
    </row>
    <row r="91" spans="1:8" x14ac:dyDescent="0.45">
      <c r="A91">
        <v>24</v>
      </c>
      <c r="B91" t="s">
        <v>114</v>
      </c>
      <c r="C91" t="s">
        <v>591</v>
      </c>
      <c r="D91" t="s">
        <v>590</v>
      </c>
      <c r="E91" s="28" t="s">
        <v>585</v>
      </c>
      <c r="F91" t="s">
        <v>586</v>
      </c>
      <c r="H91" t="str">
        <f t="shared" si="4"/>
        <v>24topo</v>
      </c>
    </row>
    <row r="92" spans="1:8" x14ac:dyDescent="0.45">
      <c r="A92">
        <v>24</v>
      </c>
      <c r="B92" t="s">
        <v>117</v>
      </c>
      <c r="C92" t="s">
        <v>592</v>
      </c>
      <c r="D92" t="s">
        <v>589</v>
      </c>
      <c r="E92" t="s">
        <v>587</v>
      </c>
      <c r="F92" t="s">
        <v>588</v>
      </c>
      <c r="H92" t="str">
        <f t="shared" si="4"/>
        <v>24crag</v>
      </c>
    </row>
    <row r="93" spans="1:8" x14ac:dyDescent="0.45">
      <c r="A93">
        <v>24</v>
      </c>
      <c r="B93" t="s">
        <v>176</v>
      </c>
      <c r="C93" t="s">
        <v>593</v>
      </c>
      <c r="D93" t="s">
        <v>589</v>
      </c>
      <c r="E93" s="28" t="s">
        <v>585</v>
      </c>
      <c r="F93" t="s">
        <v>586</v>
      </c>
      <c r="H93" t="str">
        <f t="shared" si="4"/>
        <v>24tile</v>
      </c>
    </row>
    <row r="94" spans="1:8" x14ac:dyDescent="0.45">
      <c r="A94">
        <v>24</v>
      </c>
      <c r="B94" t="s">
        <v>109</v>
      </c>
      <c r="C94" t="s">
        <v>653</v>
      </c>
      <c r="D94" t="s">
        <v>596</v>
      </c>
      <c r="E94" t="s">
        <v>686</v>
      </c>
      <c r="F94" t="s">
        <v>687</v>
      </c>
      <c r="H94" t="str">
        <f t="shared" si="4"/>
        <v>24map</v>
      </c>
    </row>
    <row r="95" spans="1:8" x14ac:dyDescent="0.45">
      <c r="A95">
        <v>25</v>
      </c>
      <c r="B95" t="s">
        <v>117</v>
      </c>
      <c r="C95" t="s">
        <v>625</v>
      </c>
      <c r="D95" t="s">
        <v>626</v>
      </c>
      <c r="E95" t="s">
        <v>627</v>
      </c>
      <c r="F95" t="s">
        <v>628</v>
      </c>
      <c r="H95" t="str">
        <f t="shared" si="4"/>
        <v>25crag</v>
      </c>
    </row>
    <row r="96" spans="1:8" x14ac:dyDescent="0.45">
      <c r="A96">
        <v>25</v>
      </c>
      <c r="B96" t="s">
        <v>176</v>
      </c>
      <c r="C96" t="s">
        <v>629</v>
      </c>
      <c r="D96" t="s">
        <v>626</v>
      </c>
      <c r="E96" t="s">
        <v>627</v>
      </c>
      <c r="F96" t="s">
        <v>628</v>
      </c>
      <c r="H96" t="str">
        <f t="shared" si="4"/>
        <v>25tile</v>
      </c>
    </row>
    <row r="97" spans="1:8" x14ac:dyDescent="0.45">
      <c r="A97">
        <v>25</v>
      </c>
      <c r="B97" t="s">
        <v>109</v>
      </c>
      <c r="C97" t="s">
        <v>663</v>
      </c>
      <c r="D97" t="s">
        <v>630</v>
      </c>
      <c r="E97" t="s">
        <v>686</v>
      </c>
      <c r="F97" t="s">
        <v>687</v>
      </c>
      <c r="H97" t="str">
        <f t="shared" si="4"/>
        <v>25map</v>
      </c>
    </row>
    <row r="98" spans="1:8" x14ac:dyDescent="0.45">
      <c r="A98">
        <v>25</v>
      </c>
      <c r="B98" t="s">
        <v>114</v>
      </c>
      <c r="C98" t="s">
        <v>631</v>
      </c>
      <c r="D98" t="s">
        <v>632</v>
      </c>
      <c r="E98" t="s">
        <v>633</v>
      </c>
      <c r="F98" t="s">
        <v>634</v>
      </c>
      <c r="H98" t="str">
        <f t="shared" si="4"/>
        <v>25topo</v>
      </c>
    </row>
    <row r="99" spans="1:8" x14ac:dyDescent="0.45">
      <c r="A99">
        <v>26</v>
      </c>
      <c r="B99" t="s">
        <v>117</v>
      </c>
      <c r="C99" t="s">
        <v>642</v>
      </c>
      <c r="D99" t="s">
        <v>643</v>
      </c>
      <c r="E99" t="s">
        <v>644</v>
      </c>
      <c r="F99" t="s">
        <v>645</v>
      </c>
      <c r="H99" t="str">
        <f t="shared" si="4"/>
        <v>26crag</v>
      </c>
    </row>
    <row r="100" spans="1:8" x14ac:dyDescent="0.45">
      <c r="A100">
        <v>26</v>
      </c>
      <c r="B100" t="s">
        <v>176</v>
      </c>
      <c r="C100" t="s">
        <v>646</v>
      </c>
      <c r="D100" t="s">
        <v>643</v>
      </c>
      <c r="E100" t="s">
        <v>644</v>
      </c>
      <c r="F100" t="s">
        <v>645</v>
      </c>
      <c r="H100" t="str">
        <f t="shared" si="4"/>
        <v>26tile</v>
      </c>
    </row>
    <row r="101" spans="1:8" x14ac:dyDescent="0.45">
      <c r="A101">
        <v>26</v>
      </c>
      <c r="B101" t="s">
        <v>114</v>
      </c>
      <c r="C101" t="s">
        <v>649</v>
      </c>
      <c r="D101" t="s">
        <v>650</v>
      </c>
      <c r="E101" t="s">
        <v>647</v>
      </c>
      <c r="F101" t="s">
        <v>648</v>
      </c>
      <c r="H101" t="str">
        <f t="shared" si="4"/>
        <v>26topo</v>
      </c>
    </row>
    <row r="102" spans="1:8" x14ac:dyDescent="0.45">
      <c r="A102">
        <v>26</v>
      </c>
      <c r="B102" t="s">
        <v>109</v>
      </c>
      <c r="C102" t="s">
        <v>684</v>
      </c>
      <c r="D102" t="s">
        <v>685</v>
      </c>
      <c r="E102" t="s">
        <v>686</v>
      </c>
      <c r="F102" t="s">
        <v>687</v>
      </c>
      <c r="H102" t="str">
        <f t="shared" si="4"/>
        <v>26map</v>
      </c>
    </row>
    <row r="103" spans="1:8" x14ac:dyDescent="0.45">
      <c r="H103" t="str">
        <f t="shared" si="4"/>
        <v/>
      </c>
    </row>
    <row r="104" spans="1:8" x14ac:dyDescent="0.45">
      <c r="H104" t="str">
        <f t="shared" si="4"/>
        <v/>
      </c>
    </row>
    <row r="105" spans="1:8" x14ac:dyDescent="0.45">
      <c r="H105" t="str">
        <f t="shared" si="4"/>
        <v/>
      </c>
    </row>
    <row r="106" spans="1:8" x14ac:dyDescent="0.45">
      <c r="H106" t="str">
        <f t="shared" si="4"/>
        <v/>
      </c>
    </row>
    <row r="107" spans="1:8" x14ac:dyDescent="0.45">
      <c r="H107" t="str">
        <f t="shared" si="4"/>
        <v/>
      </c>
    </row>
    <row r="108" spans="1:8" x14ac:dyDescent="0.45">
      <c r="H108" t="str">
        <f t="shared" si="4"/>
        <v/>
      </c>
    </row>
    <row r="109" spans="1:8" x14ac:dyDescent="0.45">
      <c r="H109" t="str">
        <f t="shared" si="4"/>
        <v/>
      </c>
    </row>
    <row r="110" spans="1:8" x14ac:dyDescent="0.45">
      <c r="H110" t="str">
        <f t="shared" si="4"/>
        <v/>
      </c>
    </row>
    <row r="111" spans="1:8" x14ac:dyDescent="0.45">
      <c r="H111" t="str">
        <f t="shared" si="4"/>
        <v/>
      </c>
    </row>
    <row r="112" spans="1:8" x14ac:dyDescent="0.45">
      <c r="H112" t="str">
        <f t="shared" si="4"/>
        <v/>
      </c>
    </row>
    <row r="113" spans="8:8" x14ac:dyDescent="0.45">
      <c r="H113" t="str">
        <f t="shared" si="4"/>
        <v/>
      </c>
    </row>
    <row r="114" spans="8:8" x14ac:dyDescent="0.45">
      <c r="H114" t="str">
        <f t="shared" si="4"/>
        <v/>
      </c>
    </row>
    <row r="115" spans="8:8" x14ac:dyDescent="0.45">
      <c r="H115" t="str">
        <f t="shared" si="4"/>
        <v/>
      </c>
    </row>
    <row r="116" spans="8:8" x14ac:dyDescent="0.45">
      <c r="H116" t="str">
        <f t="shared" si="4"/>
        <v/>
      </c>
    </row>
    <row r="117" spans="8:8" x14ac:dyDescent="0.45">
      <c r="H117" t="str">
        <f t="shared" si="4"/>
        <v/>
      </c>
    </row>
  </sheetData>
  <autoFilter ref="A1:F102" xr:uid="{BFB1D3BA-7B83-4CA6-BA2B-968EDE266848}">
    <sortState ref="A2:F102">
      <sortCondition ref="A1:A102"/>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28"/>
  <sheetViews>
    <sheetView topLeftCell="A10" zoomScale="116" workbookViewId="0">
      <selection activeCell="C16" sqref="C16"/>
    </sheetView>
  </sheetViews>
  <sheetFormatPr defaultRowHeight="14.25" x14ac:dyDescent="0.45"/>
  <cols>
    <col min="1" max="1" width="10.265625" customWidth="1"/>
    <col min="2" max="2" width="20.265625" customWidth="1"/>
    <col min="3" max="3" width="34.1328125" customWidth="1"/>
    <col min="4" max="4" width="10.3984375" bestFit="1" customWidth="1"/>
    <col min="6" max="6" width="27.265625" customWidth="1"/>
    <col min="7" max="7" width="45" customWidth="1"/>
    <col min="8" max="8" width="7.1328125" customWidth="1"/>
  </cols>
  <sheetData>
    <row r="1" spans="1:9" x14ac:dyDescent="0.45">
      <c r="A1" t="s">
        <v>123</v>
      </c>
      <c r="B1" t="s">
        <v>253</v>
      </c>
      <c r="C1" t="s">
        <v>254</v>
      </c>
      <c r="D1" t="s">
        <v>122</v>
      </c>
      <c r="E1" t="s">
        <v>255</v>
      </c>
      <c r="F1" t="s">
        <v>292</v>
      </c>
      <c r="G1" t="s">
        <v>291</v>
      </c>
      <c r="H1" t="s">
        <v>335</v>
      </c>
      <c r="I1" t="s">
        <v>279</v>
      </c>
    </row>
    <row r="2" spans="1:9" x14ac:dyDescent="0.45">
      <c r="A2" s="4">
        <v>2</v>
      </c>
      <c r="B2" s="6" t="s">
        <v>260</v>
      </c>
      <c r="C2" t="s">
        <v>256</v>
      </c>
      <c r="D2" t="s">
        <v>257</v>
      </c>
      <c r="E2">
        <v>206</v>
      </c>
      <c r="F2" s="7" t="s">
        <v>293</v>
      </c>
      <c r="G2" t="s">
        <v>294</v>
      </c>
      <c r="H2" t="s">
        <v>574</v>
      </c>
      <c r="I2">
        <v>24.99</v>
      </c>
    </row>
    <row r="3" spans="1:9" x14ac:dyDescent="0.45">
      <c r="A3" s="4">
        <v>1</v>
      </c>
      <c r="B3" s="6" t="s">
        <v>259</v>
      </c>
      <c r="C3" t="s">
        <v>258</v>
      </c>
      <c r="D3" t="s">
        <v>257</v>
      </c>
      <c r="E3">
        <v>266</v>
      </c>
      <c r="F3" t="s">
        <v>300</v>
      </c>
      <c r="G3" t="s">
        <v>299</v>
      </c>
      <c r="H3" t="s">
        <v>575</v>
      </c>
      <c r="I3">
        <v>25</v>
      </c>
    </row>
    <row r="4" spans="1:9" x14ac:dyDescent="0.45">
      <c r="A4" s="4">
        <v>3</v>
      </c>
      <c r="B4" s="6" t="s">
        <v>267</v>
      </c>
      <c r="C4" t="s">
        <v>261</v>
      </c>
      <c r="D4" t="s">
        <v>257</v>
      </c>
      <c r="E4">
        <v>149</v>
      </c>
      <c r="F4" t="s">
        <v>304</v>
      </c>
      <c r="G4" t="s">
        <v>303</v>
      </c>
      <c r="H4" s="13" t="s">
        <v>576</v>
      </c>
      <c r="I4">
        <v>24.99</v>
      </c>
    </row>
    <row r="5" spans="1:9" x14ac:dyDescent="0.45">
      <c r="A5" s="4">
        <v>4</v>
      </c>
      <c r="B5" s="6" t="s">
        <v>269</v>
      </c>
      <c r="C5" t="s">
        <v>262</v>
      </c>
      <c r="D5" t="s">
        <v>257</v>
      </c>
      <c r="E5">
        <v>169</v>
      </c>
    </row>
    <row r="6" spans="1:9" x14ac:dyDescent="0.45">
      <c r="A6" s="4">
        <v>5</v>
      </c>
      <c r="B6" t="s">
        <v>278</v>
      </c>
      <c r="C6" t="s">
        <v>263</v>
      </c>
      <c r="D6" t="s">
        <v>257</v>
      </c>
      <c r="E6">
        <v>80</v>
      </c>
      <c r="F6" t="s">
        <v>327</v>
      </c>
      <c r="G6" t="s">
        <v>326</v>
      </c>
      <c r="H6" t="s">
        <v>577</v>
      </c>
      <c r="I6">
        <v>20</v>
      </c>
    </row>
    <row r="7" spans="1:9" x14ac:dyDescent="0.45">
      <c r="A7" s="4">
        <v>6</v>
      </c>
      <c r="B7" s="6" t="s">
        <v>268</v>
      </c>
      <c r="C7" t="s">
        <v>264</v>
      </c>
      <c r="D7" t="s">
        <v>257</v>
      </c>
      <c r="E7">
        <v>175</v>
      </c>
      <c r="F7" t="s">
        <v>333</v>
      </c>
      <c r="G7" s="10" t="s">
        <v>332</v>
      </c>
      <c r="H7" t="s">
        <v>334</v>
      </c>
      <c r="I7">
        <v>29.95</v>
      </c>
    </row>
    <row r="8" spans="1:9" x14ac:dyDescent="0.45">
      <c r="A8" s="4">
        <v>7</v>
      </c>
      <c r="B8" s="6" t="s">
        <v>267</v>
      </c>
      <c r="C8" t="s">
        <v>261</v>
      </c>
      <c r="D8" t="s">
        <v>257</v>
      </c>
      <c r="E8">
        <v>191</v>
      </c>
      <c r="F8" t="s">
        <v>305</v>
      </c>
      <c r="G8" t="s">
        <v>303</v>
      </c>
      <c r="H8" s="13" t="s">
        <v>576</v>
      </c>
      <c r="I8">
        <v>24.99</v>
      </c>
    </row>
    <row r="9" spans="1:9" x14ac:dyDescent="0.45">
      <c r="A9" s="4">
        <v>8</v>
      </c>
      <c r="B9" s="6" t="s">
        <v>260</v>
      </c>
      <c r="C9" t="s">
        <v>256</v>
      </c>
      <c r="D9" t="s">
        <v>257</v>
      </c>
      <c r="E9">
        <v>104</v>
      </c>
      <c r="F9" t="s">
        <v>301</v>
      </c>
      <c r="G9" t="s">
        <v>294</v>
      </c>
      <c r="H9" t="s">
        <v>574</v>
      </c>
      <c r="I9">
        <v>24.99</v>
      </c>
    </row>
    <row r="10" spans="1:9" x14ac:dyDescent="0.45">
      <c r="A10" s="4">
        <v>9</v>
      </c>
      <c r="B10" s="6" t="s">
        <v>266</v>
      </c>
      <c r="C10" t="s">
        <v>265</v>
      </c>
      <c r="D10" t="s">
        <v>257</v>
      </c>
      <c r="E10">
        <v>34</v>
      </c>
      <c r="F10" s="3" t="s">
        <v>536</v>
      </c>
      <c r="G10" t="s">
        <v>528</v>
      </c>
      <c r="H10" t="s">
        <v>609</v>
      </c>
      <c r="I10">
        <v>34.950000000000003</v>
      </c>
    </row>
    <row r="11" spans="1:9" x14ac:dyDescent="0.45">
      <c r="A11" s="5">
        <v>10</v>
      </c>
      <c r="B11" s="6" t="s">
        <v>260</v>
      </c>
      <c r="C11" t="s">
        <v>256</v>
      </c>
      <c r="D11" t="s">
        <v>257</v>
      </c>
      <c r="E11">
        <v>128</v>
      </c>
      <c r="F11" s="7" t="s">
        <v>302</v>
      </c>
      <c r="G11" t="s">
        <v>294</v>
      </c>
      <c r="H11" t="s">
        <v>574</v>
      </c>
      <c r="I11">
        <v>24.99</v>
      </c>
    </row>
    <row r="12" spans="1:9" x14ac:dyDescent="0.45">
      <c r="A12" s="4">
        <v>13</v>
      </c>
      <c r="B12" t="s">
        <v>278</v>
      </c>
      <c r="C12" t="s">
        <v>263</v>
      </c>
      <c r="D12" t="s">
        <v>257</v>
      </c>
      <c r="E12">
        <v>80</v>
      </c>
      <c r="F12" s="3" t="s">
        <v>328</v>
      </c>
      <c r="G12" t="s">
        <v>326</v>
      </c>
      <c r="H12" t="s">
        <v>577</v>
      </c>
      <c r="I12">
        <v>20</v>
      </c>
    </row>
    <row r="13" spans="1:9" x14ac:dyDescent="0.45">
      <c r="A13" s="4">
        <v>16</v>
      </c>
      <c r="B13" s="6" t="s">
        <v>267</v>
      </c>
      <c r="C13" t="s">
        <v>261</v>
      </c>
      <c r="D13" t="s">
        <v>257</v>
      </c>
      <c r="E13">
        <v>156</v>
      </c>
      <c r="F13" t="s">
        <v>345</v>
      </c>
      <c r="G13" t="s">
        <v>303</v>
      </c>
      <c r="H13" s="13" t="s">
        <v>576</v>
      </c>
      <c r="I13">
        <v>24.99</v>
      </c>
    </row>
    <row r="14" spans="1:9" x14ac:dyDescent="0.45">
      <c r="A14" s="4">
        <v>11</v>
      </c>
      <c r="B14" s="6" t="s">
        <v>372</v>
      </c>
      <c r="C14" t="s">
        <v>369</v>
      </c>
      <c r="D14" t="s">
        <v>257</v>
      </c>
      <c r="E14">
        <v>32</v>
      </c>
      <c r="F14" s="3" t="s">
        <v>370</v>
      </c>
      <c r="G14" t="s">
        <v>371</v>
      </c>
      <c r="H14" t="s">
        <v>610</v>
      </c>
      <c r="I14">
        <v>25</v>
      </c>
    </row>
    <row r="15" spans="1:9" x14ac:dyDescent="0.45">
      <c r="A15" s="4">
        <v>14</v>
      </c>
      <c r="B15" s="6" t="s">
        <v>260</v>
      </c>
      <c r="C15" t="s">
        <v>256</v>
      </c>
      <c r="D15" t="s">
        <v>257</v>
      </c>
      <c r="E15">
        <v>258</v>
      </c>
      <c r="F15" s="7" t="s">
        <v>373</v>
      </c>
      <c r="G15" t="s">
        <v>294</v>
      </c>
      <c r="H15" t="s">
        <v>574</v>
      </c>
      <c r="I15">
        <v>24.99</v>
      </c>
    </row>
    <row r="16" spans="1:9" x14ac:dyDescent="0.45">
      <c r="A16" s="4">
        <v>12</v>
      </c>
      <c r="B16" t="s">
        <v>380</v>
      </c>
      <c r="C16" t="s">
        <v>377</v>
      </c>
      <c r="D16" t="s">
        <v>257</v>
      </c>
      <c r="E16">
        <v>162</v>
      </c>
      <c r="F16" t="s">
        <v>378</v>
      </c>
      <c r="G16" t="s">
        <v>379</v>
      </c>
      <c r="H16" t="s">
        <v>611</v>
      </c>
      <c r="I16">
        <v>34</v>
      </c>
    </row>
    <row r="17" spans="1:9" x14ac:dyDescent="0.45">
      <c r="A17" s="4">
        <v>17</v>
      </c>
      <c r="B17" s="6" t="s">
        <v>395</v>
      </c>
      <c r="C17" t="s">
        <v>392</v>
      </c>
      <c r="D17" t="s">
        <v>257</v>
      </c>
      <c r="E17">
        <v>354</v>
      </c>
      <c r="F17" s="3" t="s">
        <v>394</v>
      </c>
      <c r="G17" t="s">
        <v>393</v>
      </c>
      <c r="H17" t="s">
        <v>612</v>
      </c>
      <c r="I17">
        <v>34.99</v>
      </c>
    </row>
    <row r="18" spans="1:9" x14ac:dyDescent="0.45">
      <c r="A18" s="4">
        <v>18</v>
      </c>
      <c r="B18" s="6" t="s">
        <v>435</v>
      </c>
      <c r="C18" t="s">
        <v>436</v>
      </c>
      <c r="D18" t="s">
        <v>257</v>
      </c>
      <c r="E18" t="s">
        <v>437</v>
      </c>
      <c r="F18" t="s">
        <v>438</v>
      </c>
      <c r="G18" t="s">
        <v>439</v>
      </c>
      <c r="H18" t="s">
        <v>613</v>
      </c>
      <c r="I18">
        <v>25</v>
      </c>
    </row>
    <row r="19" spans="1:9" x14ac:dyDescent="0.45">
      <c r="A19" s="4">
        <v>15</v>
      </c>
      <c r="B19" s="6" t="s">
        <v>441</v>
      </c>
      <c r="C19" t="s">
        <v>440</v>
      </c>
      <c r="D19" t="s">
        <v>257</v>
      </c>
      <c r="E19" t="s">
        <v>437</v>
      </c>
      <c r="F19" t="s">
        <v>442</v>
      </c>
      <c r="G19" t="s">
        <v>443</v>
      </c>
      <c r="H19" t="s">
        <v>614</v>
      </c>
      <c r="I19">
        <v>20</v>
      </c>
    </row>
    <row r="20" spans="1:9" x14ac:dyDescent="0.45">
      <c r="A20" s="4">
        <v>19</v>
      </c>
      <c r="B20" s="6" t="s">
        <v>487</v>
      </c>
      <c r="C20" t="s">
        <v>486</v>
      </c>
      <c r="D20" t="s">
        <v>257</v>
      </c>
      <c r="E20" t="s">
        <v>437</v>
      </c>
      <c r="F20" t="s">
        <v>488</v>
      </c>
      <c r="G20" t="s">
        <v>489</v>
      </c>
      <c r="H20" t="s">
        <v>615</v>
      </c>
      <c r="I20">
        <v>34.99</v>
      </c>
    </row>
    <row r="21" spans="1:9" x14ac:dyDescent="0.45">
      <c r="A21" s="4">
        <v>20</v>
      </c>
      <c r="B21" s="6" t="s">
        <v>493</v>
      </c>
      <c r="C21" t="s">
        <v>491</v>
      </c>
      <c r="D21" t="s">
        <v>257</v>
      </c>
      <c r="E21">
        <v>129</v>
      </c>
      <c r="F21" t="s">
        <v>492</v>
      </c>
      <c r="G21" t="s">
        <v>490</v>
      </c>
      <c r="H21" t="s">
        <v>616</v>
      </c>
      <c r="I21">
        <v>19.95</v>
      </c>
    </row>
    <row r="22" spans="1:9" x14ac:dyDescent="0.45">
      <c r="A22" s="4">
        <v>21</v>
      </c>
      <c r="B22" t="s">
        <v>380</v>
      </c>
      <c r="C22" t="s">
        <v>494</v>
      </c>
      <c r="D22" t="s">
        <v>531</v>
      </c>
      <c r="E22">
        <v>4</v>
      </c>
      <c r="F22" t="s">
        <v>532</v>
      </c>
      <c r="G22" t="s">
        <v>537</v>
      </c>
      <c r="H22" t="s">
        <v>514</v>
      </c>
      <c r="I22" t="s">
        <v>530</v>
      </c>
    </row>
    <row r="23" spans="1:9" x14ac:dyDescent="0.45">
      <c r="A23" s="4">
        <v>22</v>
      </c>
      <c r="B23" s="6" t="s">
        <v>549</v>
      </c>
      <c r="C23" t="s">
        <v>498</v>
      </c>
      <c r="D23" t="s">
        <v>257</v>
      </c>
      <c r="E23">
        <v>267</v>
      </c>
      <c r="F23" s="3" t="s">
        <v>551</v>
      </c>
      <c r="G23" t="s">
        <v>550</v>
      </c>
      <c r="H23" t="s">
        <v>617</v>
      </c>
      <c r="I23">
        <v>29.95</v>
      </c>
    </row>
    <row r="24" spans="1:9" x14ac:dyDescent="0.45">
      <c r="A24" s="4">
        <v>24</v>
      </c>
      <c r="B24" s="6" t="s">
        <v>599</v>
      </c>
      <c r="C24" t="s">
        <v>600</v>
      </c>
      <c r="D24" t="s">
        <v>257</v>
      </c>
      <c r="E24">
        <v>34</v>
      </c>
      <c r="F24" t="s">
        <v>601</v>
      </c>
      <c r="G24" t="s">
        <v>598</v>
      </c>
      <c r="H24" s="28" t="s">
        <v>597</v>
      </c>
      <c r="I24">
        <v>38</v>
      </c>
    </row>
    <row r="25" spans="1:9" x14ac:dyDescent="0.45">
      <c r="A25" s="4">
        <v>23</v>
      </c>
      <c r="B25" s="6" t="s">
        <v>608</v>
      </c>
      <c r="C25" t="s">
        <v>604</v>
      </c>
      <c r="D25" t="s">
        <v>257</v>
      </c>
      <c r="E25">
        <v>410</v>
      </c>
      <c r="F25" s="3" t="s">
        <v>605</v>
      </c>
      <c r="G25" t="s">
        <v>607</v>
      </c>
      <c r="H25" t="s">
        <v>606</v>
      </c>
      <c r="I25">
        <v>10</v>
      </c>
    </row>
    <row r="26" spans="1:9" x14ac:dyDescent="0.45">
      <c r="A26" s="4">
        <v>25</v>
      </c>
      <c r="B26" s="6" t="s">
        <v>599</v>
      </c>
      <c r="C26" t="s">
        <v>600</v>
      </c>
      <c r="D26" t="s">
        <v>257</v>
      </c>
      <c r="E26">
        <v>300</v>
      </c>
      <c r="F26" t="s">
        <v>601</v>
      </c>
      <c r="G26" t="s">
        <v>598</v>
      </c>
      <c r="H26" s="28" t="s">
        <v>597</v>
      </c>
      <c r="I26">
        <v>38</v>
      </c>
    </row>
    <row r="27" spans="1:9" x14ac:dyDescent="0.45">
      <c r="A27" s="4">
        <v>26</v>
      </c>
      <c r="B27" s="6" t="s">
        <v>268</v>
      </c>
      <c r="C27" t="s">
        <v>264</v>
      </c>
      <c r="D27" t="s">
        <v>257</v>
      </c>
      <c r="E27">
        <v>86</v>
      </c>
      <c r="F27" t="s">
        <v>683</v>
      </c>
      <c r="G27" s="10" t="s">
        <v>332</v>
      </c>
      <c r="H27" t="s">
        <v>334</v>
      </c>
      <c r="I27">
        <v>29.95</v>
      </c>
    </row>
    <row r="28" spans="1:9" x14ac:dyDescent="0.45">
      <c r="A28" s="4">
        <v>23</v>
      </c>
      <c r="B28" s="6" t="s">
        <v>693</v>
      </c>
      <c r="C28" t="s">
        <v>689</v>
      </c>
      <c r="D28" t="s">
        <v>257</v>
      </c>
      <c r="E28" t="s">
        <v>437</v>
      </c>
      <c r="F28" t="s">
        <v>690</v>
      </c>
      <c r="G28" s="10" t="s">
        <v>691</v>
      </c>
      <c r="H28" t="s">
        <v>692</v>
      </c>
      <c r="I28">
        <v>35</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16"/>
  <sheetViews>
    <sheetView workbookViewId="0">
      <selection activeCell="C25" sqref="C24:C25"/>
    </sheetView>
  </sheetViews>
  <sheetFormatPr defaultRowHeight="14.25" x14ac:dyDescent="0.45"/>
  <cols>
    <col min="1" max="1" width="9.3984375" customWidth="1"/>
    <col min="2" max="2" width="51.73046875" bestFit="1" customWidth="1"/>
    <col min="3" max="3" width="43.59765625" customWidth="1"/>
  </cols>
  <sheetData>
    <row r="1" spans="1:4" x14ac:dyDescent="0.45">
      <c r="A1" t="s">
        <v>123</v>
      </c>
      <c r="B1" t="s">
        <v>121</v>
      </c>
      <c r="C1" t="s">
        <v>307</v>
      </c>
      <c r="D1" t="s">
        <v>292</v>
      </c>
    </row>
    <row r="2" spans="1:4" x14ac:dyDescent="0.45">
      <c r="A2">
        <v>3</v>
      </c>
      <c r="B2" t="s">
        <v>308</v>
      </c>
      <c r="C2" t="s">
        <v>309</v>
      </c>
    </row>
    <row r="3" spans="1:4" x14ac:dyDescent="0.45">
      <c r="A3">
        <v>3</v>
      </c>
      <c r="B3" t="s">
        <v>134</v>
      </c>
      <c r="C3" t="s">
        <v>310</v>
      </c>
    </row>
    <row r="4" spans="1:4" x14ac:dyDescent="0.45">
      <c r="A4">
        <v>5</v>
      </c>
      <c r="B4" t="s">
        <v>141</v>
      </c>
      <c r="C4" t="s">
        <v>331</v>
      </c>
    </row>
    <row r="5" spans="1:4" x14ac:dyDescent="0.45">
      <c r="A5">
        <v>16</v>
      </c>
      <c r="B5" t="s">
        <v>341</v>
      </c>
      <c r="C5" t="s">
        <v>413</v>
      </c>
    </row>
    <row r="6" spans="1:4" x14ac:dyDescent="0.45">
      <c r="A6">
        <v>17</v>
      </c>
      <c r="B6" t="s">
        <v>517</v>
      </c>
      <c r="C6" t="s">
        <v>397</v>
      </c>
    </row>
    <row r="7" spans="1:4" x14ac:dyDescent="0.45">
      <c r="A7">
        <v>8</v>
      </c>
      <c r="B7" t="s">
        <v>411</v>
      </c>
      <c r="C7" t="s">
        <v>412</v>
      </c>
    </row>
    <row r="8" spans="1:4" x14ac:dyDescent="0.45">
      <c r="A8">
        <v>12</v>
      </c>
      <c r="B8" t="s">
        <v>414</v>
      </c>
      <c r="C8" t="s">
        <v>415</v>
      </c>
    </row>
    <row r="9" spans="1:4" x14ac:dyDescent="0.45">
      <c r="A9">
        <v>12</v>
      </c>
      <c r="B9" t="s">
        <v>416</v>
      </c>
      <c r="C9" t="s">
        <v>417</v>
      </c>
    </row>
    <row r="10" spans="1:4" x14ac:dyDescent="0.45">
      <c r="A10">
        <v>15</v>
      </c>
      <c r="B10" t="s">
        <v>444</v>
      </c>
      <c r="C10" t="s">
        <v>412</v>
      </c>
    </row>
    <row r="11" spans="1:4" x14ac:dyDescent="0.45">
      <c r="A11">
        <v>19</v>
      </c>
      <c r="B11" t="s">
        <v>452</v>
      </c>
      <c r="C11" t="s">
        <v>412</v>
      </c>
    </row>
    <row r="12" spans="1:4" x14ac:dyDescent="0.45">
      <c r="A12">
        <v>20</v>
      </c>
      <c r="B12" t="s">
        <v>457</v>
      </c>
      <c r="C12" t="s">
        <v>458</v>
      </c>
    </row>
    <row r="13" spans="1:4" x14ac:dyDescent="0.45">
      <c r="A13">
        <v>20</v>
      </c>
      <c r="B13" t="s">
        <v>471</v>
      </c>
      <c r="C13" t="s">
        <v>472</v>
      </c>
    </row>
    <row r="14" spans="1:4" x14ac:dyDescent="0.45">
      <c r="A14">
        <v>21</v>
      </c>
      <c r="B14" t="s">
        <v>514</v>
      </c>
      <c r="C14" t="s">
        <v>515</v>
      </c>
    </row>
    <row r="15" spans="1:4" x14ac:dyDescent="0.45">
      <c r="A15">
        <v>9</v>
      </c>
      <c r="B15" t="s">
        <v>526</v>
      </c>
      <c r="C15" t="s">
        <v>527</v>
      </c>
    </row>
    <row r="16" spans="1:4" x14ac:dyDescent="0.45">
      <c r="A16">
        <v>24</v>
      </c>
      <c r="B16" t="s">
        <v>602</v>
      </c>
      <c r="C16" t="s">
        <v>603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D22" sqref="D22"/>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15</v>
      </c>
      <c r="C1" s="1" t="s">
        <v>18</v>
      </c>
      <c r="D1" s="1" t="s">
        <v>352</v>
      </c>
      <c r="E1" s="1" t="s">
        <v>323</v>
      </c>
      <c r="F1" s="1" t="s">
        <v>324</v>
      </c>
      <c r="G1" s="1" t="s">
        <v>292</v>
      </c>
      <c r="H1" s="1" t="s">
        <v>19</v>
      </c>
    </row>
    <row r="2" spans="1:8" x14ac:dyDescent="0.45">
      <c r="A2" s="2">
        <v>1</v>
      </c>
      <c r="B2" s="2" t="s">
        <v>29</v>
      </c>
      <c r="C2" s="2" t="s">
        <v>44</v>
      </c>
      <c r="D2" s="2" t="s">
        <v>354</v>
      </c>
      <c r="E2" t="s">
        <v>355</v>
      </c>
      <c r="F2">
        <v>0</v>
      </c>
      <c r="H2" s="2" t="s">
        <v>356</v>
      </c>
    </row>
    <row r="3" spans="1:8" x14ac:dyDescent="0.45">
      <c r="A3" s="2">
        <v>2</v>
      </c>
      <c r="B3" s="2" t="s">
        <v>41</v>
      </c>
      <c r="C3" s="2" t="s">
        <v>44</v>
      </c>
      <c r="D3" s="2"/>
      <c r="F3">
        <v>0</v>
      </c>
      <c r="H3" s="2" t="s">
        <v>45</v>
      </c>
    </row>
    <row r="4" spans="1:8" x14ac:dyDescent="0.45">
      <c r="A4" s="2">
        <v>3</v>
      </c>
      <c r="B4" s="2" t="s">
        <v>53</v>
      </c>
      <c r="C4" s="2" t="s">
        <v>189</v>
      </c>
      <c r="D4" s="2"/>
      <c r="F4">
        <v>1</v>
      </c>
      <c r="H4" s="2" t="s">
        <v>306</v>
      </c>
    </row>
    <row r="5" spans="1:8" x14ac:dyDescent="0.45">
      <c r="A5" s="2">
        <v>4</v>
      </c>
      <c r="B5" s="2" t="s">
        <v>64</v>
      </c>
      <c r="C5" s="2" t="s">
        <v>44</v>
      </c>
      <c r="D5" s="2"/>
      <c r="F5">
        <v>1</v>
      </c>
      <c r="H5" s="2"/>
    </row>
    <row r="6" spans="1:8" x14ac:dyDescent="0.45">
      <c r="A6" s="2">
        <v>5</v>
      </c>
      <c r="B6" s="2" t="s">
        <v>72</v>
      </c>
      <c r="C6" s="2" t="s">
        <v>189</v>
      </c>
      <c r="D6" s="2"/>
      <c r="F6">
        <v>3</v>
      </c>
      <c r="H6" s="2"/>
    </row>
    <row r="7" spans="1:8" x14ac:dyDescent="0.45">
      <c r="A7" s="2">
        <v>6</v>
      </c>
      <c r="B7" s="2" t="s">
        <v>83</v>
      </c>
      <c r="C7" s="2" t="s">
        <v>44</v>
      </c>
      <c r="D7" s="2"/>
      <c r="F7">
        <v>0</v>
      </c>
      <c r="H7" s="2"/>
    </row>
    <row r="8" spans="1:8" x14ac:dyDescent="0.45">
      <c r="A8" s="2">
        <v>7</v>
      </c>
      <c r="B8" s="2" t="s">
        <v>53</v>
      </c>
      <c r="C8" s="2" t="s">
        <v>189</v>
      </c>
      <c r="D8" s="2"/>
      <c r="F8">
        <v>0</v>
      </c>
      <c r="H8" s="2"/>
    </row>
    <row r="9" spans="1:8" x14ac:dyDescent="0.45">
      <c r="A9" s="2">
        <v>8</v>
      </c>
      <c r="B9" s="2" t="s">
        <v>41</v>
      </c>
      <c r="C9" s="2" t="s">
        <v>189</v>
      </c>
      <c r="D9" s="2"/>
      <c r="F9">
        <v>0</v>
      </c>
      <c r="H9" s="2"/>
    </row>
    <row r="10" spans="1:8" x14ac:dyDescent="0.45">
      <c r="A10" s="2">
        <v>9</v>
      </c>
      <c r="B10" s="2" t="s">
        <v>41</v>
      </c>
      <c r="C10" s="2" t="s">
        <v>44</v>
      </c>
      <c r="D10" s="2"/>
      <c r="F10">
        <v>0</v>
      </c>
      <c r="H10" s="2"/>
    </row>
    <row r="11" spans="1:8" x14ac:dyDescent="0.45">
      <c r="A11" s="2">
        <v>10</v>
      </c>
      <c r="B11" s="2" t="s">
        <v>102</v>
      </c>
      <c r="C11" s="2" t="s">
        <v>189</v>
      </c>
      <c r="D11" s="2"/>
      <c r="F11">
        <v>3</v>
      </c>
      <c r="H11" s="2"/>
    </row>
    <row r="12" spans="1:8" x14ac:dyDescent="0.45">
      <c r="A12" s="2">
        <v>11</v>
      </c>
      <c r="B12" s="2" t="s">
        <v>41</v>
      </c>
      <c r="C12" s="2" t="s">
        <v>189</v>
      </c>
      <c r="D12" s="2"/>
      <c r="F12">
        <v>0</v>
      </c>
      <c r="H12" s="2" t="s">
        <v>190</v>
      </c>
    </row>
    <row r="13" spans="1:8" x14ac:dyDescent="0.45">
      <c r="A13" s="2">
        <v>12</v>
      </c>
      <c r="B13" s="2" t="s">
        <v>212</v>
      </c>
      <c r="C13" s="2" t="s">
        <v>44</v>
      </c>
      <c r="D13" s="2"/>
      <c r="F13">
        <v>0</v>
      </c>
      <c r="H13" s="2" t="s">
        <v>190</v>
      </c>
    </row>
    <row r="14" spans="1:8" x14ac:dyDescent="0.45">
      <c r="A14" s="2">
        <v>13</v>
      </c>
      <c r="B14" s="2" t="s">
        <v>225</v>
      </c>
      <c r="C14" s="2" t="s">
        <v>232</v>
      </c>
      <c r="D14" s="2"/>
      <c r="F14">
        <v>0</v>
      </c>
      <c r="H14" s="2"/>
    </row>
    <row r="15" spans="1:8" x14ac:dyDescent="0.45">
      <c r="A15" s="2">
        <v>14</v>
      </c>
      <c r="B15" s="2" t="s">
        <v>41</v>
      </c>
      <c r="C15" s="2" t="s">
        <v>232</v>
      </c>
      <c r="D15" s="2"/>
      <c r="F15">
        <v>0</v>
      </c>
      <c r="H15" s="2" t="s">
        <v>240</v>
      </c>
    </row>
    <row r="16" spans="1:8" x14ac:dyDescent="0.45">
      <c r="A16" s="2">
        <v>15</v>
      </c>
      <c r="B16" s="2" t="s">
        <v>277</v>
      </c>
      <c r="C16" s="2" t="s">
        <v>44</v>
      </c>
      <c r="D16" s="2"/>
      <c r="F16">
        <v>0</v>
      </c>
      <c r="H16" s="2" t="s">
        <v>190</v>
      </c>
    </row>
    <row r="17" spans="1:8" x14ac:dyDescent="0.45">
      <c r="A17" s="2">
        <v>16</v>
      </c>
      <c r="B17" s="2" t="s">
        <v>53</v>
      </c>
      <c r="C17" s="2" t="s">
        <v>189</v>
      </c>
      <c r="D17" s="2" t="s">
        <v>353</v>
      </c>
      <c r="E17" t="s">
        <v>351</v>
      </c>
      <c r="F17">
        <v>0</v>
      </c>
      <c r="G17" t="s">
        <v>350</v>
      </c>
      <c r="H17" s="2" t="s">
        <v>306</v>
      </c>
    </row>
    <row r="18" spans="1:8" x14ac:dyDescent="0.45">
      <c r="A18" s="2">
        <v>21</v>
      </c>
      <c r="B18" s="2"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52" workbookViewId="0">
      <selection activeCell="N70" sqref="N70"/>
    </sheetView>
  </sheetViews>
  <sheetFormatPr defaultRowHeight="14.25" x14ac:dyDescent="0.45"/>
  <sheetData>
    <row r="1" spans="1:21" x14ac:dyDescent="0.45">
      <c r="A1" t="s">
        <v>123</v>
      </c>
      <c r="B1" t="s">
        <v>122</v>
      </c>
      <c r="C1" t="s">
        <v>311</v>
      </c>
      <c r="D1" t="s">
        <v>312</v>
      </c>
      <c r="E1" t="s">
        <v>313</v>
      </c>
      <c r="F1" t="s">
        <v>314</v>
      </c>
      <c r="G1" t="s">
        <v>315</v>
      </c>
      <c r="H1" t="s">
        <v>316</v>
      </c>
      <c r="I1" t="s">
        <v>317</v>
      </c>
      <c r="J1" t="s">
        <v>318</v>
      </c>
      <c r="K1" t="s">
        <v>319</v>
      </c>
      <c r="L1" t="s">
        <v>320</v>
      </c>
      <c r="M1" t="s">
        <v>321</v>
      </c>
      <c r="N1" t="s">
        <v>322</v>
      </c>
    </row>
    <row r="2" spans="1:21" x14ac:dyDescent="0.45">
      <c r="A2" s="15">
        <v>2</v>
      </c>
      <c r="B2" s="15" t="s">
        <v>295</v>
      </c>
      <c r="C2" s="18">
        <v>15</v>
      </c>
      <c r="D2" s="18">
        <v>12</v>
      </c>
      <c r="E2" s="18">
        <v>11</v>
      </c>
      <c r="F2" s="18">
        <v>10</v>
      </c>
      <c r="G2" s="18">
        <v>9</v>
      </c>
      <c r="H2" s="18">
        <v>9</v>
      </c>
      <c r="I2" s="18">
        <v>8</v>
      </c>
      <c r="J2" s="18">
        <v>9</v>
      </c>
      <c r="K2" s="18">
        <v>9</v>
      </c>
      <c r="L2" s="18">
        <v>12</v>
      </c>
      <c r="M2" s="18">
        <v>14</v>
      </c>
      <c r="N2" s="18">
        <v>15</v>
      </c>
    </row>
    <row r="3" spans="1:21" x14ac:dyDescent="0.45">
      <c r="A3" s="14">
        <v>2</v>
      </c>
      <c r="B3" s="14" t="s">
        <v>296</v>
      </c>
      <c r="C3" s="19">
        <v>9</v>
      </c>
      <c r="D3" s="20">
        <v>9</v>
      </c>
      <c r="E3" s="20">
        <v>9</v>
      </c>
      <c r="F3" s="20">
        <v>13</v>
      </c>
      <c r="G3" s="20">
        <v>16</v>
      </c>
      <c r="H3" s="20">
        <v>16</v>
      </c>
      <c r="I3" s="20">
        <v>18</v>
      </c>
      <c r="J3" s="20">
        <v>18</v>
      </c>
      <c r="K3" s="20">
        <v>16</v>
      </c>
      <c r="L3" s="20">
        <v>14</v>
      </c>
      <c r="M3" s="20">
        <v>11</v>
      </c>
      <c r="N3" s="20">
        <v>10</v>
      </c>
      <c r="U3" s="9"/>
    </row>
    <row r="4" spans="1:21" x14ac:dyDescent="0.45">
      <c r="A4" s="16">
        <v>2</v>
      </c>
      <c r="B4" s="16" t="s">
        <v>297</v>
      </c>
      <c r="C4" s="21">
        <v>5</v>
      </c>
      <c r="D4" s="22">
        <v>5</v>
      </c>
      <c r="E4" s="22">
        <v>6</v>
      </c>
      <c r="F4" s="22">
        <v>9</v>
      </c>
      <c r="G4" s="22">
        <v>11</v>
      </c>
      <c r="H4" s="22">
        <v>11</v>
      </c>
      <c r="I4" s="22">
        <v>13</v>
      </c>
      <c r="J4" s="22">
        <v>14</v>
      </c>
      <c r="K4" s="22">
        <v>12</v>
      </c>
      <c r="L4" s="22">
        <v>10</v>
      </c>
      <c r="M4" s="22">
        <v>8</v>
      </c>
      <c r="N4" s="22">
        <v>7</v>
      </c>
    </row>
    <row r="5" spans="1:21" x14ac:dyDescent="0.45">
      <c r="A5" s="15">
        <v>3</v>
      </c>
      <c r="B5" s="15" t="s">
        <v>295</v>
      </c>
      <c r="C5" s="18">
        <v>13</v>
      </c>
      <c r="D5" s="18">
        <v>10</v>
      </c>
      <c r="E5" s="18">
        <v>11</v>
      </c>
      <c r="F5" s="18">
        <v>9</v>
      </c>
      <c r="G5" s="18">
        <v>8</v>
      </c>
      <c r="H5" s="18">
        <v>8</v>
      </c>
      <c r="I5" s="18">
        <v>8</v>
      </c>
      <c r="J5" s="18">
        <v>9</v>
      </c>
      <c r="K5" s="18">
        <v>10</v>
      </c>
      <c r="L5" s="18">
        <v>14</v>
      </c>
      <c r="M5" s="18">
        <v>14</v>
      </c>
      <c r="N5" s="18">
        <v>14</v>
      </c>
    </row>
    <row r="6" spans="1:21" x14ac:dyDescent="0.45">
      <c r="A6" s="14">
        <v>3</v>
      </c>
      <c r="B6" s="14" t="s">
        <v>296</v>
      </c>
      <c r="C6" s="19">
        <v>8</v>
      </c>
      <c r="D6" s="20">
        <v>8</v>
      </c>
      <c r="E6" s="20">
        <v>9</v>
      </c>
      <c r="F6" s="20">
        <v>12</v>
      </c>
      <c r="G6" s="20">
        <v>15</v>
      </c>
      <c r="H6" s="20">
        <v>17</v>
      </c>
      <c r="I6" s="20">
        <v>19</v>
      </c>
      <c r="J6" s="20">
        <v>18</v>
      </c>
      <c r="K6" s="20">
        <v>17</v>
      </c>
      <c r="L6" s="20">
        <v>13</v>
      </c>
      <c r="M6" s="20">
        <v>10</v>
      </c>
      <c r="N6" s="20">
        <v>8</v>
      </c>
    </row>
    <row r="7" spans="1:21" x14ac:dyDescent="0.45">
      <c r="A7" s="16">
        <v>3</v>
      </c>
      <c r="B7" s="16" t="s">
        <v>297</v>
      </c>
      <c r="C7" s="21">
        <v>3</v>
      </c>
      <c r="D7" s="22">
        <v>2</v>
      </c>
      <c r="E7" s="22">
        <v>3</v>
      </c>
      <c r="F7" s="22">
        <v>4</v>
      </c>
      <c r="G7" s="22">
        <v>7</v>
      </c>
      <c r="H7" s="22">
        <v>10</v>
      </c>
      <c r="I7" s="22">
        <v>12</v>
      </c>
      <c r="J7" s="22">
        <v>12</v>
      </c>
      <c r="K7" s="22">
        <v>10</v>
      </c>
      <c r="L7" s="22">
        <v>8</v>
      </c>
      <c r="M7" s="22">
        <v>5</v>
      </c>
      <c r="N7" s="22">
        <v>3</v>
      </c>
      <c r="S7" s="8"/>
    </row>
    <row r="8" spans="1:21" x14ac:dyDescent="0.45">
      <c r="A8" s="15">
        <v>16</v>
      </c>
      <c r="B8" s="15" t="s">
        <v>295</v>
      </c>
      <c r="C8" s="18">
        <v>13</v>
      </c>
      <c r="D8" s="18">
        <v>10</v>
      </c>
      <c r="E8" s="18">
        <v>11</v>
      </c>
      <c r="F8" s="18">
        <v>9</v>
      </c>
      <c r="G8" s="18">
        <v>8</v>
      </c>
      <c r="H8" s="18">
        <v>8</v>
      </c>
      <c r="I8" s="18">
        <v>8</v>
      </c>
      <c r="J8" s="18">
        <v>9</v>
      </c>
      <c r="K8" s="18">
        <v>10</v>
      </c>
      <c r="L8" s="18">
        <v>14</v>
      </c>
      <c r="M8" s="18">
        <v>14</v>
      </c>
      <c r="N8" s="18">
        <v>14</v>
      </c>
    </row>
    <row r="9" spans="1:21" x14ac:dyDescent="0.45">
      <c r="A9" s="14">
        <v>16</v>
      </c>
      <c r="B9" s="14" t="s">
        <v>296</v>
      </c>
      <c r="C9" s="19">
        <v>8</v>
      </c>
      <c r="D9" s="20">
        <v>8</v>
      </c>
      <c r="E9" s="20">
        <v>9</v>
      </c>
      <c r="F9" s="20">
        <v>12</v>
      </c>
      <c r="G9" s="20">
        <v>15</v>
      </c>
      <c r="H9" s="20">
        <v>17</v>
      </c>
      <c r="I9" s="20">
        <v>19</v>
      </c>
      <c r="J9" s="20">
        <v>18</v>
      </c>
      <c r="K9" s="20">
        <v>17</v>
      </c>
      <c r="L9" s="20">
        <v>13</v>
      </c>
      <c r="M9" s="20">
        <v>10</v>
      </c>
      <c r="N9" s="20">
        <v>8</v>
      </c>
      <c r="S9" s="8"/>
    </row>
    <row r="10" spans="1:21" x14ac:dyDescent="0.45">
      <c r="A10" s="16">
        <v>16</v>
      </c>
      <c r="B10" s="16" t="s">
        <v>297</v>
      </c>
      <c r="C10" s="21">
        <v>3</v>
      </c>
      <c r="D10" s="22">
        <v>2</v>
      </c>
      <c r="E10" s="22">
        <v>3</v>
      </c>
      <c r="F10" s="22">
        <v>4</v>
      </c>
      <c r="G10" s="22">
        <v>7</v>
      </c>
      <c r="H10" s="22">
        <v>10</v>
      </c>
      <c r="I10" s="22">
        <v>12</v>
      </c>
      <c r="J10" s="22">
        <v>12</v>
      </c>
      <c r="K10" s="22">
        <v>10</v>
      </c>
      <c r="L10" s="22">
        <v>8</v>
      </c>
      <c r="M10" s="22">
        <v>5</v>
      </c>
      <c r="N10" s="22">
        <v>3</v>
      </c>
      <c r="S10" s="8"/>
    </row>
    <row r="11" spans="1:21" x14ac:dyDescent="0.45">
      <c r="A11" s="15">
        <v>11</v>
      </c>
      <c r="B11" s="15" t="s">
        <v>295</v>
      </c>
      <c r="C11" s="18">
        <v>19</v>
      </c>
      <c r="D11" s="18">
        <v>15</v>
      </c>
      <c r="E11" s="18">
        <v>18</v>
      </c>
      <c r="F11" s="18">
        <v>13</v>
      </c>
      <c r="G11" s="18">
        <v>12</v>
      </c>
      <c r="H11" s="18">
        <v>13</v>
      </c>
      <c r="I11" s="18">
        <v>14</v>
      </c>
      <c r="J11" s="18">
        <v>15</v>
      </c>
      <c r="K11" s="18">
        <v>16</v>
      </c>
      <c r="L11" s="18">
        <v>19</v>
      </c>
      <c r="M11" s="18">
        <v>19</v>
      </c>
      <c r="N11" s="18">
        <v>18</v>
      </c>
    </row>
    <row r="12" spans="1:21" x14ac:dyDescent="0.45">
      <c r="A12" s="14">
        <v>11</v>
      </c>
      <c r="B12" s="14" t="s">
        <v>296</v>
      </c>
      <c r="C12" s="19">
        <v>6</v>
      </c>
      <c r="D12" s="20">
        <v>7</v>
      </c>
      <c r="E12" s="20">
        <v>8</v>
      </c>
      <c r="F12" s="20">
        <v>10</v>
      </c>
      <c r="G12" s="20">
        <v>13</v>
      </c>
      <c r="H12" s="20">
        <v>15</v>
      </c>
      <c r="I12" s="20">
        <v>17</v>
      </c>
      <c r="J12" s="20">
        <v>17</v>
      </c>
      <c r="K12" s="20">
        <v>15</v>
      </c>
      <c r="L12" s="20">
        <v>12</v>
      </c>
      <c r="M12" s="20">
        <v>9</v>
      </c>
      <c r="N12" s="20">
        <v>7</v>
      </c>
      <c r="S12" s="8"/>
    </row>
    <row r="13" spans="1:21" x14ac:dyDescent="0.45">
      <c r="A13" s="16">
        <v>11</v>
      </c>
      <c r="B13" s="16" t="s">
        <v>297</v>
      </c>
      <c r="C13" s="21">
        <v>4</v>
      </c>
      <c r="D13" s="22">
        <v>4</v>
      </c>
      <c r="E13" s="22">
        <v>5</v>
      </c>
      <c r="F13" s="22">
        <v>7</v>
      </c>
      <c r="G13" s="22">
        <v>10</v>
      </c>
      <c r="H13" s="22">
        <v>12</v>
      </c>
      <c r="I13" s="22">
        <v>13</v>
      </c>
      <c r="J13" s="22">
        <v>14</v>
      </c>
      <c r="K13" s="22">
        <v>12</v>
      </c>
      <c r="L13" s="22">
        <v>9</v>
      </c>
      <c r="M13" s="22">
        <v>6</v>
      </c>
      <c r="N13" s="22">
        <v>5</v>
      </c>
      <c r="R13" s="8"/>
      <c r="S13" s="8"/>
    </row>
    <row r="14" spans="1:21" x14ac:dyDescent="0.45">
      <c r="A14" s="15">
        <v>1</v>
      </c>
      <c r="B14" s="15" t="s">
        <v>295</v>
      </c>
      <c r="C14" s="18">
        <v>20</v>
      </c>
      <c r="D14" s="18">
        <v>17</v>
      </c>
      <c r="E14" s="18">
        <v>20</v>
      </c>
      <c r="F14" s="18">
        <v>16</v>
      </c>
      <c r="G14" s="18">
        <v>15</v>
      </c>
      <c r="H14" s="18">
        <v>14</v>
      </c>
      <c r="I14" s="18">
        <v>15</v>
      </c>
      <c r="J14" s="18">
        <v>17</v>
      </c>
      <c r="K14" s="18">
        <v>17</v>
      </c>
      <c r="L14" s="18">
        <v>20</v>
      </c>
      <c r="M14" s="18">
        <v>19</v>
      </c>
      <c r="N14" s="18">
        <v>17</v>
      </c>
    </row>
    <row r="15" spans="1:21" x14ac:dyDescent="0.45">
      <c r="A15" s="14">
        <v>1</v>
      </c>
      <c r="B15" s="14" t="s">
        <v>296</v>
      </c>
      <c r="C15" s="19">
        <v>8</v>
      </c>
      <c r="D15" s="20">
        <v>7</v>
      </c>
      <c r="E15" s="20">
        <v>8</v>
      </c>
      <c r="F15" s="20">
        <v>9</v>
      </c>
      <c r="G15" s="20">
        <v>11</v>
      </c>
      <c r="H15" s="20">
        <v>13</v>
      </c>
      <c r="I15" s="20">
        <v>15</v>
      </c>
      <c r="J15" s="20">
        <v>15</v>
      </c>
      <c r="K15" s="20">
        <v>14</v>
      </c>
      <c r="L15" s="20">
        <v>12</v>
      </c>
      <c r="M15" s="20">
        <v>10</v>
      </c>
      <c r="N15" s="20">
        <v>8</v>
      </c>
      <c r="R15" s="8"/>
      <c r="S15" s="8"/>
    </row>
    <row r="16" spans="1:21" x14ac:dyDescent="0.45">
      <c r="A16" s="16">
        <v>1</v>
      </c>
      <c r="B16" s="16" t="s">
        <v>297</v>
      </c>
      <c r="C16" s="21">
        <v>5</v>
      </c>
      <c r="D16" s="22">
        <v>5</v>
      </c>
      <c r="E16" s="22">
        <v>5</v>
      </c>
      <c r="F16" s="22">
        <v>6</v>
      </c>
      <c r="G16" s="22">
        <v>8</v>
      </c>
      <c r="H16" s="22">
        <v>10</v>
      </c>
      <c r="I16" s="22">
        <v>12</v>
      </c>
      <c r="J16" s="22">
        <v>13</v>
      </c>
      <c r="K16" s="22">
        <v>11</v>
      </c>
      <c r="L16" s="22">
        <v>9</v>
      </c>
      <c r="M16" s="22">
        <v>7</v>
      </c>
      <c r="N16" s="22">
        <v>6</v>
      </c>
      <c r="R16" s="8"/>
      <c r="S16" s="8"/>
    </row>
    <row r="17" spans="1:19" x14ac:dyDescent="0.45">
      <c r="A17" s="15">
        <v>5</v>
      </c>
      <c r="B17" s="15" t="s">
        <v>295</v>
      </c>
      <c r="C17" s="18">
        <v>19</v>
      </c>
      <c r="D17" s="18">
        <v>15</v>
      </c>
      <c r="E17" s="18">
        <v>16</v>
      </c>
      <c r="F17" s="18">
        <v>13</v>
      </c>
      <c r="G17" s="18">
        <v>13</v>
      </c>
      <c r="H17" s="18">
        <v>13</v>
      </c>
      <c r="I17" s="18">
        <v>15</v>
      </c>
      <c r="J17" s="18">
        <v>16</v>
      </c>
      <c r="K17" s="18">
        <v>15</v>
      </c>
      <c r="L17" s="18">
        <v>17</v>
      </c>
      <c r="M17" s="18">
        <v>19</v>
      </c>
      <c r="N17" s="18">
        <v>18</v>
      </c>
    </row>
    <row r="18" spans="1:19" x14ac:dyDescent="0.45">
      <c r="A18" s="14">
        <v>5</v>
      </c>
      <c r="B18" s="14" t="s">
        <v>296</v>
      </c>
      <c r="C18" s="19">
        <v>8</v>
      </c>
      <c r="D18" s="20">
        <v>8</v>
      </c>
      <c r="E18" s="20">
        <v>10</v>
      </c>
      <c r="F18" s="20">
        <v>12</v>
      </c>
      <c r="G18" s="20">
        <v>15</v>
      </c>
      <c r="H18" s="20">
        <v>17</v>
      </c>
      <c r="I18" s="20">
        <v>18</v>
      </c>
      <c r="J18" s="20">
        <v>18</v>
      </c>
      <c r="K18" s="20">
        <v>16</v>
      </c>
      <c r="L18" s="20">
        <v>13</v>
      </c>
      <c r="M18" s="20">
        <v>10</v>
      </c>
      <c r="N18" s="20">
        <v>9</v>
      </c>
      <c r="R18" s="8"/>
      <c r="S18" s="8"/>
    </row>
    <row r="19" spans="1:19" x14ac:dyDescent="0.45">
      <c r="A19" s="16">
        <v>5</v>
      </c>
      <c r="B19" s="16" t="s">
        <v>297</v>
      </c>
      <c r="C19" s="21">
        <v>2</v>
      </c>
      <c r="D19" s="22">
        <v>2</v>
      </c>
      <c r="E19" s="22">
        <v>3</v>
      </c>
      <c r="F19" s="22">
        <v>5</v>
      </c>
      <c r="G19" s="22">
        <v>7</v>
      </c>
      <c r="H19" s="22">
        <v>10</v>
      </c>
      <c r="I19" s="22">
        <v>12</v>
      </c>
      <c r="J19" s="22">
        <v>12</v>
      </c>
      <c r="K19" s="22">
        <v>10</v>
      </c>
      <c r="L19" s="22">
        <v>8</v>
      </c>
      <c r="M19" s="22">
        <v>5</v>
      </c>
      <c r="N19" s="22">
        <v>3</v>
      </c>
      <c r="R19" s="8"/>
      <c r="S19" s="8"/>
    </row>
    <row r="20" spans="1:19" x14ac:dyDescent="0.45">
      <c r="A20" s="15">
        <v>13</v>
      </c>
      <c r="B20" s="15" t="s">
        <v>295</v>
      </c>
      <c r="C20" s="18">
        <v>19</v>
      </c>
      <c r="D20" s="18">
        <v>15</v>
      </c>
      <c r="E20" s="18">
        <v>16</v>
      </c>
      <c r="F20" s="18">
        <v>13</v>
      </c>
      <c r="G20" s="18">
        <v>13</v>
      </c>
      <c r="H20" s="18">
        <v>13</v>
      </c>
      <c r="I20" s="18">
        <v>15</v>
      </c>
      <c r="J20" s="18">
        <v>16</v>
      </c>
      <c r="K20" s="18">
        <v>15</v>
      </c>
      <c r="L20" s="18">
        <v>17</v>
      </c>
      <c r="M20" s="18">
        <v>19</v>
      </c>
      <c r="N20" s="18">
        <v>18</v>
      </c>
    </row>
    <row r="21" spans="1:19" x14ac:dyDescent="0.45">
      <c r="A21" s="14">
        <v>13</v>
      </c>
      <c r="B21" s="14" t="s">
        <v>296</v>
      </c>
      <c r="C21" s="19">
        <v>8</v>
      </c>
      <c r="D21" s="20">
        <v>8</v>
      </c>
      <c r="E21" s="20">
        <v>10</v>
      </c>
      <c r="F21" s="20">
        <v>12</v>
      </c>
      <c r="G21" s="20">
        <v>15</v>
      </c>
      <c r="H21" s="20">
        <v>17</v>
      </c>
      <c r="I21" s="20">
        <v>18</v>
      </c>
      <c r="J21" s="20">
        <v>18</v>
      </c>
      <c r="K21" s="20">
        <v>16</v>
      </c>
      <c r="L21" s="20">
        <v>13</v>
      </c>
      <c r="M21" s="20">
        <v>10</v>
      </c>
      <c r="N21" s="20">
        <v>9</v>
      </c>
      <c r="R21" s="8"/>
      <c r="S21" s="8"/>
    </row>
    <row r="22" spans="1:19" x14ac:dyDescent="0.45">
      <c r="A22" s="16">
        <v>13</v>
      </c>
      <c r="B22" s="16" t="s">
        <v>297</v>
      </c>
      <c r="C22" s="21">
        <v>2</v>
      </c>
      <c r="D22" s="22">
        <v>2</v>
      </c>
      <c r="E22" s="22">
        <v>3</v>
      </c>
      <c r="F22" s="22">
        <v>5</v>
      </c>
      <c r="G22" s="22">
        <v>7</v>
      </c>
      <c r="H22" s="22">
        <v>10</v>
      </c>
      <c r="I22" s="22">
        <v>12</v>
      </c>
      <c r="J22" s="22">
        <v>12</v>
      </c>
      <c r="K22" s="22">
        <v>10</v>
      </c>
      <c r="L22" s="22">
        <v>8</v>
      </c>
      <c r="M22" s="22">
        <v>5</v>
      </c>
      <c r="N22" s="22">
        <v>3</v>
      </c>
      <c r="R22" s="8"/>
      <c r="S22" s="8"/>
    </row>
    <row r="23" spans="1:19" x14ac:dyDescent="0.45">
      <c r="A23" s="15">
        <v>14</v>
      </c>
      <c r="B23" s="15" t="s">
        <v>295</v>
      </c>
      <c r="C23" s="18">
        <v>15</v>
      </c>
      <c r="D23" s="18">
        <v>12</v>
      </c>
      <c r="E23" s="18">
        <v>11</v>
      </c>
      <c r="F23" s="18">
        <v>10</v>
      </c>
      <c r="G23" s="18">
        <v>9</v>
      </c>
      <c r="H23" s="18">
        <v>9</v>
      </c>
      <c r="I23" s="18">
        <v>8</v>
      </c>
      <c r="J23" s="18">
        <v>9</v>
      </c>
      <c r="K23" s="18">
        <v>9</v>
      </c>
      <c r="L23" s="18">
        <v>12</v>
      </c>
      <c r="M23" s="18">
        <v>14</v>
      </c>
      <c r="N23" s="18">
        <v>15</v>
      </c>
    </row>
    <row r="24" spans="1:19" x14ac:dyDescent="0.45">
      <c r="A24" s="14">
        <v>14</v>
      </c>
      <c r="B24" s="14" t="s">
        <v>296</v>
      </c>
      <c r="C24" s="19">
        <v>9</v>
      </c>
      <c r="D24" s="20">
        <v>9</v>
      </c>
      <c r="E24" s="20">
        <v>9</v>
      </c>
      <c r="F24" s="20">
        <v>13</v>
      </c>
      <c r="G24" s="20">
        <v>16</v>
      </c>
      <c r="H24" s="20">
        <v>16</v>
      </c>
      <c r="I24" s="20">
        <v>18</v>
      </c>
      <c r="J24" s="20">
        <v>18</v>
      </c>
      <c r="K24" s="20">
        <v>16</v>
      </c>
      <c r="L24" s="20">
        <v>14</v>
      </c>
      <c r="M24" s="20">
        <v>11</v>
      </c>
      <c r="N24" s="20">
        <v>10</v>
      </c>
      <c r="R24" s="8"/>
      <c r="S24" s="8"/>
    </row>
    <row r="25" spans="1:19" x14ac:dyDescent="0.45">
      <c r="A25" s="16">
        <v>14</v>
      </c>
      <c r="B25" s="16" t="s">
        <v>297</v>
      </c>
      <c r="C25" s="21">
        <v>5</v>
      </c>
      <c r="D25" s="22">
        <v>5</v>
      </c>
      <c r="E25" s="22">
        <v>6</v>
      </c>
      <c r="F25" s="22">
        <v>9</v>
      </c>
      <c r="G25" s="22">
        <v>11</v>
      </c>
      <c r="H25" s="22">
        <v>11</v>
      </c>
      <c r="I25" s="22">
        <v>13</v>
      </c>
      <c r="J25" s="22">
        <v>14</v>
      </c>
      <c r="K25" s="22">
        <v>12</v>
      </c>
      <c r="L25" s="22">
        <v>10</v>
      </c>
      <c r="M25" s="22">
        <v>8</v>
      </c>
      <c r="N25" s="22">
        <v>7</v>
      </c>
      <c r="R25" s="8"/>
      <c r="S25" s="8"/>
    </row>
    <row r="26" spans="1:19" x14ac:dyDescent="0.45">
      <c r="A26" s="15">
        <v>7</v>
      </c>
      <c r="B26" s="15" t="s">
        <v>295</v>
      </c>
      <c r="C26" s="23">
        <v>13</v>
      </c>
      <c r="D26" s="23">
        <v>10</v>
      </c>
      <c r="E26" s="23">
        <v>11</v>
      </c>
      <c r="F26" s="23">
        <v>9</v>
      </c>
      <c r="G26" s="23">
        <v>8</v>
      </c>
      <c r="H26" s="23">
        <v>8</v>
      </c>
      <c r="I26" s="23">
        <v>8</v>
      </c>
      <c r="J26" s="23">
        <v>9</v>
      </c>
      <c r="K26" s="18">
        <v>10</v>
      </c>
      <c r="L26" s="18">
        <v>14</v>
      </c>
      <c r="M26" s="18">
        <v>14</v>
      </c>
      <c r="N26" s="18">
        <v>14</v>
      </c>
    </row>
    <row r="27" spans="1:19" x14ac:dyDescent="0.45">
      <c r="A27" s="14">
        <v>7</v>
      </c>
      <c r="B27" s="14" t="s">
        <v>296</v>
      </c>
      <c r="C27" s="24">
        <v>8</v>
      </c>
      <c r="D27" s="25">
        <v>8</v>
      </c>
      <c r="E27" s="25">
        <v>9</v>
      </c>
      <c r="F27" s="25">
        <v>12</v>
      </c>
      <c r="G27" s="25">
        <v>15</v>
      </c>
      <c r="H27" s="25">
        <v>17</v>
      </c>
      <c r="I27" s="25">
        <v>19</v>
      </c>
      <c r="J27" s="25">
        <v>18</v>
      </c>
      <c r="K27" s="20">
        <v>17</v>
      </c>
      <c r="L27" s="20">
        <v>13</v>
      </c>
      <c r="M27" s="20">
        <v>10</v>
      </c>
      <c r="N27" s="20">
        <v>8</v>
      </c>
      <c r="R27" s="8"/>
      <c r="S27" s="8"/>
    </row>
    <row r="28" spans="1:19" x14ac:dyDescent="0.45">
      <c r="A28" s="16">
        <v>7</v>
      </c>
      <c r="B28" s="16" t="s">
        <v>297</v>
      </c>
      <c r="C28" s="26">
        <v>3</v>
      </c>
      <c r="D28" s="27">
        <v>2</v>
      </c>
      <c r="E28" s="27">
        <v>3</v>
      </c>
      <c r="F28" s="27">
        <v>4</v>
      </c>
      <c r="G28" s="27">
        <v>7</v>
      </c>
      <c r="H28" s="27">
        <v>10</v>
      </c>
      <c r="I28" s="27">
        <v>12</v>
      </c>
      <c r="J28" s="27">
        <v>12</v>
      </c>
      <c r="K28" s="22">
        <v>10</v>
      </c>
      <c r="L28" s="22">
        <v>8</v>
      </c>
      <c r="M28" s="22">
        <v>5</v>
      </c>
      <c r="N28" s="22">
        <v>3</v>
      </c>
      <c r="R28" s="8"/>
      <c r="S28" s="8"/>
    </row>
    <row r="29" spans="1:19" x14ac:dyDescent="0.45">
      <c r="A29" s="15">
        <v>12</v>
      </c>
      <c r="B29" s="15" t="s">
        <v>295</v>
      </c>
      <c r="C29" s="23">
        <v>4</v>
      </c>
      <c r="D29" s="23">
        <v>4</v>
      </c>
      <c r="E29" s="23">
        <v>5</v>
      </c>
      <c r="F29" s="23">
        <v>6</v>
      </c>
      <c r="G29" s="23">
        <v>5</v>
      </c>
      <c r="H29" s="23">
        <v>3</v>
      </c>
      <c r="I29" s="23">
        <v>2</v>
      </c>
      <c r="J29" s="23">
        <v>4</v>
      </c>
      <c r="K29" s="18">
        <v>5</v>
      </c>
      <c r="L29" s="18">
        <v>5</v>
      </c>
      <c r="M29" s="18">
        <v>4</v>
      </c>
      <c r="N29" s="18">
        <v>4</v>
      </c>
    </row>
    <row r="30" spans="1:19" x14ac:dyDescent="0.45">
      <c r="A30" s="14">
        <v>12</v>
      </c>
      <c r="B30" s="14" t="s">
        <v>296</v>
      </c>
      <c r="C30" s="24">
        <v>13</v>
      </c>
      <c r="D30" s="25">
        <v>14</v>
      </c>
      <c r="E30" s="25">
        <v>16</v>
      </c>
      <c r="F30" s="25">
        <v>19</v>
      </c>
      <c r="G30" s="25">
        <v>22</v>
      </c>
      <c r="H30" s="25">
        <v>26</v>
      </c>
      <c r="I30" s="25">
        <v>28</v>
      </c>
      <c r="J30" s="25">
        <v>29</v>
      </c>
      <c r="K30" s="20">
        <v>26</v>
      </c>
      <c r="L30" s="20">
        <v>22</v>
      </c>
      <c r="M30" s="20">
        <v>17</v>
      </c>
      <c r="N30" s="20">
        <v>13</v>
      </c>
      <c r="R30" s="8"/>
      <c r="S30" s="8"/>
    </row>
    <row r="31" spans="1:19" x14ac:dyDescent="0.45">
      <c r="A31" s="16">
        <v>12</v>
      </c>
      <c r="B31" s="16" t="s">
        <v>297</v>
      </c>
      <c r="C31" s="26">
        <v>4</v>
      </c>
      <c r="D31" s="27">
        <v>4</v>
      </c>
      <c r="E31" s="27">
        <v>6</v>
      </c>
      <c r="F31" s="27">
        <v>9</v>
      </c>
      <c r="G31" s="27">
        <v>12</v>
      </c>
      <c r="H31" s="27">
        <v>17</v>
      </c>
      <c r="I31" s="27">
        <v>19</v>
      </c>
      <c r="J31" s="27">
        <v>19</v>
      </c>
      <c r="K31" s="22">
        <v>16</v>
      </c>
      <c r="L31" s="22">
        <v>13</v>
      </c>
      <c r="M31" s="22">
        <v>8</v>
      </c>
      <c r="N31" s="22">
        <v>4</v>
      </c>
      <c r="R31" s="8"/>
      <c r="S31" s="8"/>
    </row>
    <row r="32" spans="1:19" x14ac:dyDescent="0.45">
      <c r="A32" s="15">
        <v>17</v>
      </c>
      <c r="B32" s="15" t="s">
        <v>295</v>
      </c>
      <c r="C32" s="23">
        <v>15</v>
      </c>
      <c r="D32" s="23">
        <v>15</v>
      </c>
      <c r="E32" s="23">
        <v>17</v>
      </c>
      <c r="F32" s="23">
        <v>15</v>
      </c>
      <c r="G32" s="23">
        <v>17</v>
      </c>
      <c r="H32" s="23">
        <v>17</v>
      </c>
      <c r="I32" s="23">
        <v>16</v>
      </c>
      <c r="J32" s="23">
        <v>18</v>
      </c>
      <c r="K32" s="18">
        <v>19</v>
      </c>
      <c r="L32" s="18">
        <v>19</v>
      </c>
      <c r="M32" s="18">
        <v>15</v>
      </c>
      <c r="N32" s="18">
        <v>16</v>
      </c>
    </row>
    <row r="33" spans="1:22" x14ac:dyDescent="0.45">
      <c r="A33" s="14">
        <v>17</v>
      </c>
      <c r="B33" s="14" t="s">
        <v>296</v>
      </c>
      <c r="C33" s="24">
        <v>1</v>
      </c>
      <c r="D33" s="25">
        <v>1</v>
      </c>
      <c r="E33" s="25">
        <v>2</v>
      </c>
      <c r="F33" s="25">
        <v>4</v>
      </c>
      <c r="G33" s="25">
        <v>9</v>
      </c>
      <c r="H33" s="25">
        <v>13</v>
      </c>
      <c r="I33" s="25">
        <v>15</v>
      </c>
      <c r="J33" s="25">
        <v>15</v>
      </c>
      <c r="K33" s="20">
        <v>11</v>
      </c>
      <c r="L33" s="20">
        <v>7</v>
      </c>
      <c r="M33" s="20">
        <v>4</v>
      </c>
      <c r="N33" s="20">
        <v>2</v>
      </c>
      <c r="R33" s="8"/>
      <c r="S33" s="8"/>
    </row>
    <row r="34" spans="1:22" x14ac:dyDescent="0.45">
      <c r="A34" s="16">
        <v>17</v>
      </c>
      <c r="B34" s="16" t="s">
        <v>297</v>
      </c>
      <c r="C34" s="26">
        <v>-2</v>
      </c>
      <c r="D34" s="27">
        <v>-3</v>
      </c>
      <c r="E34" s="27">
        <v>-2</v>
      </c>
      <c r="F34" s="27">
        <v>1</v>
      </c>
      <c r="G34" s="27">
        <v>4</v>
      </c>
      <c r="H34" s="27">
        <v>8</v>
      </c>
      <c r="I34" s="27">
        <v>11</v>
      </c>
      <c r="J34" s="27">
        <v>11</v>
      </c>
      <c r="K34" s="22">
        <v>8</v>
      </c>
      <c r="L34" s="22">
        <v>4</v>
      </c>
      <c r="M34" s="22">
        <v>1</v>
      </c>
      <c r="N34" s="22">
        <v>-2</v>
      </c>
      <c r="R34" s="8"/>
      <c r="S34" s="8"/>
    </row>
    <row r="35" spans="1:22" x14ac:dyDescent="0.45">
      <c r="A35" s="15">
        <v>6</v>
      </c>
      <c r="B35" s="15" t="s">
        <v>295</v>
      </c>
      <c r="C35" s="23">
        <v>4</v>
      </c>
      <c r="D35" s="23">
        <v>4</v>
      </c>
      <c r="E35" s="23">
        <v>5</v>
      </c>
      <c r="F35" s="23">
        <v>7</v>
      </c>
      <c r="G35" s="23">
        <v>10</v>
      </c>
      <c r="H35" s="23">
        <v>9</v>
      </c>
      <c r="I35" s="23">
        <v>9</v>
      </c>
      <c r="J35" s="23">
        <v>9</v>
      </c>
      <c r="K35" s="18">
        <v>6</v>
      </c>
      <c r="L35" s="18">
        <v>6</v>
      </c>
      <c r="M35" s="18">
        <v>6</v>
      </c>
      <c r="N35" s="18">
        <v>4</v>
      </c>
    </row>
    <row r="36" spans="1:22" x14ac:dyDescent="0.45">
      <c r="A36" s="14">
        <v>6</v>
      </c>
      <c r="B36" s="14" t="s">
        <v>296</v>
      </c>
      <c r="C36" s="24">
        <v>5</v>
      </c>
      <c r="D36" s="25">
        <v>8</v>
      </c>
      <c r="E36" s="25">
        <v>14</v>
      </c>
      <c r="F36" s="25">
        <v>18</v>
      </c>
      <c r="G36" s="25">
        <v>22</v>
      </c>
      <c r="H36" s="25">
        <v>26</v>
      </c>
      <c r="I36" s="25">
        <v>28</v>
      </c>
      <c r="J36" s="25">
        <v>26</v>
      </c>
      <c r="K36" s="20">
        <v>18</v>
      </c>
      <c r="L36" s="20">
        <v>18</v>
      </c>
      <c r="M36" s="20">
        <v>10</v>
      </c>
      <c r="N36" s="20">
        <v>6</v>
      </c>
      <c r="R36" s="8"/>
      <c r="S36" s="8"/>
    </row>
    <row r="37" spans="1:22" x14ac:dyDescent="0.45">
      <c r="A37" s="16">
        <v>6</v>
      </c>
      <c r="B37" s="16" t="s">
        <v>297</v>
      </c>
      <c r="C37" s="26">
        <v>-6</v>
      </c>
      <c r="D37" s="27">
        <v>-3</v>
      </c>
      <c r="E37" s="27">
        <v>1</v>
      </c>
      <c r="F37" s="27">
        <v>4</v>
      </c>
      <c r="G37" s="27">
        <v>8</v>
      </c>
      <c r="H37" s="27">
        <v>12</v>
      </c>
      <c r="I37" s="27">
        <v>14</v>
      </c>
      <c r="J37" s="27">
        <v>14</v>
      </c>
      <c r="K37" s="22">
        <v>10</v>
      </c>
      <c r="L37" s="22">
        <v>5</v>
      </c>
      <c r="M37" s="22">
        <v>0</v>
      </c>
      <c r="N37" s="22">
        <v>-5</v>
      </c>
      <c r="R37" s="8"/>
      <c r="S37" s="8"/>
    </row>
    <row r="38" spans="1:22" x14ac:dyDescent="0.45">
      <c r="A38" s="15">
        <v>8</v>
      </c>
      <c r="B38" s="15" t="s">
        <v>295</v>
      </c>
      <c r="C38" s="23">
        <v>15</v>
      </c>
      <c r="D38" s="23">
        <v>11</v>
      </c>
      <c r="E38" s="23">
        <v>13</v>
      </c>
      <c r="F38" s="23">
        <v>11</v>
      </c>
      <c r="G38" s="23">
        <v>10</v>
      </c>
      <c r="H38" s="23">
        <v>9</v>
      </c>
      <c r="I38" s="23">
        <v>10</v>
      </c>
      <c r="J38" s="23">
        <v>11</v>
      </c>
      <c r="K38" s="18">
        <v>11</v>
      </c>
      <c r="L38" s="18">
        <v>16</v>
      </c>
      <c r="M38" s="18">
        <v>16</v>
      </c>
      <c r="N38" s="18">
        <v>15</v>
      </c>
    </row>
    <row r="39" spans="1:22" x14ac:dyDescent="0.45">
      <c r="A39" s="14">
        <v>8</v>
      </c>
      <c r="B39" s="14" t="s">
        <v>296</v>
      </c>
      <c r="C39" s="24">
        <v>8</v>
      </c>
      <c r="D39" s="25">
        <v>7</v>
      </c>
      <c r="E39" s="25">
        <v>8</v>
      </c>
      <c r="F39" s="25">
        <v>10</v>
      </c>
      <c r="G39" s="25">
        <v>12</v>
      </c>
      <c r="H39" s="25">
        <v>15</v>
      </c>
      <c r="I39" s="25">
        <v>17</v>
      </c>
      <c r="J39" s="25">
        <v>17</v>
      </c>
      <c r="K39" s="20">
        <v>15</v>
      </c>
      <c r="L39" s="20">
        <v>13</v>
      </c>
      <c r="M39" s="20">
        <v>11</v>
      </c>
      <c r="N39" s="20">
        <v>9</v>
      </c>
      <c r="R39" s="8"/>
      <c r="S39" s="8"/>
    </row>
    <row r="40" spans="1:22" x14ac:dyDescent="0.45">
      <c r="A40" s="16">
        <v>8</v>
      </c>
      <c r="B40" s="16" t="s">
        <v>297</v>
      </c>
      <c r="C40" s="26">
        <v>5</v>
      </c>
      <c r="D40" s="27">
        <v>5</v>
      </c>
      <c r="E40" s="27">
        <v>6</v>
      </c>
      <c r="F40" s="27">
        <v>7</v>
      </c>
      <c r="G40" s="27">
        <v>9</v>
      </c>
      <c r="H40" s="27">
        <v>12</v>
      </c>
      <c r="I40" s="27">
        <v>14</v>
      </c>
      <c r="J40" s="27">
        <v>14</v>
      </c>
      <c r="K40" s="22">
        <v>13</v>
      </c>
      <c r="L40" s="22">
        <v>11</v>
      </c>
      <c r="M40" s="22">
        <v>8</v>
      </c>
      <c r="N40" s="22">
        <v>7</v>
      </c>
      <c r="R40" s="8"/>
      <c r="S40" s="8"/>
    </row>
    <row r="41" spans="1:22" x14ac:dyDescent="0.45">
      <c r="A41" s="15">
        <v>10</v>
      </c>
      <c r="B41" s="15" t="s">
        <v>295</v>
      </c>
      <c r="C41" s="23">
        <v>16</v>
      </c>
      <c r="D41" s="23">
        <v>12</v>
      </c>
      <c r="E41" s="23">
        <v>13</v>
      </c>
      <c r="F41" s="23">
        <v>11</v>
      </c>
      <c r="G41" s="23">
        <v>10</v>
      </c>
      <c r="H41" s="23">
        <v>10</v>
      </c>
      <c r="I41" s="23">
        <v>11</v>
      </c>
      <c r="J41" s="23">
        <v>11</v>
      </c>
      <c r="K41" s="18">
        <v>11</v>
      </c>
      <c r="L41" s="18">
        <v>16</v>
      </c>
      <c r="M41" s="18">
        <v>16</v>
      </c>
      <c r="N41" s="18">
        <v>15</v>
      </c>
    </row>
    <row r="42" spans="1:22" x14ac:dyDescent="0.45">
      <c r="A42" s="14">
        <v>10</v>
      </c>
      <c r="B42" s="14" t="s">
        <v>296</v>
      </c>
      <c r="C42" s="19">
        <v>8</v>
      </c>
      <c r="D42" s="20">
        <v>8</v>
      </c>
      <c r="E42" s="20">
        <v>10</v>
      </c>
      <c r="F42" s="20">
        <v>11</v>
      </c>
      <c r="G42" s="20">
        <v>15</v>
      </c>
      <c r="H42" s="20">
        <v>16</v>
      </c>
      <c r="I42" s="20">
        <v>19</v>
      </c>
      <c r="J42" s="20">
        <v>19</v>
      </c>
      <c r="K42" s="20">
        <v>17</v>
      </c>
      <c r="L42" s="20">
        <v>14</v>
      </c>
      <c r="M42" s="20">
        <v>11</v>
      </c>
      <c r="N42" s="20">
        <v>8</v>
      </c>
      <c r="R42" s="8"/>
    </row>
    <row r="43" spans="1:22" x14ac:dyDescent="0.45">
      <c r="A43" s="16">
        <v>10</v>
      </c>
      <c r="B43" s="16" t="s">
        <v>297</v>
      </c>
      <c r="C43" s="21">
        <v>6</v>
      </c>
      <c r="D43" s="22">
        <v>6</v>
      </c>
      <c r="E43" s="22">
        <v>7</v>
      </c>
      <c r="F43" s="22">
        <v>8</v>
      </c>
      <c r="G43" s="22">
        <v>11</v>
      </c>
      <c r="H43" s="22">
        <v>13</v>
      </c>
      <c r="I43" s="22">
        <v>15</v>
      </c>
      <c r="J43" s="22">
        <v>16</v>
      </c>
      <c r="K43" s="22">
        <v>14</v>
      </c>
      <c r="L43" s="22">
        <v>11</v>
      </c>
      <c r="M43" s="22">
        <v>8</v>
      </c>
      <c r="N43" s="22">
        <v>6</v>
      </c>
      <c r="R43" s="8"/>
    </row>
    <row r="44" spans="1:22" x14ac:dyDescent="0.45">
      <c r="A44" s="15">
        <v>18</v>
      </c>
      <c r="B44" s="15" t="s">
        <v>295</v>
      </c>
      <c r="C44" s="18">
        <v>17</v>
      </c>
      <c r="D44" s="18">
        <v>13</v>
      </c>
      <c r="E44" s="18">
        <v>16</v>
      </c>
      <c r="F44" s="18">
        <v>13</v>
      </c>
      <c r="G44" s="18">
        <v>12</v>
      </c>
      <c r="H44" s="18">
        <v>12</v>
      </c>
      <c r="I44" s="18">
        <v>13</v>
      </c>
      <c r="J44" s="18">
        <v>14</v>
      </c>
      <c r="K44" s="18">
        <v>14</v>
      </c>
      <c r="L44" s="18">
        <v>18</v>
      </c>
      <c r="M44" s="18">
        <v>18</v>
      </c>
      <c r="N44" s="18">
        <v>17</v>
      </c>
    </row>
    <row r="45" spans="1:22" x14ac:dyDescent="0.45">
      <c r="A45" s="14">
        <v>18</v>
      </c>
      <c r="B45" s="14" t="s">
        <v>296</v>
      </c>
      <c r="C45" s="19">
        <v>7</v>
      </c>
      <c r="D45" s="20">
        <v>7</v>
      </c>
      <c r="E45" s="20">
        <v>9</v>
      </c>
      <c r="F45" s="20">
        <v>12</v>
      </c>
      <c r="G45" s="20">
        <v>15</v>
      </c>
      <c r="H45" s="20">
        <v>18</v>
      </c>
      <c r="I45" s="20">
        <v>19</v>
      </c>
      <c r="J45" s="20">
        <v>19</v>
      </c>
      <c r="K45" s="20">
        <v>17</v>
      </c>
      <c r="L45" s="20">
        <v>13</v>
      </c>
      <c r="M45" s="20">
        <v>10</v>
      </c>
      <c r="N45" s="20">
        <v>8</v>
      </c>
      <c r="R45" s="8"/>
    </row>
    <row r="46" spans="1:22" x14ac:dyDescent="0.45">
      <c r="A46" s="16">
        <v>18</v>
      </c>
      <c r="B46" s="16" t="s">
        <v>297</v>
      </c>
      <c r="C46" s="21">
        <v>2</v>
      </c>
      <c r="D46" s="22">
        <v>2</v>
      </c>
      <c r="E46" s="22">
        <v>3</v>
      </c>
      <c r="F46" s="22">
        <v>4</v>
      </c>
      <c r="G46" s="22">
        <v>7</v>
      </c>
      <c r="H46" s="22">
        <v>9</v>
      </c>
      <c r="I46" s="22">
        <v>11</v>
      </c>
      <c r="J46" s="22">
        <v>11</v>
      </c>
      <c r="K46" s="22">
        <v>9</v>
      </c>
      <c r="L46" s="22">
        <v>7</v>
      </c>
      <c r="M46" s="22">
        <v>4</v>
      </c>
      <c r="N46" s="22">
        <v>2</v>
      </c>
      <c r="R46" s="8"/>
      <c r="S46" s="17"/>
      <c r="T46" s="17"/>
      <c r="U46" s="17"/>
      <c r="V46" s="17"/>
    </row>
    <row r="47" spans="1:22" x14ac:dyDescent="0.45">
      <c r="A47" s="15">
        <v>15</v>
      </c>
      <c r="B47" s="15" t="s">
        <v>295</v>
      </c>
      <c r="C47" s="18">
        <v>4</v>
      </c>
      <c r="D47" s="18">
        <v>6</v>
      </c>
      <c r="E47" s="18">
        <v>8</v>
      </c>
      <c r="F47" s="18">
        <v>10</v>
      </c>
      <c r="G47" s="18">
        <v>12</v>
      </c>
      <c r="H47" s="18">
        <v>11</v>
      </c>
      <c r="I47" s="18">
        <v>10</v>
      </c>
      <c r="J47" s="18">
        <v>11</v>
      </c>
      <c r="K47" s="18">
        <v>8</v>
      </c>
      <c r="L47" s="18">
        <v>7</v>
      </c>
      <c r="M47" s="18">
        <v>6</v>
      </c>
      <c r="N47" s="18">
        <v>6</v>
      </c>
      <c r="S47" s="17"/>
      <c r="T47" s="17"/>
      <c r="U47" s="17"/>
      <c r="V47" s="17"/>
    </row>
    <row r="48" spans="1:22" x14ac:dyDescent="0.45">
      <c r="A48" s="14">
        <v>15</v>
      </c>
      <c r="B48" s="14" t="s">
        <v>296</v>
      </c>
      <c r="C48" s="19">
        <v>4.2</v>
      </c>
      <c r="D48" s="20">
        <v>4.7</v>
      </c>
      <c r="E48" s="20">
        <v>8.6</v>
      </c>
      <c r="F48" s="20">
        <v>12.7</v>
      </c>
      <c r="G48" s="20">
        <v>18.2</v>
      </c>
      <c r="H48" s="20">
        <v>24.1</v>
      </c>
      <c r="I48" s="20">
        <v>28.6</v>
      </c>
      <c r="J48" s="20">
        <v>27.3</v>
      </c>
      <c r="K48" s="20">
        <v>22.1</v>
      </c>
      <c r="L48" s="20">
        <v>14.9</v>
      </c>
      <c r="M48" s="20">
        <v>8.1</v>
      </c>
      <c r="N48" s="20">
        <v>3.4</v>
      </c>
      <c r="S48" s="17"/>
      <c r="T48" s="17"/>
      <c r="U48" s="17"/>
      <c r="V48" s="17"/>
    </row>
    <row r="49" spans="1:22" x14ac:dyDescent="0.45">
      <c r="A49" s="16">
        <v>15</v>
      </c>
      <c r="B49" s="16" t="s">
        <v>297</v>
      </c>
      <c r="C49" s="21">
        <v>-7.8</v>
      </c>
      <c r="D49" s="22">
        <v>-7.4</v>
      </c>
      <c r="E49" s="22">
        <v>-4.2</v>
      </c>
      <c r="F49" s="22">
        <v>-0.7</v>
      </c>
      <c r="G49" s="22">
        <v>4.5999999999999996</v>
      </c>
      <c r="H49" s="22">
        <v>9.4</v>
      </c>
      <c r="I49" s="22">
        <v>13.1</v>
      </c>
      <c r="J49" s="22">
        <v>12.3</v>
      </c>
      <c r="K49" s="22">
        <v>7.1</v>
      </c>
      <c r="L49" s="22">
        <v>1.1000000000000001</v>
      </c>
      <c r="M49" s="22">
        <v>-4.3</v>
      </c>
      <c r="N49" s="22">
        <v>-8.1999999999999993</v>
      </c>
      <c r="S49" s="17"/>
      <c r="T49" s="17"/>
      <c r="U49" s="17"/>
      <c r="V49" s="17"/>
    </row>
    <row r="50" spans="1:22" x14ac:dyDescent="0.45">
      <c r="A50" s="15">
        <v>19</v>
      </c>
      <c r="B50" s="15" t="s">
        <v>295</v>
      </c>
      <c r="C50" s="18">
        <v>9</v>
      </c>
      <c r="D50" s="18">
        <v>7</v>
      </c>
      <c r="E50" s="18">
        <v>9</v>
      </c>
      <c r="F50" s="18">
        <v>9</v>
      </c>
      <c r="G50" s="18">
        <v>11</v>
      </c>
      <c r="H50" s="18">
        <v>13</v>
      </c>
      <c r="I50" s="18">
        <v>13</v>
      </c>
      <c r="J50" s="18">
        <v>11</v>
      </c>
      <c r="K50" s="18">
        <v>9</v>
      </c>
      <c r="L50" s="18">
        <v>6</v>
      </c>
      <c r="M50" s="18">
        <v>8</v>
      </c>
      <c r="N50" s="18">
        <v>7</v>
      </c>
      <c r="S50" s="17"/>
      <c r="T50" s="17"/>
      <c r="U50" s="17"/>
      <c r="V50" s="17"/>
    </row>
    <row r="51" spans="1:22" x14ac:dyDescent="0.45">
      <c r="A51" s="14">
        <v>19</v>
      </c>
      <c r="B51" s="14" t="s">
        <v>296</v>
      </c>
      <c r="C51" s="19">
        <v>-10</v>
      </c>
      <c r="D51" s="20">
        <v>-6</v>
      </c>
      <c r="E51" s="20">
        <v>-3</v>
      </c>
      <c r="F51" s="20">
        <v>-2</v>
      </c>
      <c r="G51" s="20">
        <v>2</v>
      </c>
      <c r="H51" s="20">
        <v>12</v>
      </c>
      <c r="I51" s="20">
        <v>15</v>
      </c>
      <c r="J51" s="20">
        <v>14</v>
      </c>
      <c r="K51" s="20">
        <v>9</v>
      </c>
      <c r="L51" s="20">
        <v>5</v>
      </c>
      <c r="M51" s="20">
        <v>-4</v>
      </c>
      <c r="N51" s="20">
        <v>-10</v>
      </c>
      <c r="S51" s="17"/>
      <c r="T51" s="17"/>
      <c r="U51" s="17"/>
      <c r="V51" s="17"/>
    </row>
    <row r="52" spans="1:22" x14ac:dyDescent="0.45">
      <c r="A52" s="16">
        <v>19</v>
      </c>
      <c r="B52" s="16" t="s">
        <v>297</v>
      </c>
      <c r="C52" s="21">
        <v>-15</v>
      </c>
      <c r="D52" s="22">
        <v>-11</v>
      </c>
      <c r="E52" s="22">
        <v>-8</v>
      </c>
      <c r="F52" s="22">
        <v>-8</v>
      </c>
      <c r="G52" s="22">
        <v>-3</v>
      </c>
      <c r="H52" s="22">
        <v>5</v>
      </c>
      <c r="I52" s="22">
        <v>7</v>
      </c>
      <c r="J52" s="22">
        <v>7</v>
      </c>
      <c r="K52" s="22">
        <v>3</v>
      </c>
      <c r="L52" s="22">
        <v>-1</v>
      </c>
      <c r="M52" s="22">
        <v>-8</v>
      </c>
      <c r="N52" s="22">
        <v>-14</v>
      </c>
      <c r="S52" s="17"/>
      <c r="T52" s="17"/>
      <c r="U52" s="17"/>
      <c r="V52" s="17"/>
    </row>
    <row r="53" spans="1:22" x14ac:dyDescent="0.45">
      <c r="A53" s="15">
        <v>20</v>
      </c>
      <c r="B53" s="15" t="s">
        <v>295</v>
      </c>
      <c r="C53" s="18">
        <v>18</v>
      </c>
      <c r="D53" s="18">
        <v>15</v>
      </c>
      <c r="E53" s="18">
        <v>17</v>
      </c>
      <c r="F53" s="18">
        <v>16</v>
      </c>
      <c r="G53" s="18">
        <v>14</v>
      </c>
      <c r="H53" s="18">
        <v>14</v>
      </c>
      <c r="I53" s="18">
        <v>15</v>
      </c>
      <c r="J53" s="18">
        <v>14</v>
      </c>
      <c r="K53" s="18">
        <v>14</v>
      </c>
      <c r="L53" s="18">
        <v>18</v>
      </c>
      <c r="M53" s="18">
        <v>18</v>
      </c>
      <c r="N53" s="18">
        <v>20</v>
      </c>
      <c r="S53" s="17"/>
      <c r="T53" s="17"/>
      <c r="U53" s="17"/>
      <c r="V53" s="17"/>
    </row>
    <row r="54" spans="1:22" x14ac:dyDescent="0.45">
      <c r="A54" s="14">
        <v>20</v>
      </c>
      <c r="B54" s="14" t="s">
        <v>296</v>
      </c>
      <c r="C54" s="19">
        <v>5</v>
      </c>
      <c r="D54" s="20">
        <v>5</v>
      </c>
      <c r="E54" s="20">
        <v>7</v>
      </c>
      <c r="F54" s="20">
        <v>9</v>
      </c>
      <c r="G54" s="20">
        <v>12</v>
      </c>
      <c r="H54" s="20">
        <v>15</v>
      </c>
      <c r="I54" s="20">
        <v>16</v>
      </c>
      <c r="J54" s="20">
        <v>16</v>
      </c>
      <c r="K54" s="20">
        <v>14</v>
      </c>
      <c r="L54" s="20">
        <v>10</v>
      </c>
      <c r="M54" s="20">
        <v>7</v>
      </c>
      <c r="N54" s="20">
        <v>5</v>
      </c>
      <c r="O54" s="17"/>
      <c r="S54" s="17"/>
      <c r="T54" s="17"/>
      <c r="U54" s="17"/>
      <c r="V54" s="17"/>
    </row>
    <row r="55" spans="1:22" x14ac:dyDescent="0.45">
      <c r="A55" s="16">
        <v>20</v>
      </c>
      <c r="B55" s="16" t="s">
        <v>297</v>
      </c>
      <c r="C55" s="21">
        <v>0</v>
      </c>
      <c r="D55" s="22">
        <v>0</v>
      </c>
      <c r="E55" s="22">
        <v>1</v>
      </c>
      <c r="F55" s="22">
        <v>2</v>
      </c>
      <c r="G55" s="22">
        <v>4</v>
      </c>
      <c r="H55" s="22">
        <v>7</v>
      </c>
      <c r="I55" s="22">
        <v>9</v>
      </c>
      <c r="J55" s="22">
        <v>9</v>
      </c>
      <c r="K55" s="22">
        <v>7</v>
      </c>
      <c r="L55" s="22">
        <v>5</v>
      </c>
      <c r="M55" s="22">
        <v>2</v>
      </c>
      <c r="N55" s="22">
        <v>0</v>
      </c>
      <c r="O55" s="17"/>
      <c r="S55" s="17"/>
      <c r="T55" s="17"/>
      <c r="U55" s="17"/>
      <c r="V55" s="17"/>
    </row>
    <row r="56" spans="1:22" x14ac:dyDescent="0.45">
      <c r="A56" s="15">
        <v>21</v>
      </c>
      <c r="B56" s="15" t="s">
        <v>295</v>
      </c>
      <c r="C56" s="18">
        <v>6</v>
      </c>
      <c r="D56" s="18">
        <v>9</v>
      </c>
      <c r="E56" s="18">
        <v>10</v>
      </c>
      <c r="F56" s="18">
        <v>11</v>
      </c>
      <c r="G56" s="18">
        <v>15</v>
      </c>
      <c r="H56" s="18">
        <v>19</v>
      </c>
      <c r="I56" s="18">
        <v>17</v>
      </c>
      <c r="J56" s="18">
        <v>17</v>
      </c>
      <c r="K56" s="18">
        <v>14</v>
      </c>
      <c r="L56" s="18">
        <v>8</v>
      </c>
      <c r="M56" s="18">
        <v>6</v>
      </c>
      <c r="N56" s="18">
        <v>4</v>
      </c>
      <c r="O56" s="17"/>
      <c r="S56" s="17"/>
      <c r="T56" s="17"/>
      <c r="U56" s="17"/>
      <c r="V56" s="17"/>
    </row>
    <row r="57" spans="1:22" x14ac:dyDescent="0.45">
      <c r="A57" s="14">
        <v>21</v>
      </c>
      <c r="B57" s="14" t="s">
        <v>296</v>
      </c>
      <c r="C57" s="19">
        <v>18</v>
      </c>
      <c r="D57" s="20">
        <v>18</v>
      </c>
      <c r="E57" s="20">
        <v>21</v>
      </c>
      <c r="F57" s="20">
        <v>25</v>
      </c>
      <c r="G57" s="20">
        <v>28</v>
      </c>
      <c r="H57" s="20">
        <v>30</v>
      </c>
      <c r="I57" s="20">
        <v>31</v>
      </c>
      <c r="J57" s="20">
        <v>31</v>
      </c>
      <c r="K57" s="20">
        <v>30</v>
      </c>
      <c r="L57" s="20">
        <v>28</v>
      </c>
      <c r="M57" s="20">
        <v>24</v>
      </c>
      <c r="N57" s="20">
        <v>20</v>
      </c>
      <c r="O57" s="17"/>
      <c r="S57" s="17"/>
      <c r="T57" s="17"/>
      <c r="U57" s="8"/>
      <c r="V57" s="17"/>
    </row>
    <row r="58" spans="1:22" x14ac:dyDescent="0.45">
      <c r="A58" s="16">
        <v>21</v>
      </c>
      <c r="B58" s="16" t="s">
        <v>297</v>
      </c>
      <c r="C58" s="21">
        <v>14</v>
      </c>
      <c r="D58" s="22">
        <v>14</v>
      </c>
      <c r="E58" s="22">
        <v>17</v>
      </c>
      <c r="F58" s="22">
        <v>20</v>
      </c>
      <c r="G58" s="22">
        <v>24</v>
      </c>
      <c r="H58" s="22">
        <v>26</v>
      </c>
      <c r="I58" s="22">
        <v>27</v>
      </c>
      <c r="J58" s="22">
        <v>26</v>
      </c>
      <c r="K58" s="22">
        <v>25</v>
      </c>
      <c r="L58" s="22">
        <v>23</v>
      </c>
      <c r="M58" s="22">
        <v>19</v>
      </c>
      <c r="N58" s="22">
        <v>15</v>
      </c>
    </row>
    <row r="59" spans="1:22" x14ac:dyDescent="0.45">
      <c r="A59" s="15">
        <v>9</v>
      </c>
      <c r="B59" s="15" t="s">
        <v>295</v>
      </c>
      <c r="C59" s="18">
        <v>15</v>
      </c>
      <c r="D59" s="18">
        <v>12</v>
      </c>
      <c r="E59" s="18">
        <v>15</v>
      </c>
      <c r="F59" s="18">
        <v>10</v>
      </c>
      <c r="G59" s="18">
        <v>11</v>
      </c>
      <c r="H59" s="18">
        <v>7</v>
      </c>
      <c r="I59" s="18">
        <v>3</v>
      </c>
      <c r="J59" s="18">
        <v>5</v>
      </c>
      <c r="K59" s="18">
        <v>7</v>
      </c>
      <c r="L59" s="18">
        <v>12</v>
      </c>
      <c r="M59" s="18">
        <v>14</v>
      </c>
      <c r="N59" s="18">
        <v>17</v>
      </c>
      <c r="U59" s="8"/>
    </row>
    <row r="60" spans="1:22" x14ac:dyDescent="0.45">
      <c r="A60" s="14">
        <v>9</v>
      </c>
      <c r="B60" s="14" t="s">
        <v>296</v>
      </c>
      <c r="C60" s="19">
        <v>9</v>
      </c>
      <c r="D60" s="20">
        <v>10</v>
      </c>
      <c r="E60" s="20">
        <v>13</v>
      </c>
      <c r="F60" s="20">
        <v>15</v>
      </c>
      <c r="G60" s="20">
        <v>19</v>
      </c>
      <c r="H60" s="20">
        <v>23</v>
      </c>
      <c r="I60" s="20">
        <v>28</v>
      </c>
      <c r="J60" s="20">
        <v>28</v>
      </c>
      <c r="K60" s="20">
        <v>23</v>
      </c>
      <c r="L60" s="20">
        <v>18</v>
      </c>
      <c r="M60" s="20">
        <v>12</v>
      </c>
      <c r="N60" s="20">
        <v>9</v>
      </c>
      <c r="U60" s="8"/>
    </row>
    <row r="61" spans="1:22" x14ac:dyDescent="0.45">
      <c r="A61" s="16">
        <v>9</v>
      </c>
      <c r="B61" s="16" t="s">
        <v>297</v>
      </c>
      <c r="C61" s="21">
        <v>0</v>
      </c>
      <c r="D61" s="22">
        <v>1</v>
      </c>
      <c r="E61" s="22">
        <v>2</v>
      </c>
      <c r="F61" s="22">
        <v>4</v>
      </c>
      <c r="G61" s="22">
        <v>7</v>
      </c>
      <c r="H61" s="22">
        <v>11</v>
      </c>
      <c r="I61" s="22">
        <v>13</v>
      </c>
      <c r="J61" s="22">
        <v>13</v>
      </c>
      <c r="K61" s="22">
        <v>11</v>
      </c>
      <c r="L61" s="22">
        <v>7</v>
      </c>
      <c r="M61" s="22">
        <v>3</v>
      </c>
      <c r="N61" s="22">
        <v>1</v>
      </c>
    </row>
    <row r="62" spans="1:22" x14ac:dyDescent="0.45">
      <c r="A62" s="15">
        <v>24</v>
      </c>
      <c r="B62" s="15" t="s">
        <v>295</v>
      </c>
      <c r="C62" s="15">
        <v>6</v>
      </c>
      <c r="D62" s="15">
        <v>5</v>
      </c>
      <c r="E62" s="15">
        <v>5</v>
      </c>
      <c r="F62" s="15">
        <v>7</v>
      </c>
      <c r="G62" s="15">
        <v>5</v>
      </c>
      <c r="H62" s="15">
        <v>4</v>
      </c>
      <c r="I62" s="15">
        <v>2</v>
      </c>
      <c r="J62" s="15">
        <v>2</v>
      </c>
      <c r="K62" s="15">
        <v>4</v>
      </c>
      <c r="L62" s="15">
        <v>7</v>
      </c>
      <c r="M62" s="15">
        <v>6</v>
      </c>
      <c r="N62" s="15">
        <v>6</v>
      </c>
      <c r="U62" s="8"/>
    </row>
    <row r="63" spans="1:22" x14ac:dyDescent="0.45">
      <c r="A63" s="14">
        <v>24</v>
      </c>
      <c r="B63" s="14" t="s">
        <v>296</v>
      </c>
      <c r="C63" s="14">
        <v>1</v>
      </c>
      <c r="D63" s="14">
        <v>2</v>
      </c>
      <c r="E63" s="14">
        <v>7</v>
      </c>
      <c r="F63" s="14">
        <v>9</v>
      </c>
      <c r="G63" s="14">
        <v>14</v>
      </c>
      <c r="H63" s="14">
        <v>18</v>
      </c>
      <c r="I63" s="14">
        <v>21</v>
      </c>
      <c r="J63" s="14">
        <v>21</v>
      </c>
      <c r="K63" s="14">
        <v>16</v>
      </c>
      <c r="L63" s="14">
        <v>11</v>
      </c>
      <c r="M63" s="14">
        <v>5</v>
      </c>
      <c r="N63" s="14">
        <v>1</v>
      </c>
      <c r="U63" s="8"/>
    </row>
    <row r="64" spans="1:22" x14ac:dyDescent="0.45">
      <c r="A64" s="16">
        <v>24</v>
      </c>
      <c r="B64" s="16" t="s">
        <v>297</v>
      </c>
      <c r="C64" s="16">
        <v>-9</v>
      </c>
      <c r="D64" s="16">
        <v>-8</v>
      </c>
      <c r="E64" s="16">
        <v>-5</v>
      </c>
      <c r="F64" s="16">
        <v>-3</v>
      </c>
      <c r="G64" s="16">
        <v>1</v>
      </c>
      <c r="H64" s="16">
        <v>4</v>
      </c>
      <c r="I64" s="16">
        <v>7</v>
      </c>
      <c r="J64" s="16">
        <v>7</v>
      </c>
      <c r="K64" s="16">
        <v>3</v>
      </c>
      <c r="L64" s="16">
        <v>0</v>
      </c>
      <c r="M64" s="16">
        <v>-5</v>
      </c>
      <c r="N64" s="16">
        <v>-8</v>
      </c>
    </row>
    <row r="65" spans="1:21" x14ac:dyDescent="0.45">
      <c r="A65" s="15">
        <v>23</v>
      </c>
      <c r="B65" s="15" t="s">
        <v>295</v>
      </c>
      <c r="C65" s="15">
        <v>5</v>
      </c>
      <c r="D65" s="15">
        <v>6</v>
      </c>
      <c r="E65" s="15">
        <v>5</v>
      </c>
      <c r="F65" s="15">
        <v>5</v>
      </c>
      <c r="G65" s="15">
        <v>5</v>
      </c>
      <c r="H65" s="15">
        <v>3</v>
      </c>
      <c r="I65" s="15">
        <v>2</v>
      </c>
      <c r="J65" s="15">
        <v>2</v>
      </c>
      <c r="K65" s="15">
        <v>2</v>
      </c>
      <c r="L65" s="15">
        <v>5</v>
      </c>
      <c r="M65" s="15">
        <v>6</v>
      </c>
      <c r="N65" s="15">
        <v>6</v>
      </c>
      <c r="U65" s="8"/>
    </row>
    <row r="66" spans="1:21" x14ac:dyDescent="0.45">
      <c r="A66" s="14">
        <v>23</v>
      </c>
      <c r="B66" s="14" t="s">
        <v>296</v>
      </c>
      <c r="C66" s="14">
        <v>12</v>
      </c>
      <c r="D66" s="14">
        <v>13</v>
      </c>
      <c r="E66" s="14">
        <v>15</v>
      </c>
      <c r="F66" s="14">
        <v>19</v>
      </c>
      <c r="G66" s="14">
        <v>25</v>
      </c>
      <c r="H66" s="14">
        <v>29</v>
      </c>
      <c r="I66" s="14">
        <v>32</v>
      </c>
      <c r="J66" s="14">
        <v>32</v>
      </c>
      <c r="K66" s="14">
        <v>27</v>
      </c>
      <c r="L66" s="14">
        <v>22</v>
      </c>
      <c r="M66" s="14">
        <v>17</v>
      </c>
      <c r="N66" s="14">
        <v>13</v>
      </c>
      <c r="U66" s="8"/>
    </row>
    <row r="67" spans="1:21" x14ac:dyDescent="0.45">
      <c r="A67" s="16">
        <v>23</v>
      </c>
      <c r="B67" s="16" t="s">
        <v>297</v>
      </c>
      <c r="C67" s="16">
        <v>4</v>
      </c>
      <c r="D67" s="16">
        <v>4</v>
      </c>
      <c r="E67" s="16">
        <v>6</v>
      </c>
      <c r="F67" s="16">
        <v>9</v>
      </c>
      <c r="G67" s="16">
        <v>14</v>
      </c>
      <c r="H67" s="16">
        <v>19</v>
      </c>
      <c r="I67" s="16">
        <v>22</v>
      </c>
      <c r="J67" s="16">
        <v>22</v>
      </c>
      <c r="K67" s="16">
        <v>18</v>
      </c>
      <c r="L67" s="16">
        <v>14</v>
      </c>
      <c r="M67" s="16">
        <v>9</v>
      </c>
      <c r="N67" s="16">
        <v>6</v>
      </c>
    </row>
    <row r="68" spans="1:21" x14ac:dyDescent="0.45">
      <c r="A68" s="15">
        <v>22</v>
      </c>
      <c r="B68" s="15" t="s">
        <v>295</v>
      </c>
      <c r="C68" s="15">
        <v>4</v>
      </c>
      <c r="D68" s="15">
        <v>3</v>
      </c>
      <c r="E68" s="15">
        <v>4</v>
      </c>
      <c r="F68" s="15">
        <v>4</v>
      </c>
      <c r="G68" s="15">
        <v>4</v>
      </c>
      <c r="H68" s="15">
        <v>2</v>
      </c>
      <c r="I68" s="15">
        <v>1</v>
      </c>
      <c r="J68" s="15">
        <v>1</v>
      </c>
      <c r="K68" s="15">
        <v>3</v>
      </c>
      <c r="L68" s="15">
        <v>4</v>
      </c>
      <c r="M68" s="15">
        <v>4</v>
      </c>
      <c r="N68" s="15">
        <v>4</v>
      </c>
      <c r="U68" s="8"/>
    </row>
    <row r="69" spans="1:21" x14ac:dyDescent="0.45">
      <c r="A69" s="14">
        <v>22</v>
      </c>
      <c r="B69" s="14" t="s">
        <v>296</v>
      </c>
      <c r="C69" s="14">
        <v>15</v>
      </c>
      <c r="D69" s="14">
        <v>16</v>
      </c>
      <c r="E69" s="14">
        <v>18</v>
      </c>
      <c r="F69" s="14">
        <v>19</v>
      </c>
      <c r="G69" s="14">
        <v>23</v>
      </c>
      <c r="H69" s="14">
        <v>27</v>
      </c>
      <c r="I69" s="14">
        <v>29</v>
      </c>
      <c r="J69" s="14">
        <v>29</v>
      </c>
      <c r="K69" s="14">
        <v>27</v>
      </c>
      <c r="L69" s="14">
        <v>24</v>
      </c>
      <c r="M69" s="14">
        <v>18</v>
      </c>
      <c r="N69" s="14">
        <v>16</v>
      </c>
      <c r="U69" s="8"/>
    </row>
    <row r="70" spans="1:21" x14ac:dyDescent="0.45">
      <c r="A70" s="16">
        <v>22</v>
      </c>
      <c r="B70" s="16" t="s">
        <v>297</v>
      </c>
      <c r="C70" s="16">
        <v>6</v>
      </c>
      <c r="D70" s="16">
        <v>6</v>
      </c>
      <c r="E70" s="16">
        <v>8</v>
      </c>
      <c r="F70" s="16">
        <v>10</v>
      </c>
      <c r="G70" s="16">
        <v>13</v>
      </c>
      <c r="H70" s="16">
        <v>17</v>
      </c>
      <c r="I70" s="16">
        <v>20</v>
      </c>
      <c r="J70" s="16">
        <v>21</v>
      </c>
      <c r="K70" s="16">
        <v>18</v>
      </c>
      <c r="L70" s="16">
        <v>14</v>
      </c>
      <c r="M70" s="16">
        <v>9</v>
      </c>
      <c r="N70" s="16">
        <v>7</v>
      </c>
    </row>
    <row r="71" spans="1:21" x14ac:dyDescent="0.45">
      <c r="U71" s="8"/>
    </row>
    <row r="72" spans="1:21" x14ac:dyDescent="0.45">
      <c r="U72" s="8"/>
    </row>
    <row r="74" spans="1:21" x14ac:dyDescent="0.45">
      <c r="U74" s="8"/>
    </row>
    <row r="75" spans="1:21" x14ac:dyDescent="0.45">
      <c r="U75" s="8"/>
    </row>
    <row r="77" spans="1:21" x14ac:dyDescent="0.45">
      <c r="U77" s="8"/>
    </row>
    <row r="78" spans="1:21" x14ac:dyDescent="0.45">
      <c r="U78" s="8"/>
    </row>
    <row r="80" spans="1:21" x14ac:dyDescent="0.45">
      <c r="U80" s="8"/>
    </row>
    <row r="81" spans="21:21" x14ac:dyDescent="0.45">
      <c r="U81" s="8"/>
    </row>
    <row r="83" spans="21:21" x14ac:dyDescent="0.45">
      <c r="U83" s="8"/>
    </row>
    <row r="84" spans="21:21" x14ac:dyDescent="0.45">
      <c r="U84" s="8"/>
    </row>
    <row r="86" spans="21:21" x14ac:dyDescent="0.45">
      <c r="U86" s="8"/>
    </row>
    <row r="87" spans="21:21" x14ac:dyDescent="0.45">
      <c r="U87" s="8"/>
    </row>
    <row r="89" spans="21:21" x14ac:dyDescent="0.45">
      <c r="U89" s="8"/>
    </row>
    <row r="90" spans="21:21" x14ac:dyDescent="0.45">
      <c r="U90" s="8"/>
    </row>
    <row r="92" spans="21:21" x14ac:dyDescent="0.45">
      <c r="U92" s="8"/>
    </row>
    <row r="93" spans="21:21" x14ac:dyDescent="0.45">
      <c r="U93"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I27"/>
  <sheetViews>
    <sheetView workbookViewId="0">
      <selection activeCell="L14" sqref="L14"/>
    </sheetView>
  </sheetViews>
  <sheetFormatPr defaultRowHeight="14.25" x14ac:dyDescent="0.45"/>
  <cols>
    <col min="1" max="1" width="19.73046875" customWidth="1"/>
    <col min="4" max="4" width="9.59765625" customWidth="1"/>
    <col min="5" max="5" width="11.73046875" customWidth="1"/>
    <col min="6" max="6" width="8.265625" customWidth="1"/>
    <col min="7" max="7" width="11.59765625" customWidth="1"/>
    <col min="8" max="8" width="10.1328125" customWidth="1"/>
  </cols>
  <sheetData>
    <row r="1" spans="1:9" x14ac:dyDescent="0.45">
      <c r="A1" s="11" t="s">
        <v>361</v>
      </c>
      <c r="B1" s="11" t="s">
        <v>1</v>
      </c>
      <c r="C1" s="11" t="s">
        <v>105</v>
      </c>
      <c r="D1" s="11" t="s">
        <v>362</v>
      </c>
      <c r="E1" s="11" t="s">
        <v>363</v>
      </c>
      <c r="F1" s="11" t="s">
        <v>364</v>
      </c>
      <c r="G1" s="11" t="s">
        <v>365</v>
      </c>
      <c r="H1" s="11" t="s">
        <v>366</v>
      </c>
      <c r="I1" s="11" t="s">
        <v>696</v>
      </c>
    </row>
    <row r="2" spans="1:9" x14ac:dyDescent="0.4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_xlfn.IFNA(IF(VLOOKUP(CONCATENATE(B2,"tile"),IMAGES!H:H,1,FALSE)&lt;&gt;0,1,0)+
IF(VLOOKUP(CONCATENATE(B2,"crag"),IMAGES!H:H,1,FALSE)&lt;&gt;0,1,0)+
IF(VLOOKUP(CONCATENATE(B2,"topo"),IMAGES!H:H,1,FALSE)&lt;&gt;0,1,0)+
IF(VLOOKUP(CONCATENATE(B2,"map"),IMAGES!H:H,1,FALSE)&lt;&gt;0,1,0),"missing")</f>
        <v>4</v>
      </c>
      <c r="G2">
        <f>_xlfn.IFNA(IF(VLOOKUP(B2,GUIDEBOOKS!A:A,1,FALSE) &lt;&gt; 0,1,0),0)</f>
        <v>1</v>
      </c>
      <c r="H2">
        <f>_xlfn.IFNA(IF(VLOOKUP(B2,WEATHER!A:A,1,FALSE) &lt;&gt; 0,1,0),0)</f>
        <v>1</v>
      </c>
      <c r="I2">
        <f>IF(CLIMBS!T3 &lt;&gt;0,1,0)</f>
        <v>0</v>
      </c>
    </row>
    <row r="3" spans="1:9" x14ac:dyDescent="0.4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_xlfn.IFNA(IF(VLOOKUP(CONCATENATE(B3,"tile"),IMAGES!H:H,1,FALSE)&lt;&gt;0,1,0)+
IF(VLOOKUP(CONCATENATE(B3,"crag"),IMAGES!H:H,1,FALSE)&lt;&gt;0,1,0)+
IF(VLOOKUP(CONCATENATE(B3,"topo"),IMAGES!H:H,1,FALSE)&lt;&gt;0,1,0)+
IF(VLOOKUP(CONCATENATE(B3,"map"),IMAGES!H:H,1,FALSE)&lt;&gt;0,1,0),"missing")</f>
        <v>4</v>
      </c>
      <c r="G3">
        <f>_xlfn.IFNA(IF(VLOOKUP(B3,GUIDEBOOKS!A:A,1,FALSE) &lt;&gt; 0,1,0),0)</f>
        <v>1</v>
      </c>
      <c r="H3">
        <f>_xlfn.IFNA(IF(VLOOKUP(B3,WEATHER!A:A,1,FALSE) &lt;&gt; 0,1,0),0)</f>
        <v>1</v>
      </c>
      <c r="I3">
        <f>IF(CLIMBS!T4 &lt;&gt;0,1,0)</f>
        <v>0</v>
      </c>
    </row>
    <row r="4" spans="1:9" x14ac:dyDescent="0.4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_xlfn.IFNA(IF(VLOOKUP(CONCATENATE(B4,"tile"),IMAGES!H:H,1,FALSE)&lt;&gt;0,1,0)+
IF(VLOOKUP(CONCATENATE(B4,"crag"),IMAGES!H:H,1,FALSE)&lt;&gt;0,1,0)+
IF(VLOOKUP(CONCATENATE(B4,"topo"),IMAGES!H:H,1,FALSE)&lt;&gt;0,1,0)+
IF(VLOOKUP(CONCATENATE(B4,"map"),IMAGES!H:H,1,FALSE)&lt;&gt;0,1,0),"missing")</f>
        <v>4</v>
      </c>
      <c r="G4">
        <f>_xlfn.IFNA(IF(VLOOKUP(B4,GUIDEBOOKS!A:A,1,FALSE) &lt;&gt; 0,1,0),0)</f>
        <v>1</v>
      </c>
      <c r="H4">
        <f>_xlfn.IFNA(IF(VLOOKUP(B4,WEATHER!A:A,1,FALSE) &lt;&gt; 0,1,0),0)</f>
        <v>1</v>
      </c>
      <c r="I4">
        <f>IF(CLIMBS!T5 &lt;&gt;0,1,0)</f>
        <v>0</v>
      </c>
    </row>
    <row r="5" spans="1:9" x14ac:dyDescent="0.4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_xlfn.IFNA(IF(VLOOKUP(CONCATENATE(B5,"tile"),IMAGES!H:H,1,FALSE)&lt;&gt;0,1,0)+
IF(VLOOKUP(CONCATENATE(B5,"crag"),IMAGES!H:H,1,FALSE)&lt;&gt;0,1,0)+
IF(VLOOKUP(CONCATENATE(B5,"topo"),IMAGES!H:H,1,FALSE)&lt;&gt;0,1,0)+
IF(VLOOKUP(CONCATENATE(B5,"map"),IMAGES!H:H,1,FALSE)&lt;&gt;0,1,0),"missing")</f>
        <v>missing</v>
      </c>
      <c r="G5">
        <f>_xlfn.IFNA(IF(VLOOKUP(B5,GUIDEBOOKS!A:A,1,FALSE) &lt;&gt; 0,1,0),0)</f>
        <v>1</v>
      </c>
      <c r="H5">
        <f>_xlfn.IFNA(IF(VLOOKUP(B5,WEATHER!A:A,1,FALSE) &lt;&gt; 0,1,0),0)</f>
        <v>0</v>
      </c>
      <c r="I5">
        <f>IF(CLIMBS!T6 &lt;&gt;0,1,0)</f>
        <v>0</v>
      </c>
    </row>
    <row r="6" spans="1:9" x14ac:dyDescent="0.4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_xlfn.IFNA(IF(VLOOKUP(CONCATENATE(B6,"tile"),IMAGES!H:H,1,FALSE)&lt;&gt;0,1,0)+
IF(VLOOKUP(CONCATENATE(B6,"crag"),IMAGES!H:H,1,FALSE)&lt;&gt;0,1,0)+
IF(VLOOKUP(CONCATENATE(B6,"topo"),IMAGES!H:H,1,FALSE)&lt;&gt;0,1,0)+
IF(VLOOKUP(CONCATENATE(B6,"map"),IMAGES!H:H,1,FALSE)&lt;&gt;0,1,0),"missing")</f>
        <v>4</v>
      </c>
      <c r="G6">
        <f>_xlfn.IFNA(IF(VLOOKUP(B6,GUIDEBOOKS!A:A,1,FALSE) &lt;&gt; 0,1,0),0)</f>
        <v>1</v>
      </c>
      <c r="H6">
        <f>_xlfn.IFNA(IF(VLOOKUP(B6,WEATHER!A:A,1,FALSE) &lt;&gt; 0,1,0),0)</f>
        <v>1</v>
      </c>
      <c r="I6">
        <f>IF(CLIMBS!T7 &lt;&gt;0,1,0)</f>
        <v>0</v>
      </c>
    </row>
    <row r="7" spans="1:9" x14ac:dyDescent="0.4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_xlfn.IFNA(IF(VLOOKUP(CONCATENATE(B7,"tile"),IMAGES!H:H,1,FALSE)&lt;&gt;0,1,0)+
IF(VLOOKUP(CONCATENATE(B7,"crag"),IMAGES!H:H,1,FALSE)&lt;&gt;0,1,0)+
IF(VLOOKUP(CONCATENATE(B7,"topo"),IMAGES!H:H,1,FALSE)&lt;&gt;0,1,0)+
IF(VLOOKUP(CONCATENATE(B7,"map"),IMAGES!H:H,1,FALSE)&lt;&gt;0,1,0),"missing")</f>
        <v>4</v>
      </c>
      <c r="G7">
        <f>_xlfn.IFNA(IF(VLOOKUP(B7,GUIDEBOOKS!A:A,1,FALSE) &lt;&gt; 0,1,0),0)</f>
        <v>1</v>
      </c>
      <c r="H7">
        <f>_xlfn.IFNA(IF(VLOOKUP(B7,WEATHER!A:A,1,FALSE) &lt;&gt; 0,1,0),0)</f>
        <v>1</v>
      </c>
      <c r="I7">
        <f>IF(CLIMBS!T8 &lt;&gt;0,1,0)</f>
        <v>0</v>
      </c>
    </row>
    <row r="8" spans="1:9" x14ac:dyDescent="0.4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_xlfn.IFNA(IF(VLOOKUP(CONCATENATE(B8,"tile"),IMAGES!H:H,1,FALSE)&lt;&gt;0,1,0)+
IF(VLOOKUP(CONCATENATE(B8,"crag"),IMAGES!H:H,1,FALSE)&lt;&gt;0,1,0)+
IF(VLOOKUP(CONCATENATE(B8,"topo"),IMAGES!H:H,1,FALSE)&lt;&gt;0,1,0)+
IF(VLOOKUP(CONCATENATE(B8,"map"),IMAGES!H:H,1,FALSE)&lt;&gt;0,1,0),"missing")</f>
        <v>4</v>
      </c>
      <c r="G8">
        <f>_xlfn.IFNA(IF(VLOOKUP(B8,GUIDEBOOKS!A:A,1,FALSE) &lt;&gt; 0,1,0),0)</f>
        <v>1</v>
      </c>
      <c r="H8">
        <f>_xlfn.IFNA(IF(VLOOKUP(B8,WEATHER!A:A,1,FALSE) &lt;&gt; 0,1,0),0)</f>
        <v>1</v>
      </c>
      <c r="I8">
        <f>IF(CLIMBS!T9 &lt;&gt;0,1,0)</f>
        <v>0</v>
      </c>
    </row>
    <row r="9" spans="1:9" x14ac:dyDescent="0.4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_xlfn.IFNA(IF(VLOOKUP(CONCATENATE(B9,"tile"),IMAGES!H:H,1,FALSE)&lt;&gt;0,1,0)+
IF(VLOOKUP(CONCATENATE(B9,"crag"),IMAGES!H:H,1,FALSE)&lt;&gt;0,1,0)+
IF(VLOOKUP(CONCATENATE(B9,"topo"),IMAGES!H:H,1,FALSE)&lt;&gt;0,1,0)+
IF(VLOOKUP(CONCATENATE(B9,"map"),IMAGES!H:H,1,FALSE)&lt;&gt;0,1,0),"missing")</f>
        <v>4</v>
      </c>
      <c r="G9">
        <f>_xlfn.IFNA(IF(VLOOKUP(B9,GUIDEBOOKS!A:A,1,FALSE) &lt;&gt; 0,1,0),0)</f>
        <v>1</v>
      </c>
      <c r="H9">
        <f>_xlfn.IFNA(IF(VLOOKUP(B9,WEATHER!A:A,1,FALSE) &lt;&gt; 0,1,0),0)</f>
        <v>1</v>
      </c>
      <c r="I9">
        <f>IF(CLIMBS!T10 &lt;&gt;0,1,0)</f>
        <v>0</v>
      </c>
    </row>
    <row r="10" spans="1:9" x14ac:dyDescent="0.4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_xlfn.IFNA(IF(VLOOKUP(CONCATENATE(B10,"tile"),IMAGES!H:H,1,FALSE)&lt;&gt;0,1,0)+
IF(VLOOKUP(CONCATENATE(B10,"crag"),IMAGES!H:H,1,FALSE)&lt;&gt;0,1,0)+
IF(VLOOKUP(CONCATENATE(B10,"topo"),IMAGES!H:H,1,FALSE)&lt;&gt;0,1,0)+
IF(VLOOKUP(CONCATENATE(B10,"map"),IMAGES!H:H,1,FALSE)&lt;&gt;0,1,0),"missing")</f>
        <v>4</v>
      </c>
      <c r="G10">
        <f>_xlfn.IFNA(IF(VLOOKUP(B10,GUIDEBOOKS!A:A,1,FALSE) &lt;&gt; 0,1,0),0)</f>
        <v>1</v>
      </c>
      <c r="H10">
        <f>_xlfn.IFNA(IF(VLOOKUP(B10,WEATHER!A:A,1,FALSE) &lt;&gt; 0,1,0),0)</f>
        <v>1</v>
      </c>
      <c r="I10">
        <f>IF(CLIMBS!T11 &lt;&gt;0,1,0)</f>
        <v>1</v>
      </c>
    </row>
    <row r="11" spans="1:9" x14ac:dyDescent="0.4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_xlfn.IFNA(IF(VLOOKUP(CONCATENATE(B11,"tile"),IMAGES!H:H,1,FALSE)&lt;&gt;0,1,0)+
IF(VLOOKUP(CONCATENATE(B11,"crag"),IMAGES!H:H,1,FALSE)&lt;&gt;0,1,0)+
IF(VLOOKUP(CONCATENATE(B11,"topo"),IMAGES!H:H,1,FALSE)&lt;&gt;0,1,0)+
IF(VLOOKUP(CONCATENATE(B11,"map"),IMAGES!H:H,1,FALSE)&lt;&gt;0,1,0),"missing")</f>
        <v>4</v>
      </c>
      <c r="G11">
        <f>_xlfn.IFNA(IF(VLOOKUP(B11,GUIDEBOOKS!A:A,1,FALSE) &lt;&gt; 0,1,0),0)</f>
        <v>1</v>
      </c>
      <c r="H11">
        <f>_xlfn.IFNA(IF(VLOOKUP(B11,WEATHER!A:A,1,FALSE) &lt;&gt; 0,1,0),0)</f>
        <v>1</v>
      </c>
      <c r="I11">
        <f>IF(CLIMBS!T12 &lt;&gt;0,1,0)</f>
        <v>0</v>
      </c>
    </row>
    <row r="12" spans="1:9" x14ac:dyDescent="0.4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_xlfn.IFNA(IF(VLOOKUP(CONCATENATE(B12,"tile"),IMAGES!H:H,1,FALSE)&lt;&gt;0,1,0)+
IF(VLOOKUP(CONCATENATE(B12,"crag"),IMAGES!H:H,1,FALSE)&lt;&gt;0,1,0)+
IF(VLOOKUP(CONCATENATE(B12,"topo"),IMAGES!H:H,1,FALSE)&lt;&gt;0,1,0)+
IF(VLOOKUP(CONCATENATE(B12,"map"),IMAGES!H:H,1,FALSE)&lt;&gt;0,1,0),"missing")</f>
        <v>4</v>
      </c>
      <c r="G12">
        <f>_xlfn.IFNA(IF(VLOOKUP(B12,GUIDEBOOKS!A:A,1,FALSE) &lt;&gt; 0,1,0),0)</f>
        <v>1</v>
      </c>
      <c r="H12">
        <f>_xlfn.IFNA(IF(VLOOKUP(B12,WEATHER!A:A,1,FALSE) &lt;&gt; 0,1,0),0)</f>
        <v>1</v>
      </c>
      <c r="I12">
        <f>IF(CLIMBS!T13 &lt;&gt;0,1,0)</f>
        <v>0</v>
      </c>
    </row>
    <row r="13" spans="1:9" x14ac:dyDescent="0.4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_xlfn.IFNA(IF(VLOOKUP(CONCATENATE(B13,"tile"),IMAGES!H:H,1,FALSE)&lt;&gt;0,1,0)+
IF(VLOOKUP(CONCATENATE(B13,"crag"),IMAGES!H:H,1,FALSE)&lt;&gt;0,1,0)+
IF(VLOOKUP(CONCATENATE(B13,"topo"),IMAGES!H:H,1,FALSE)&lt;&gt;0,1,0)+
IF(VLOOKUP(CONCATENATE(B13,"map"),IMAGES!H:H,1,FALSE)&lt;&gt;0,1,0),"missing")</f>
        <v>4</v>
      </c>
      <c r="G13">
        <f>_xlfn.IFNA(IF(VLOOKUP(B13,GUIDEBOOKS!A:A,1,FALSE) &lt;&gt; 0,1,0),0)</f>
        <v>1</v>
      </c>
      <c r="H13">
        <f>_xlfn.IFNA(IF(VLOOKUP(B13,WEATHER!A:A,1,FALSE) &lt;&gt; 0,1,0),0)</f>
        <v>1</v>
      </c>
      <c r="I13">
        <f>IF(CLIMBS!T14 &lt;&gt;0,1,0)</f>
        <v>0</v>
      </c>
    </row>
    <row r="14" spans="1:9" x14ac:dyDescent="0.4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_xlfn.IFNA(IF(VLOOKUP(CONCATENATE(B14,"tile"),IMAGES!H:H,1,FALSE)&lt;&gt;0,1,0)+
IF(VLOOKUP(CONCATENATE(B14,"crag"),IMAGES!H:H,1,FALSE)&lt;&gt;0,1,0)+
IF(VLOOKUP(CONCATENATE(B14,"topo"),IMAGES!H:H,1,FALSE)&lt;&gt;0,1,0)+
IF(VLOOKUP(CONCATENATE(B14,"map"),IMAGES!H:H,1,FALSE)&lt;&gt;0,1,0),"missing")</f>
        <v>4</v>
      </c>
      <c r="G14">
        <f>_xlfn.IFNA(IF(VLOOKUP(B14,GUIDEBOOKS!A:A,1,FALSE) &lt;&gt; 0,1,0),0)</f>
        <v>1</v>
      </c>
      <c r="H14">
        <f>_xlfn.IFNA(IF(VLOOKUP(B14,WEATHER!A:A,1,FALSE) &lt;&gt; 0,1,0),0)</f>
        <v>1</v>
      </c>
      <c r="I14">
        <f>IF(CLIMBS!T15 &lt;&gt;0,1,0)</f>
        <v>0</v>
      </c>
    </row>
    <row r="15" spans="1:9" x14ac:dyDescent="0.4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_xlfn.IFNA(IF(VLOOKUP(CONCATENATE(B15,"tile"),IMAGES!H:H,1,FALSE)&lt;&gt;0,1,0)+
IF(VLOOKUP(CONCATENATE(B15,"crag"),IMAGES!H:H,1,FALSE)&lt;&gt;0,1,0)+
IF(VLOOKUP(CONCATENATE(B15,"topo"),IMAGES!H:H,1,FALSE)&lt;&gt;0,1,0)+
IF(VLOOKUP(CONCATENATE(B15,"map"),IMAGES!H:H,1,FALSE)&lt;&gt;0,1,0),"missing")</f>
        <v>4</v>
      </c>
      <c r="G15">
        <f>_xlfn.IFNA(IF(VLOOKUP(B15,GUIDEBOOKS!A:A,1,FALSE) &lt;&gt; 0,1,0),0)</f>
        <v>1</v>
      </c>
      <c r="H15">
        <f>_xlfn.IFNA(IF(VLOOKUP(B15,WEATHER!A:A,1,FALSE) &lt;&gt; 0,1,0),0)</f>
        <v>1</v>
      </c>
      <c r="I15">
        <f>IF(CLIMBS!T16 &lt;&gt;0,1,0)</f>
        <v>0</v>
      </c>
    </row>
    <row r="16" spans="1:9" x14ac:dyDescent="0.4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_xlfn.IFNA(IF(VLOOKUP(CONCATENATE(B16,"tile"),IMAGES!H:H,1,FALSE)&lt;&gt;0,1,0)+
IF(VLOOKUP(CONCATENATE(B16,"crag"),IMAGES!H:H,1,FALSE)&lt;&gt;0,1,0)+
IF(VLOOKUP(CONCATENATE(B16,"topo"),IMAGES!H:H,1,FALSE)&lt;&gt;0,1,0)+
IF(VLOOKUP(CONCATENATE(B16,"map"),IMAGES!H:H,1,FALSE)&lt;&gt;0,1,0),"missing")</f>
        <v>4</v>
      </c>
      <c r="G16">
        <f>_xlfn.IFNA(IF(VLOOKUP(B16,GUIDEBOOKS!A:A,1,FALSE) &lt;&gt; 0,1,0),0)</f>
        <v>1</v>
      </c>
      <c r="H16">
        <f>_xlfn.IFNA(IF(VLOOKUP(B16,WEATHER!A:A,1,FALSE) &lt;&gt; 0,1,0),0)</f>
        <v>1</v>
      </c>
      <c r="I16">
        <f>IF(CLIMBS!T17 &lt;&gt;0,1,0)</f>
        <v>0</v>
      </c>
    </row>
    <row r="17" spans="1:9" x14ac:dyDescent="0.4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_xlfn.IFNA(IF(VLOOKUP(CONCATENATE(B17,"tile"),IMAGES!H:H,1,FALSE)&lt;&gt;0,1,0)+
IF(VLOOKUP(CONCATENATE(B17,"crag"),IMAGES!H:H,1,FALSE)&lt;&gt;0,1,0)+
IF(VLOOKUP(CONCATENATE(B17,"topo"),IMAGES!H:H,1,FALSE)&lt;&gt;0,1,0)+
IF(VLOOKUP(CONCATENATE(B17,"map"),IMAGES!H:H,1,FALSE)&lt;&gt;0,1,0),"missing")</f>
        <v>4</v>
      </c>
      <c r="G17">
        <f>_xlfn.IFNA(IF(VLOOKUP(B17,GUIDEBOOKS!A:A,1,FALSE) &lt;&gt; 0,1,0),0)</f>
        <v>1</v>
      </c>
      <c r="H17">
        <f>_xlfn.IFNA(IF(VLOOKUP(B17,WEATHER!A:A,1,FALSE) &lt;&gt; 0,1,0),0)</f>
        <v>1</v>
      </c>
      <c r="I17">
        <f>IF(CLIMBS!T18 &lt;&gt;0,1,0)</f>
        <v>0</v>
      </c>
    </row>
    <row r="18" spans="1:9" x14ac:dyDescent="0.4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_xlfn.IFNA(IF(VLOOKUP(CONCATENATE(B18,"tile"),IMAGES!H:H,1,FALSE)&lt;&gt;0,1,0)+
IF(VLOOKUP(CONCATENATE(B18,"crag"),IMAGES!H:H,1,FALSE)&lt;&gt;0,1,0)+
IF(VLOOKUP(CONCATENATE(B18,"topo"),IMAGES!H:H,1,FALSE)&lt;&gt;0,1,0)+
IF(VLOOKUP(CONCATENATE(B18,"map"),IMAGES!H:H,1,FALSE)&lt;&gt;0,1,0),"missing")</f>
        <v>4</v>
      </c>
      <c r="G18">
        <f>_xlfn.IFNA(IF(VLOOKUP(B18,GUIDEBOOKS!A:A,1,FALSE) &lt;&gt; 0,1,0),0)</f>
        <v>1</v>
      </c>
      <c r="H18">
        <f>_xlfn.IFNA(IF(VLOOKUP(B18,WEATHER!A:A,1,FALSE) &lt;&gt; 0,1,0),0)</f>
        <v>1</v>
      </c>
      <c r="I18">
        <f>IF(CLIMBS!T19 &lt;&gt;0,1,0)</f>
        <v>0</v>
      </c>
    </row>
    <row r="19" spans="1:9" x14ac:dyDescent="0.4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_xlfn.IFNA(IF(VLOOKUP(CONCATENATE(B19,"tile"),IMAGES!H:H,1,FALSE)&lt;&gt;0,1,0)+
IF(VLOOKUP(CONCATENATE(B19,"crag"),IMAGES!H:H,1,FALSE)&lt;&gt;0,1,0)+
IF(VLOOKUP(CONCATENATE(B19,"topo"),IMAGES!H:H,1,FALSE)&lt;&gt;0,1,0)+
IF(VLOOKUP(CONCATENATE(B19,"map"),IMAGES!H:H,1,FALSE)&lt;&gt;0,1,0),"missing")</f>
        <v>4</v>
      </c>
      <c r="G19">
        <f>_xlfn.IFNA(IF(VLOOKUP(B19,GUIDEBOOKS!A:A,1,FALSE) &lt;&gt; 0,1,0),0)</f>
        <v>1</v>
      </c>
      <c r="H19">
        <f>_xlfn.IFNA(IF(VLOOKUP(B19,WEATHER!A:A,1,FALSE) &lt;&gt; 0,1,0),0)</f>
        <v>1</v>
      </c>
      <c r="I19">
        <f>IF(CLIMBS!T20 &lt;&gt;0,1,0)</f>
        <v>0</v>
      </c>
    </row>
    <row r="20" spans="1:9" x14ac:dyDescent="0.4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_xlfn.IFNA(IF(VLOOKUP(CONCATENATE(B20,"tile"),IMAGES!H:H,1,FALSE)&lt;&gt;0,1,0)+
IF(VLOOKUP(CONCATENATE(B20,"crag"),IMAGES!H:H,1,FALSE)&lt;&gt;0,1,0)+
IF(VLOOKUP(CONCATENATE(B20,"topo"),IMAGES!H:H,1,FALSE)&lt;&gt;0,1,0)+
IF(VLOOKUP(CONCATENATE(B20,"map"),IMAGES!H:H,1,FALSE)&lt;&gt;0,1,0),"missing")</f>
        <v>4</v>
      </c>
      <c r="G20">
        <f>_xlfn.IFNA(IF(VLOOKUP(B20,GUIDEBOOKS!A:A,1,FALSE) &lt;&gt; 0,1,0),0)</f>
        <v>1</v>
      </c>
      <c r="H20">
        <f>_xlfn.IFNA(IF(VLOOKUP(B20,WEATHER!A:A,1,FALSE) &lt;&gt; 0,1,0),0)</f>
        <v>1</v>
      </c>
      <c r="I20">
        <f>IF(CLIMBS!T21 &lt;&gt;0,1,0)</f>
        <v>0</v>
      </c>
    </row>
    <row r="21" spans="1:9" x14ac:dyDescent="0.4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_xlfn.IFNA(IF(VLOOKUP(CONCATENATE(B21,"tile"),IMAGES!H:H,1,FALSE)&lt;&gt;0,1,0)+
IF(VLOOKUP(CONCATENATE(B21,"crag"),IMAGES!H:H,1,FALSE)&lt;&gt;0,1,0)+
IF(VLOOKUP(CONCATENATE(B21,"topo"),IMAGES!H:H,1,FALSE)&lt;&gt;0,1,0)+
IF(VLOOKUP(CONCATENATE(B21,"map"),IMAGES!H:H,1,FALSE)&lt;&gt;0,1,0),"missing")</f>
        <v>4</v>
      </c>
      <c r="G21">
        <f>_xlfn.IFNA(IF(VLOOKUP(B21,GUIDEBOOKS!A:A,1,FALSE) &lt;&gt; 0,1,0),0)</f>
        <v>1</v>
      </c>
      <c r="H21">
        <f>_xlfn.IFNA(IF(VLOOKUP(B21,WEATHER!A:A,1,FALSE) &lt;&gt; 0,1,0),0)</f>
        <v>1</v>
      </c>
      <c r="I21">
        <f>IF(CLIMBS!T22 &lt;&gt;0,1,0)</f>
        <v>0</v>
      </c>
    </row>
    <row r="22" spans="1:9" x14ac:dyDescent="0.4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_xlfn.IFNA(IF(VLOOKUP(CONCATENATE(B22,"tile"),IMAGES!H:H,1,FALSE)&lt;&gt;0,1,0)+
IF(VLOOKUP(CONCATENATE(B22,"crag"),IMAGES!H:H,1,FALSE)&lt;&gt;0,1,0)+
IF(VLOOKUP(CONCATENATE(B22,"topo"),IMAGES!H:H,1,FALSE)&lt;&gt;0,1,0)+
IF(VLOOKUP(CONCATENATE(B22,"map"),IMAGES!H:H,1,FALSE)&lt;&gt;0,1,0),"missing")</f>
        <v>4</v>
      </c>
      <c r="G22">
        <f>_xlfn.IFNA(IF(VLOOKUP(B22,GUIDEBOOKS!A:A,1,FALSE) &lt;&gt; 0,1,0),0)</f>
        <v>1</v>
      </c>
      <c r="H22">
        <f>_xlfn.IFNA(IF(VLOOKUP(B22,WEATHER!A:A,1,FALSE) &lt;&gt; 0,1,0),0)</f>
        <v>1</v>
      </c>
      <c r="I22">
        <f>IF(CLIMBS!T23 &lt;&gt;0,1,0)</f>
        <v>0</v>
      </c>
    </row>
    <row r="23" spans="1:9" x14ac:dyDescent="0.4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_xlfn.IFNA(IF(VLOOKUP(CONCATENATE(B23,"tile"),IMAGES!H:H,1,FALSE)&lt;&gt;0,1,0)+
IF(VLOOKUP(CONCATENATE(B23,"crag"),IMAGES!H:H,1,FALSE)&lt;&gt;0,1,0)+
IF(VLOOKUP(CONCATENATE(B23,"topo"),IMAGES!H:H,1,FALSE)&lt;&gt;0,1,0)+
IF(VLOOKUP(CONCATENATE(B23,"map"),IMAGES!H:H,1,FALSE)&lt;&gt;0,1,0),"missing")</f>
        <v>4</v>
      </c>
      <c r="G23">
        <f>_xlfn.IFNA(IF(VLOOKUP(B23,GUIDEBOOKS!A:A,1,FALSE) &lt;&gt; 0,1,0),0)</f>
        <v>1</v>
      </c>
      <c r="H23">
        <f>_xlfn.IFNA(IF(VLOOKUP(B23,WEATHER!A:A,1,FALSE) &lt;&gt; 0,1,0),0)</f>
        <v>1</v>
      </c>
      <c r="I23">
        <f>IF(CLIMBS!T24 &lt;&gt;0,1,0)</f>
        <v>0</v>
      </c>
    </row>
    <row r="24" spans="1:9" x14ac:dyDescent="0.4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_xlfn.IFNA(IF(VLOOKUP(CONCATENATE(B24,"tile"),IMAGES!H:H,1,FALSE)&lt;&gt;0,1,0)+
IF(VLOOKUP(CONCATENATE(B24,"crag"),IMAGES!H:H,1,FALSE)&lt;&gt;0,1,0)+
IF(VLOOKUP(CONCATENATE(B24,"topo"),IMAGES!H:H,1,FALSE)&lt;&gt;0,1,0)+
IF(VLOOKUP(CONCATENATE(B24,"map"),IMAGES!H:H,1,FALSE)&lt;&gt;0,1,0),"missing")</f>
        <v>4</v>
      </c>
      <c r="G24">
        <f>_xlfn.IFNA(IF(VLOOKUP(B24,GUIDEBOOKS!A:A,1,FALSE) &lt;&gt; 0,1,0),0)</f>
        <v>1</v>
      </c>
      <c r="H24">
        <f>_xlfn.IFNA(IF(VLOOKUP(B24,WEATHER!A:A,1,FALSE) &lt;&gt; 0,1,0),0)</f>
        <v>1</v>
      </c>
      <c r="I24">
        <f>IF(CLIMBS!T25 &lt;&gt;0,1,0)</f>
        <v>0</v>
      </c>
    </row>
    <row r="25" spans="1:9" x14ac:dyDescent="0.4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_xlfn.IFNA(IF(VLOOKUP(CONCATENATE(B25,"tile"),IMAGES!H:H,1,FALSE)&lt;&gt;0,1,0)+
IF(VLOOKUP(CONCATENATE(B25,"crag"),IMAGES!H:H,1,FALSE)&lt;&gt;0,1,0)+
IF(VLOOKUP(CONCATENATE(B25,"topo"),IMAGES!H:H,1,FALSE)&lt;&gt;0,1,0)+
IF(VLOOKUP(CONCATENATE(B25,"map"),IMAGES!H:H,1,FALSE)&lt;&gt;0,1,0),"missing")</f>
        <v>4</v>
      </c>
      <c r="G25">
        <f>_xlfn.IFNA(IF(VLOOKUP(B25,GUIDEBOOKS!A:A,1,FALSE) &lt;&gt; 0,1,0),0)</f>
        <v>1</v>
      </c>
      <c r="H25">
        <f>_xlfn.IFNA(IF(VLOOKUP(B25,WEATHER!A:A,1,FALSE) &lt;&gt; 0,1,0),0)</f>
        <v>1</v>
      </c>
      <c r="I25">
        <f>IF(CLIMBS!T26 &lt;&gt;0,1,0)</f>
        <v>0</v>
      </c>
    </row>
    <row r="26" spans="1:9" x14ac:dyDescent="0.4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_xlfn.IFNA(IF(VLOOKUP(CONCATENATE(B26,"tile"),IMAGES!H:H,1,FALSE)&lt;&gt;0,1,0)+
IF(VLOOKUP(CONCATENATE(B26,"crag"),IMAGES!H:H,1,FALSE)&lt;&gt;0,1,0)+
IF(VLOOKUP(CONCATENATE(B26,"topo"),IMAGES!H:H,1,FALSE)&lt;&gt;0,1,0)+
IF(VLOOKUP(CONCATENATE(B26,"map"),IMAGES!H:H,1,FALSE)&lt;&gt;0,1,0),"missing")</f>
        <v>4</v>
      </c>
      <c r="G26">
        <f>_xlfn.IFNA(IF(VLOOKUP(B26,GUIDEBOOKS!A:A,1,FALSE) &lt;&gt; 0,1,0),0)</f>
        <v>1</v>
      </c>
      <c r="H26">
        <f>_xlfn.IFNA(IF(VLOOKUP(B26,WEATHER!A:A,1,FALSE) &lt;&gt; 0,1,0),0)</f>
        <v>0</v>
      </c>
      <c r="I26">
        <f>IF(CLIMBS!T27 &lt;&gt;0,1,0)</f>
        <v>0</v>
      </c>
    </row>
    <row r="27" spans="1:9" x14ac:dyDescent="0.4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_xlfn.IFNA(IF(VLOOKUP(CONCATENATE(B27,"tile"),IMAGES!H:H,1,FALSE)&lt;&gt;0,1,0)+
IF(VLOOKUP(CONCATENATE(B27,"crag"),IMAGES!H:H,1,FALSE)&lt;&gt;0,1,0)+
IF(VLOOKUP(CONCATENATE(B27,"topo"),IMAGES!H:H,1,FALSE)&lt;&gt;0,1,0)+
IF(VLOOKUP(CONCATENATE(B27,"map"),IMAGES!H:H,1,FALSE)&lt;&gt;0,1,0),"missing")</f>
        <v>4</v>
      </c>
      <c r="G27">
        <f>_xlfn.IFNA(IF(VLOOKUP(B27,GUIDEBOOKS!A:A,1,FALSE) &lt;&gt; 0,1,0),0)</f>
        <v>1</v>
      </c>
      <c r="H27">
        <f>_xlfn.IFNA(IF(VLOOKUP(B27,WEATHER!A:A,1,FALSE) &lt;&gt; 0,1,0),0)</f>
        <v>0</v>
      </c>
      <c r="I27">
        <f>IF(CLIMBS!T28 &lt;&gt;0,1,0)</f>
        <v>0</v>
      </c>
    </row>
  </sheetData>
  <conditionalFormatting sqref="D2:D27">
    <cfRule type="cellIs" dxfId="12" priority="12" operator="greaterThan">
      <formula>8</formula>
    </cfRule>
    <cfRule type="cellIs" dxfId="11" priority="13" operator="lessThan">
      <formula>9</formula>
    </cfRule>
  </conditionalFormatting>
  <conditionalFormatting sqref="C2:C27">
    <cfRule type="cellIs" dxfId="10" priority="11" operator="equal">
      <formula>"draft"</formula>
    </cfRule>
  </conditionalFormatting>
  <conditionalFormatting sqref="C2">
    <cfRule type="cellIs" dxfId="9" priority="10" operator="equal">
      <formula>"publish"</formula>
    </cfRule>
  </conditionalFormatting>
  <conditionalFormatting sqref="C3:C27">
    <cfRule type="cellIs" dxfId="8" priority="9" operator="equal">
      <formula>"publish"</formula>
    </cfRule>
  </conditionalFormatting>
  <conditionalFormatting sqref="E2:E27">
    <cfRule type="cellIs" dxfId="7" priority="7" operator="lessThan">
      <formula>1</formula>
    </cfRule>
    <cfRule type="cellIs" dxfId="6" priority="8" operator="greaterThan">
      <formula>0</formula>
    </cfRule>
  </conditionalFormatting>
  <conditionalFormatting sqref="F2:F30">
    <cfRule type="cellIs" dxfId="5" priority="5" operator="equal">
      <formula>4</formula>
    </cfRule>
    <cfRule type="cellIs" dxfId="4" priority="6" operator="equal">
      <formula>"missing"</formula>
    </cfRule>
  </conditionalFormatting>
  <conditionalFormatting sqref="G2:H27">
    <cfRule type="cellIs" dxfId="3" priority="3" operator="equal">
      <formula>0</formula>
    </cfRule>
    <cfRule type="cellIs" dxfId="2" priority="4" operator="greaterThan">
      <formula>0.5</formula>
    </cfRule>
  </conditionalFormatting>
  <conditionalFormatting sqref="I2:I27">
    <cfRule type="cellIs" dxfId="1" priority="1" operator="equal">
      <formula>0</formula>
    </cfRule>
    <cfRule type="cellIs" dxfId="0" priority="2" operator="greaterThan">
      <formula>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2019-01-20T13:33:10Z</dcterms:modified>
</cp:coreProperties>
</file>