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cloudstate\files\Students\j\jrseifert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M6" i="1"/>
  <c r="M4" i="1"/>
  <c r="N6" i="1"/>
  <c r="N4" i="1"/>
  <c r="J6" i="1"/>
  <c r="N11" i="1" l="1"/>
  <c r="N9" i="1"/>
  <c r="K4" i="1"/>
  <c r="Q4" i="1" s="1"/>
  <c r="K6" i="1"/>
  <c r="K9" i="1"/>
  <c r="Q9" i="1" s="1"/>
  <c r="K11" i="1"/>
  <c r="Q11" i="1" s="1"/>
  <c r="M11" i="1"/>
  <c r="M9" i="1"/>
  <c r="J9" i="1"/>
  <c r="P9" i="1" s="1"/>
  <c r="J11" i="1"/>
  <c r="P11" i="1" s="1"/>
  <c r="J4" i="1"/>
  <c r="P4" i="1" s="1"/>
  <c r="Q6" i="1" l="1"/>
</calcChain>
</file>

<file path=xl/sharedStrings.xml><?xml version="1.0" encoding="utf-8"?>
<sst xmlns="http://schemas.openxmlformats.org/spreadsheetml/2006/main" count="38" uniqueCount="24">
  <si>
    <t>Elastic Collision</t>
  </si>
  <si>
    <t>Collision 1</t>
  </si>
  <si>
    <t>Collision 2</t>
  </si>
  <si>
    <t>Inelastic Collision</t>
  </si>
  <si>
    <t>Collision 3</t>
  </si>
  <si>
    <t>Collision 4</t>
  </si>
  <si>
    <t>m1</t>
  </si>
  <si>
    <t>m2</t>
  </si>
  <si>
    <t>V1i</t>
  </si>
  <si>
    <t>V2i</t>
  </si>
  <si>
    <t>V1f</t>
  </si>
  <si>
    <t>V2f</t>
  </si>
  <si>
    <t>m3</t>
  </si>
  <si>
    <t>V3i</t>
  </si>
  <si>
    <t>V3f</t>
  </si>
  <si>
    <t>Vf</t>
  </si>
  <si>
    <t>Momentum</t>
  </si>
  <si>
    <t>Kinetic Energy (J)</t>
  </si>
  <si>
    <t>Momentum (kg*m/s)</t>
  </si>
  <si>
    <t>Before Collision</t>
  </si>
  <si>
    <t>After Collision</t>
  </si>
  <si>
    <t>Percentage Difference</t>
  </si>
  <si>
    <t>Kinetic Energy</t>
  </si>
  <si>
    <t>Experimental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</si>
</sst>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6" xfId="0" applyFont="1" applyFill="1" applyBorder="1" applyAlignment="1"/>
    <xf numFmtId="0" fontId="0" fillId="0" borderId="1" xfId="0" applyFill="1" applyBorder="1"/>
    <xf numFmtId="9" fontId="0" fillId="0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workbookViewId="0">
      <selection activeCell="K6" sqref="K6"/>
    </sheetView>
  </sheetViews>
  <sheetFormatPr defaultRowHeight="15" x14ac:dyDescent="0.25"/>
  <cols>
    <col min="2" max="2" width="17.7109375" style="1" customWidth="1"/>
    <col min="3" max="8" width="9.140625" style="1"/>
    <col min="9" max="9" width="1.7109375" style="1" customWidth="1"/>
    <col min="10" max="10" width="20" style="1" bestFit="1" customWidth="1"/>
    <col min="11" max="11" width="16.28515625" style="1" bestFit="1" customWidth="1"/>
    <col min="12" max="12" width="1.7109375" style="1" customWidth="1"/>
    <col min="13" max="13" width="20" style="1" bestFit="1" customWidth="1"/>
    <col min="14" max="14" width="16.28515625" style="1" bestFit="1" customWidth="1"/>
    <col min="15" max="15" width="1.7109375" customWidth="1"/>
    <col min="16" max="16" width="21.140625" style="1" bestFit="1" customWidth="1"/>
    <col min="17" max="17" width="13.7109375" bestFit="1" customWidth="1"/>
  </cols>
  <sheetData>
    <row r="1" spans="2:17" x14ac:dyDescent="0.25">
      <c r="B1" s="15" t="s">
        <v>23</v>
      </c>
      <c r="C1" s="16"/>
      <c r="D1" s="16"/>
      <c r="E1" s="16"/>
      <c r="F1" s="16"/>
      <c r="G1" s="16"/>
      <c r="H1" s="16"/>
      <c r="I1" s="10"/>
      <c r="J1" s="14" t="s">
        <v>19</v>
      </c>
      <c r="K1" s="14"/>
      <c r="L1" s="4"/>
      <c r="M1" s="14" t="s">
        <v>20</v>
      </c>
      <c r="N1" s="14"/>
      <c r="O1" s="5"/>
      <c r="P1" s="14" t="s">
        <v>21</v>
      </c>
      <c r="Q1" s="14"/>
    </row>
    <row r="2" spans="2:17" x14ac:dyDescent="0.25">
      <c r="B2" s="15" t="s">
        <v>0</v>
      </c>
      <c r="C2" s="16"/>
      <c r="D2" s="16"/>
      <c r="E2" s="16"/>
      <c r="F2" s="16"/>
      <c r="G2" s="17"/>
      <c r="H2" s="4"/>
      <c r="I2" s="11"/>
      <c r="J2" s="4" t="s">
        <v>18</v>
      </c>
      <c r="K2" s="4" t="s">
        <v>17</v>
      </c>
      <c r="L2" s="4"/>
      <c r="M2" s="4" t="s">
        <v>18</v>
      </c>
      <c r="N2" s="4" t="s">
        <v>17</v>
      </c>
      <c r="O2" s="5"/>
      <c r="P2" s="4" t="s">
        <v>16</v>
      </c>
      <c r="Q2" s="4" t="s">
        <v>22</v>
      </c>
    </row>
    <row r="3" spans="2:17" x14ac:dyDescent="0.25">
      <c r="B3" s="4"/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12"/>
      <c r="J3" s="6"/>
      <c r="K3" s="6"/>
      <c r="L3" s="6"/>
      <c r="M3" s="6"/>
      <c r="N3" s="6"/>
      <c r="O3" s="7"/>
      <c r="P3" s="8"/>
      <c r="Q3" s="7"/>
    </row>
    <row r="4" spans="2:17" x14ac:dyDescent="0.25">
      <c r="B4" s="4" t="s">
        <v>1</v>
      </c>
      <c r="C4" s="9">
        <v>0.61699999999999999</v>
      </c>
      <c r="D4" s="9">
        <v>0.61699999999999999</v>
      </c>
      <c r="E4" s="9">
        <v>0.72399999999999998</v>
      </c>
      <c r="F4" s="9">
        <v>0</v>
      </c>
      <c r="G4" s="9">
        <v>0</v>
      </c>
      <c r="H4" s="9">
        <v>0.71399999999999997</v>
      </c>
      <c r="I4" s="12"/>
      <c r="J4" s="9">
        <f>C4*E4</f>
        <v>0.44670799999999999</v>
      </c>
      <c r="K4" s="9">
        <f>0.5*C4*(E4*E4)</f>
        <v>0.161708296</v>
      </c>
      <c r="L4" s="9"/>
      <c r="M4" s="9">
        <f>D4*H4</f>
        <v>0.44053799999999999</v>
      </c>
      <c r="N4" s="9">
        <f>0.5*D4*(H4*H4)</f>
        <v>0.15727206599999996</v>
      </c>
      <c r="O4" s="7"/>
      <c r="P4" s="8">
        <f>ABS(J4 - M4)/AVERAGE(J4, M4)</f>
        <v>1.3908205841446473E-2</v>
      </c>
      <c r="Q4" s="8">
        <f>ABS(K4 - N4)/AVERAGE(K4, N4)</f>
        <v>2.7815066558862588E-2</v>
      </c>
    </row>
    <row r="5" spans="2:17" x14ac:dyDescent="0.25">
      <c r="B5" s="4"/>
      <c r="C5" s="4" t="s">
        <v>6</v>
      </c>
      <c r="D5" s="4" t="s">
        <v>12</v>
      </c>
      <c r="E5" s="4" t="s">
        <v>8</v>
      </c>
      <c r="F5" s="4" t="s">
        <v>13</v>
      </c>
      <c r="G5" s="4" t="s">
        <v>10</v>
      </c>
      <c r="H5" s="4" t="s">
        <v>14</v>
      </c>
      <c r="I5" s="12"/>
      <c r="J5" s="6"/>
      <c r="K5" s="6"/>
      <c r="L5" s="6"/>
      <c r="M5" s="6"/>
      <c r="N5" s="6"/>
      <c r="O5" s="7"/>
      <c r="P5" s="8"/>
      <c r="Q5" s="7"/>
    </row>
    <row r="6" spans="2:17" x14ac:dyDescent="0.25">
      <c r="B6" s="4" t="s">
        <v>2</v>
      </c>
      <c r="C6" s="18">
        <v>0.61699999999999999</v>
      </c>
      <c r="D6" s="18">
        <v>0.30499999999999999</v>
      </c>
      <c r="E6" s="18">
        <v>0.434</v>
      </c>
      <c r="F6" s="18">
        <v>0</v>
      </c>
      <c r="G6" s="18">
        <v>0.14199999999999999</v>
      </c>
      <c r="H6" s="18">
        <v>0.57799999999999996</v>
      </c>
      <c r="I6" s="19"/>
      <c r="J6" s="18">
        <f>C6*E6</f>
        <v>0.26777800000000002</v>
      </c>
      <c r="K6" s="18">
        <f>0.5*C6*(E6*E6)</f>
        <v>5.8107826000000001E-2</v>
      </c>
      <c r="L6" s="18"/>
      <c r="M6" s="18">
        <f>D6*H6</f>
        <v>0.17628999999999997</v>
      </c>
      <c r="N6" s="18">
        <f>0.5*D6*(H6*H6)</f>
        <v>5.0947809999999989E-2</v>
      </c>
      <c r="O6" s="20"/>
      <c r="P6" s="21">
        <f>ABS(J6 - M6)/AVERAGE(J6, M6)</f>
        <v>0.41204500211679307</v>
      </c>
      <c r="Q6" s="21">
        <f>ABS(K6 - N6)/AVERAGE(K6, N6)</f>
        <v>0.13130941714924321</v>
      </c>
    </row>
    <row r="7" spans="2:17" x14ac:dyDescent="0.25">
      <c r="B7" s="15" t="s">
        <v>3</v>
      </c>
      <c r="C7" s="16"/>
      <c r="D7" s="16"/>
      <c r="E7" s="16"/>
      <c r="F7" s="16"/>
      <c r="G7" s="17"/>
      <c r="H7" s="6"/>
      <c r="I7" s="12"/>
      <c r="J7" s="6"/>
      <c r="K7" s="6"/>
      <c r="L7" s="6"/>
      <c r="M7" s="6"/>
      <c r="N7" s="6"/>
      <c r="O7" s="7"/>
      <c r="P7" s="8"/>
      <c r="Q7" s="7"/>
    </row>
    <row r="8" spans="2:17" x14ac:dyDescent="0.25">
      <c r="B8" s="4"/>
      <c r="C8" s="4" t="s">
        <v>6</v>
      </c>
      <c r="D8" s="4" t="s">
        <v>7</v>
      </c>
      <c r="E8" s="4" t="s">
        <v>8</v>
      </c>
      <c r="F8" s="4" t="s">
        <v>9</v>
      </c>
      <c r="G8" s="4" t="s">
        <v>15</v>
      </c>
      <c r="H8" s="6"/>
      <c r="I8" s="12"/>
      <c r="J8" s="6"/>
      <c r="K8" s="6"/>
      <c r="L8" s="6"/>
      <c r="M8" s="6"/>
      <c r="N8" s="6"/>
      <c r="O8" s="7"/>
      <c r="P8" s="8"/>
      <c r="Q8" s="7"/>
    </row>
    <row r="9" spans="2:17" x14ac:dyDescent="0.25">
      <c r="B9" s="4" t="s">
        <v>4</v>
      </c>
      <c r="C9" s="9">
        <v>0.61699999999999999</v>
      </c>
      <c r="D9" s="9">
        <v>0.61699999999999999</v>
      </c>
      <c r="E9" s="9">
        <v>0.69399999999999995</v>
      </c>
      <c r="F9" s="9">
        <v>0</v>
      </c>
      <c r="G9" s="9">
        <v>0.33100000000000002</v>
      </c>
      <c r="H9" s="6"/>
      <c r="I9" s="12"/>
      <c r="J9" s="9">
        <f>C9*E9</f>
        <v>0.42819799999999997</v>
      </c>
      <c r="K9" s="9">
        <f>0.5*C9*(E9*E9)</f>
        <v>0.14858470599999998</v>
      </c>
      <c r="L9" s="9"/>
      <c r="M9" s="9">
        <f>(C9 + D9)*G9</f>
        <v>0.40845400000000004</v>
      </c>
      <c r="N9" s="9">
        <f>0.5*(C9+D9)*(G9*G9)</f>
        <v>6.7599137000000004E-2</v>
      </c>
      <c r="O9" s="7"/>
      <c r="P9" s="8">
        <f>ABS(J9 - M9)/AVERAGE(J9, M9)</f>
        <v>4.7197640117993933E-2</v>
      </c>
      <c r="Q9" s="8">
        <f>ABS(K9 - N9)/AVERAGE(K9, N9)</f>
        <v>0.74922869235884559</v>
      </c>
    </row>
    <row r="10" spans="2:17" x14ac:dyDescent="0.25">
      <c r="B10" s="4"/>
      <c r="C10" s="4" t="s">
        <v>6</v>
      </c>
      <c r="D10" s="4" t="s">
        <v>12</v>
      </c>
      <c r="E10" s="4" t="s">
        <v>8</v>
      </c>
      <c r="F10" s="4" t="s">
        <v>13</v>
      </c>
      <c r="G10" s="4" t="s">
        <v>15</v>
      </c>
      <c r="H10" s="6"/>
      <c r="I10" s="12"/>
      <c r="J10" s="6"/>
      <c r="K10" s="6"/>
      <c r="L10" s="6"/>
      <c r="M10" s="6"/>
      <c r="N10" s="6"/>
      <c r="O10" s="7"/>
      <c r="P10" s="8"/>
      <c r="Q10" s="7"/>
    </row>
    <row r="11" spans="2:17" x14ac:dyDescent="0.25">
      <c r="B11" s="4" t="s">
        <v>5</v>
      </c>
      <c r="C11" s="9">
        <v>0.61699999999999999</v>
      </c>
      <c r="D11" s="9">
        <v>0.30499999999999999</v>
      </c>
      <c r="E11" s="9">
        <v>0.60199999999999998</v>
      </c>
      <c r="F11" s="9">
        <v>0</v>
      </c>
      <c r="G11" s="9">
        <v>0.38700000000000001</v>
      </c>
      <c r="H11" s="6"/>
      <c r="I11" s="13"/>
      <c r="J11" s="9">
        <f>C11*E11</f>
        <v>0.37143399999999999</v>
      </c>
      <c r="K11" s="9">
        <f>0.5*C11*(E11*E11)</f>
        <v>0.11180163399999998</v>
      </c>
      <c r="L11" s="9"/>
      <c r="M11" s="9">
        <f>(C11 + D11)*G11</f>
        <v>0.35681399999999996</v>
      </c>
      <c r="N11" s="9">
        <f>0.5*(C11+D11)*(G11*G11)</f>
        <v>6.9043509000000003E-2</v>
      </c>
      <c r="O11" s="7"/>
      <c r="P11" s="8">
        <f>ABS(J11 - M11)/AVERAGE(J11, M11)</f>
        <v>4.0151157298063359E-2</v>
      </c>
      <c r="Q11" s="8">
        <f>ABS(K11 - N11)/AVERAGE(K11, N11)</f>
        <v>0.47287003997668858</v>
      </c>
    </row>
    <row r="12" spans="2:17" x14ac:dyDescent="0.25">
      <c r="B12" s="3"/>
      <c r="P12" s="2"/>
    </row>
    <row r="13" spans="2:17" x14ac:dyDescent="0.25">
      <c r="P13" s="2"/>
    </row>
    <row r="14" spans="2:17" x14ac:dyDescent="0.25">
      <c r="P14" s="2"/>
    </row>
    <row r="15" spans="2:17" x14ac:dyDescent="0.25">
      <c r="P15" s="2"/>
    </row>
    <row r="16" spans="2:17" x14ac:dyDescent="0.25">
      <c r="P16" s="2"/>
    </row>
    <row r="17" spans="16:16" x14ac:dyDescent="0.25">
      <c r="P17" s="2"/>
    </row>
    <row r="18" spans="16:16" x14ac:dyDescent="0.25">
      <c r="P18" s="2"/>
    </row>
    <row r="19" spans="16:16" x14ac:dyDescent="0.25">
      <c r="P19" s="2"/>
    </row>
    <row r="20" spans="16:16" x14ac:dyDescent="0.25">
      <c r="P20" s="2"/>
    </row>
  </sheetData>
  <mergeCells count="6">
    <mergeCell ref="J1:K1"/>
    <mergeCell ref="M1:N1"/>
    <mergeCell ref="P1:Q1"/>
    <mergeCell ref="B7:G7"/>
    <mergeCell ref="B2:G2"/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Cloud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Seifert, Jacob R.</dc:creator>
  <cp:lastModifiedBy>Seifert, Jacob R.</cp:lastModifiedBy>
  <dcterms:created xsi:type="dcterms:W3CDTF">2016-02-26T20:24:05Z</dcterms:created>
  <dcterms:modified xsi:type="dcterms:W3CDTF">2016-02-26T21:14:32Z</dcterms:modified>
</cp:coreProperties>
</file>