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IGP\CLIM_PEZ\Variables_ordenadas\mensual\"/>
    </mc:Choice>
  </mc:AlternateContent>
  <xr:revisionPtr revIDLastSave="0" documentId="13_ncr:1_{5D603715-95CF-4E74-BE3F-A07CE5C76D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limatologia" sheetId="1" r:id="rId1"/>
    <sheet name="Porcentaje_pesca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L3" i="2"/>
  <c r="M3" i="2"/>
  <c r="H4" i="2"/>
  <c r="I4" i="2"/>
  <c r="P4" i="2"/>
  <c r="D5" i="2"/>
  <c r="J5" i="2"/>
  <c r="K5" i="2"/>
  <c r="L5" i="2"/>
  <c r="H7" i="2"/>
  <c r="I7" i="2"/>
  <c r="J7" i="2"/>
  <c r="P7" i="2"/>
  <c r="D8" i="2"/>
  <c r="E8" i="2"/>
  <c r="K8" i="2"/>
  <c r="L8" i="2"/>
  <c r="M8" i="2"/>
  <c r="H9" i="2"/>
  <c r="P9" i="2"/>
  <c r="I10" i="2"/>
  <c r="J10" i="2"/>
  <c r="K10" i="2"/>
  <c r="D11" i="2"/>
  <c r="E11" i="2"/>
  <c r="F11" i="2"/>
  <c r="L11" i="2"/>
  <c r="M11" i="2"/>
  <c r="N11" i="2"/>
  <c r="H12" i="2"/>
  <c r="I12" i="2"/>
  <c r="P12" i="2"/>
  <c r="D13" i="2"/>
  <c r="J13" i="2"/>
  <c r="K13" i="2"/>
  <c r="L13" i="2"/>
  <c r="J2" i="2"/>
  <c r="K2" i="2"/>
  <c r="L2" i="2"/>
  <c r="D2" i="2"/>
  <c r="C3" i="2"/>
  <c r="C9" i="2"/>
  <c r="C10" i="2"/>
  <c r="C11" i="2"/>
  <c r="C15" i="1"/>
  <c r="C4" i="2" s="1"/>
  <c r="D15" i="1"/>
  <c r="D10" i="2" s="1"/>
  <c r="E15" i="1"/>
  <c r="E5" i="2" s="1"/>
  <c r="F15" i="1"/>
  <c r="F6" i="2" s="1"/>
  <c r="G15" i="1"/>
  <c r="G6" i="2" s="1"/>
  <c r="H15" i="1"/>
  <c r="H6" i="2" s="1"/>
  <c r="I15" i="1"/>
  <c r="I9" i="2" s="1"/>
  <c r="J15" i="1"/>
  <c r="J4" i="2" s="1"/>
  <c r="K15" i="1"/>
  <c r="K7" i="2" s="1"/>
  <c r="L15" i="1"/>
  <c r="L10" i="2" s="1"/>
  <c r="M15" i="1"/>
  <c r="M5" i="2" s="1"/>
  <c r="N15" i="1"/>
  <c r="N3" i="2" s="1"/>
  <c r="O15" i="1"/>
  <c r="O6" i="2" s="1"/>
  <c r="P15" i="1"/>
  <c r="P6" i="2" s="1"/>
  <c r="B15" i="1"/>
  <c r="B4" i="2" s="1"/>
  <c r="N15" i="2" l="1"/>
  <c r="E15" i="2"/>
  <c r="O12" i="2"/>
  <c r="F9" i="2"/>
  <c r="M6" i="2"/>
  <c r="E6" i="2"/>
  <c r="G4" i="2"/>
  <c r="C8" i="2"/>
  <c r="E2" i="2"/>
  <c r="I2" i="2"/>
  <c r="L15" i="2"/>
  <c r="D15" i="2"/>
  <c r="I13" i="2"/>
  <c r="N12" i="2"/>
  <c r="F12" i="2"/>
  <c r="K11" i="2"/>
  <c r="P10" i="2"/>
  <c r="H10" i="2"/>
  <c r="M9" i="2"/>
  <c r="E9" i="2"/>
  <c r="J8" i="2"/>
  <c r="O7" i="2"/>
  <c r="G7" i="2"/>
  <c r="L6" i="2"/>
  <c r="D6" i="2"/>
  <c r="I5" i="2"/>
  <c r="N4" i="2"/>
  <c r="F4" i="2"/>
  <c r="K3" i="2"/>
  <c r="M15" i="2"/>
  <c r="O4" i="2"/>
  <c r="C7" i="2"/>
  <c r="P2" i="2"/>
  <c r="H2" i="2"/>
  <c r="K15" i="2"/>
  <c r="P13" i="2"/>
  <c r="H13" i="2"/>
  <c r="M12" i="2"/>
  <c r="E12" i="2"/>
  <c r="J11" i="2"/>
  <c r="O10" i="2"/>
  <c r="G10" i="2"/>
  <c r="L9" i="2"/>
  <c r="D9" i="2"/>
  <c r="I8" i="2"/>
  <c r="N7" i="2"/>
  <c r="F7" i="2"/>
  <c r="K6" i="2"/>
  <c r="P5" i="2"/>
  <c r="H5" i="2"/>
  <c r="M4" i="2"/>
  <c r="E4" i="2"/>
  <c r="J3" i="2"/>
  <c r="O15" i="2"/>
  <c r="F15" i="2"/>
  <c r="C2" i="2"/>
  <c r="C6" i="2"/>
  <c r="O2" i="2"/>
  <c r="G2" i="2"/>
  <c r="J15" i="2"/>
  <c r="O13" i="2"/>
  <c r="G13" i="2"/>
  <c r="L12" i="2"/>
  <c r="D12" i="2"/>
  <c r="I11" i="2"/>
  <c r="N10" i="2"/>
  <c r="F10" i="2"/>
  <c r="K9" i="2"/>
  <c r="P8" i="2"/>
  <c r="H8" i="2"/>
  <c r="M7" i="2"/>
  <c r="E7" i="2"/>
  <c r="J6" i="2"/>
  <c r="O5" i="2"/>
  <c r="G5" i="2"/>
  <c r="L4" i="2"/>
  <c r="D4" i="2"/>
  <c r="I3" i="2"/>
  <c r="O9" i="2"/>
  <c r="N6" i="2"/>
  <c r="G12" i="2"/>
  <c r="C13" i="2"/>
  <c r="C5" i="2"/>
  <c r="N2" i="2"/>
  <c r="F2" i="2"/>
  <c r="I15" i="2"/>
  <c r="N13" i="2"/>
  <c r="F13" i="2"/>
  <c r="K12" i="2"/>
  <c r="P11" i="2"/>
  <c r="H11" i="2"/>
  <c r="M10" i="2"/>
  <c r="E10" i="2"/>
  <c r="J9" i="2"/>
  <c r="O8" i="2"/>
  <c r="G8" i="2"/>
  <c r="L7" i="2"/>
  <c r="D7" i="2"/>
  <c r="I6" i="2"/>
  <c r="N5" i="2"/>
  <c r="F5" i="2"/>
  <c r="K4" i="2"/>
  <c r="P3" i="2"/>
  <c r="H3" i="2"/>
  <c r="G9" i="2"/>
  <c r="N9" i="2"/>
  <c r="C12" i="2"/>
  <c r="M2" i="2"/>
  <c r="P15" i="2"/>
  <c r="H15" i="2"/>
  <c r="M13" i="2"/>
  <c r="E13" i="2"/>
  <c r="J12" i="2"/>
  <c r="O11" i="2"/>
  <c r="G11" i="2"/>
  <c r="N8" i="2"/>
  <c r="F8" i="2"/>
  <c r="O3" i="2"/>
  <c r="G3" i="2"/>
  <c r="G15" i="2"/>
  <c r="F3" i="2"/>
  <c r="B12" i="2"/>
  <c r="B11" i="2"/>
  <c r="B3" i="2"/>
  <c r="B10" i="2"/>
  <c r="B9" i="2"/>
  <c r="B8" i="2"/>
  <c r="B7" i="2"/>
  <c r="B2" i="2"/>
  <c r="B15" i="2" s="1"/>
  <c r="B6" i="2"/>
  <c r="B13" i="2"/>
  <c r="B5" i="2"/>
  <c r="C15" i="2" l="1"/>
</calcChain>
</file>

<file path=xl/sharedStrings.xml><?xml version="1.0" encoding="utf-8"?>
<sst xmlns="http://schemas.openxmlformats.org/spreadsheetml/2006/main" count="69" uniqueCount="39">
  <si>
    <t>IQUITOS_BOQUICHICO</t>
  </si>
  <si>
    <t>IQUITOS_LLAMBINA</t>
  </si>
  <si>
    <t>IQUITOS_PALOMETA</t>
  </si>
  <si>
    <t>IQUITOS_RACTACARA</t>
  </si>
  <si>
    <t>IQUITOS_PAICHE</t>
  </si>
  <si>
    <t>NAUTA_BOQUICHICO</t>
  </si>
  <si>
    <t>NAUTA_LLAMBINA</t>
  </si>
  <si>
    <t>NAUTA_PALOMETA</t>
  </si>
  <si>
    <t>NAUTA_RACTACARA</t>
  </si>
  <si>
    <t>NAUTA_PAICHE</t>
  </si>
  <si>
    <t>REQUENA_BOQUICHICO</t>
  </si>
  <si>
    <t>REQUENA_LLAMBINA</t>
  </si>
  <si>
    <t>REQUENA_PALOMETA</t>
  </si>
  <si>
    <t>REQUENA_RACTACARA</t>
  </si>
  <si>
    <t>REQUENA_PAICHE</t>
  </si>
  <si>
    <t>MES</t>
  </si>
  <si>
    <t>ENERO</t>
  </si>
  <si>
    <t>FEBRERO</t>
  </si>
  <si>
    <t>MARZO</t>
  </si>
  <si>
    <t>ABRIL</t>
  </si>
  <si>
    <t>MAYO</t>
  </si>
  <si>
    <t>JUN</t>
  </si>
  <si>
    <t>JULIO</t>
  </si>
  <si>
    <t>AGOSTO</t>
  </si>
  <si>
    <t>SET</t>
  </si>
  <si>
    <t>OCTUBRE</t>
  </si>
  <si>
    <t>NOV</t>
  </si>
  <si>
    <t>DICIEMBRE</t>
  </si>
  <si>
    <t>TOTAL</t>
  </si>
  <si>
    <t>ESPECIE</t>
  </si>
  <si>
    <t>PUERTO</t>
  </si>
  <si>
    <t>PORCENTAJE</t>
  </si>
  <si>
    <t>IQUITOS</t>
  </si>
  <si>
    <t>Boquichico</t>
  </si>
  <si>
    <t>MES maxima pesca</t>
  </si>
  <si>
    <t>Agosto</t>
  </si>
  <si>
    <t>Setiembre</t>
  </si>
  <si>
    <t>Toneladas</t>
  </si>
  <si>
    <t>Llambina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</si>
</sst>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/>
    <xf numFmtId="10" fontId="0" fillId="0" borderId="0" xfId="0" applyNumberFormat="1"/>
    <xf numFmtId="10" fontId="0" fillId="0" borderId="5" xfId="0" applyNumberFormat="1" applyBorder="1"/>
    <xf numFmtId="10" fontId="0" fillId="0" borderId="7" xfId="0" applyNumberFormat="1" applyBorder="1"/>
    <xf numFmtId="0" fontId="2" fillId="0" borderId="1" xfId="0" applyFont="1" applyBorder="1" applyAlignment="1">
      <alignment horizontal="center" vertical="center"/>
    </xf>
    <xf numFmtId="10" fontId="0" fillId="0" borderId="1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9" fontId="1" fillId="0" borderId="0" xfId="0" applyNumberFormat="1" applyFont="1"/>
    <xf numFmtId="0" fontId="1" fillId="0" borderId="0" xfId="0" applyFont="1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center" vertical="center"/>
    </xf>
    <xf numFmtId="168" fontId="0" fillId="0" borderId="0" xfId="0" applyNumberFormat="1"/>
  </cellXfs>
  <cellStyles count="2">
    <cellStyle name="Normal" xfId="0" builtinId="0"/>
    <cellStyle name="Porcentaje" xfId="1" builtinId="5"/>
  </cellStyles>
  <dxfs count="3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selection activeCell="B2" sqref="B2:P13"/>
    </sheetView>
  </sheetViews>
  <sheetFormatPr baseColWidth="10" defaultColWidth="8.88671875" defaultRowHeight="14.4"/>
  <cols>
    <col min="2" max="2" width="20.109375" customWidth="1"/>
    <col min="3" max="3" width="17.77734375" customWidth="1"/>
    <col min="4" max="4" width="18.21875" customWidth="1"/>
    <col min="5" max="5" width="19" customWidth="1"/>
    <col min="6" max="6" width="15.109375" customWidth="1"/>
    <col min="7" max="7" width="19" customWidth="1"/>
    <col min="8" max="8" width="16.6640625" customWidth="1"/>
    <col min="9" max="9" width="17.109375" customWidth="1"/>
    <col min="10" max="10" width="17.88671875" customWidth="1"/>
    <col min="11" max="11" width="14" customWidth="1"/>
    <col min="12" max="12" width="21.33203125" customWidth="1"/>
    <col min="13" max="13" width="19" customWidth="1"/>
    <col min="14" max="14" width="19.44140625" customWidth="1"/>
    <col min="15" max="15" width="20.21875" customWidth="1"/>
    <col min="16" max="16" width="16.33203125" customWidth="1"/>
  </cols>
  <sheetData>
    <row r="1" spans="1:16" s="3" customFormat="1">
      <c r="A1" s="3" t="s">
        <v>15</v>
      </c>
      <c r="B1" s="16" t="s">
        <v>0</v>
      </c>
      <c r="C1" s="17" t="s">
        <v>1</v>
      </c>
      <c r="D1" s="17" t="s">
        <v>2</v>
      </c>
      <c r="E1" s="17" t="s">
        <v>3</v>
      </c>
      <c r="F1" s="18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20" t="s">
        <v>10</v>
      </c>
      <c r="M1" s="21" t="s">
        <v>11</v>
      </c>
      <c r="N1" s="21" t="s">
        <v>12</v>
      </c>
      <c r="O1" s="21" t="s">
        <v>13</v>
      </c>
      <c r="P1" s="22" t="s">
        <v>14</v>
      </c>
    </row>
    <row r="2" spans="1:16">
      <c r="A2" s="2" t="s">
        <v>16</v>
      </c>
      <c r="B2" s="27">
        <v>99.439000000000021</v>
      </c>
      <c r="C2" s="27">
        <v>291.43380999999999</v>
      </c>
      <c r="D2" s="27">
        <v>7.4795999999999987</v>
      </c>
      <c r="E2" s="27">
        <v>8.1411999999999995</v>
      </c>
      <c r="F2" s="27">
        <v>2.4976249999999998</v>
      </c>
      <c r="G2" s="27">
        <v>5.3773711999999998</v>
      </c>
      <c r="H2" s="27">
        <v>9.3875763000000028</v>
      </c>
      <c r="I2" s="27">
        <v>0.65533160000000001</v>
      </c>
      <c r="J2" s="27">
        <v>1.6610423999999997</v>
      </c>
      <c r="K2" s="27">
        <v>0.33474133333333334</v>
      </c>
      <c r="L2" s="27">
        <v>27.794150000000002</v>
      </c>
      <c r="M2" s="27">
        <v>40.806149999999995</v>
      </c>
      <c r="N2" s="27">
        <v>1.3131300000000001</v>
      </c>
      <c r="O2" s="27">
        <v>3.1733199999999999</v>
      </c>
      <c r="P2" s="27">
        <v>1.1457333333333335</v>
      </c>
    </row>
    <row r="3" spans="1:16">
      <c r="A3" s="2" t="s">
        <v>17</v>
      </c>
      <c r="B3" s="27">
        <v>80.268969999999996</v>
      </c>
      <c r="C3" s="27">
        <v>194.38199</v>
      </c>
      <c r="D3" s="27">
        <v>3.7447000000000008</v>
      </c>
      <c r="E3" s="27">
        <v>5.5555900000000014</v>
      </c>
      <c r="F3" s="27">
        <v>2.6837200000000001</v>
      </c>
      <c r="G3" s="27">
        <v>6.0079400000000005</v>
      </c>
      <c r="H3" s="27">
        <v>7.9039799999999989</v>
      </c>
      <c r="I3" s="27">
        <v>0.51644000000000001</v>
      </c>
      <c r="J3" s="27">
        <v>1.1530699999999998</v>
      </c>
      <c r="K3" s="27">
        <v>0.52682999999999991</v>
      </c>
      <c r="L3" s="27">
        <v>19.666</v>
      </c>
      <c r="M3" s="27">
        <v>34.866529999999997</v>
      </c>
      <c r="N3" s="27">
        <v>0.67331000000000019</v>
      </c>
      <c r="O3" s="27">
        <v>2.121048</v>
      </c>
      <c r="P3" s="27">
        <v>0.89264999999999994</v>
      </c>
    </row>
    <row r="4" spans="1:16">
      <c r="A4" s="2" t="s">
        <v>18</v>
      </c>
      <c r="B4" s="27">
        <v>123.35965384615385</v>
      </c>
      <c r="C4" s="27">
        <v>153.3925692307692</v>
      </c>
      <c r="D4" s="27">
        <v>4.0188961538461552</v>
      </c>
      <c r="E4" s="27">
        <v>5.9464846153846151</v>
      </c>
      <c r="F4" s="27">
        <v>2.8474307692307694</v>
      </c>
      <c r="G4" s="27">
        <v>5.3597815384615384</v>
      </c>
      <c r="H4" s="27">
        <v>7.1067276923076941</v>
      </c>
      <c r="I4" s="27">
        <v>0.44117692307692313</v>
      </c>
      <c r="J4" s="27">
        <v>1.0939438461538464</v>
      </c>
      <c r="K4" s="27">
        <v>0.43194384615384618</v>
      </c>
      <c r="L4" s="27">
        <v>26.712643846153846</v>
      </c>
      <c r="M4" s="27">
        <v>32.25394153846154</v>
      </c>
      <c r="N4" s="27">
        <v>0.73778923076923075</v>
      </c>
      <c r="O4" s="27">
        <v>1.7099469230769229</v>
      </c>
      <c r="P4" s="27">
        <v>0.76208846153846155</v>
      </c>
    </row>
    <row r="5" spans="1:16">
      <c r="A5" s="2" t="s">
        <v>19</v>
      </c>
      <c r="B5" s="27">
        <v>230.68535692307694</v>
      </c>
      <c r="C5" s="27">
        <v>130.46269307692313</v>
      </c>
      <c r="D5" s="27">
        <v>4.3043038461538465</v>
      </c>
      <c r="E5" s="27">
        <v>6.3568215384615394</v>
      </c>
      <c r="F5" s="27">
        <v>3.3176538461538461</v>
      </c>
      <c r="G5" s="27">
        <v>8.5693200000000012</v>
      </c>
      <c r="H5" s="27">
        <v>6.4594469230769231</v>
      </c>
      <c r="I5" s="27">
        <v>0.3974732307692308</v>
      </c>
      <c r="J5" s="27">
        <v>0.92520999999999998</v>
      </c>
      <c r="K5" s="27">
        <v>0.41653692307692308</v>
      </c>
      <c r="L5" s="27">
        <v>36.287853846153844</v>
      </c>
      <c r="M5" s="27">
        <v>32.482688461538459</v>
      </c>
      <c r="N5" s="27">
        <v>1.9745884615384617</v>
      </c>
      <c r="O5" s="27">
        <v>1.7723384615384614</v>
      </c>
      <c r="P5" s="27">
        <v>1.5003961538461539</v>
      </c>
    </row>
    <row r="6" spans="1:16">
      <c r="A6" s="2" t="s">
        <v>20</v>
      </c>
      <c r="B6" s="27">
        <v>243.65929</v>
      </c>
      <c r="C6" s="27">
        <v>93.002619999999993</v>
      </c>
      <c r="D6" s="27">
        <v>6.9442599999999999</v>
      </c>
      <c r="E6" s="27">
        <v>4.3237100000000002</v>
      </c>
      <c r="F6" s="27">
        <v>4.0789400000000002</v>
      </c>
      <c r="G6" s="27">
        <v>7.3165699999999996</v>
      </c>
      <c r="H6" s="27">
        <v>5.0996500000000005</v>
      </c>
      <c r="I6" s="27">
        <v>0.79615000000000002</v>
      </c>
      <c r="J6" s="27">
        <v>0.92844000000000015</v>
      </c>
      <c r="K6" s="27">
        <v>0.5243000000000001</v>
      </c>
      <c r="L6" s="27">
        <v>33.571160000000006</v>
      </c>
      <c r="M6" s="27">
        <v>27.557899999999993</v>
      </c>
      <c r="N6" s="27">
        <v>5.96075</v>
      </c>
      <c r="O6" s="27">
        <v>2.4773000000000001</v>
      </c>
      <c r="P6" s="27">
        <v>2.4677000000000002</v>
      </c>
    </row>
    <row r="7" spans="1:16">
      <c r="A7" s="2" t="s">
        <v>21</v>
      </c>
      <c r="B7" s="27">
        <v>207.12018</v>
      </c>
      <c r="C7" s="27">
        <v>100.50066</v>
      </c>
      <c r="D7" s="27">
        <v>11.962170000000002</v>
      </c>
      <c r="E7" s="27">
        <v>5.8790500000000003</v>
      </c>
      <c r="F7" s="27">
        <v>7.0241999999999996</v>
      </c>
      <c r="G7" s="27">
        <v>7.2142100000000005</v>
      </c>
      <c r="H7" s="27">
        <v>5.1771099999999999</v>
      </c>
      <c r="I7" s="27">
        <v>1.2287000000000001</v>
      </c>
      <c r="J7" s="27">
        <v>1.2828300000000001</v>
      </c>
      <c r="K7" s="27">
        <v>0.59558000000000011</v>
      </c>
      <c r="L7" s="27">
        <v>39.844059999999999</v>
      </c>
      <c r="M7" s="27">
        <v>28.629900000000003</v>
      </c>
      <c r="N7" s="27">
        <v>4.2185500000000005</v>
      </c>
      <c r="O7" s="27">
        <v>2.3991400000000001</v>
      </c>
      <c r="P7" s="27">
        <v>2.2411500000000002</v>
      </c>
    </row>
    <row r="8" spans="1:16">
      <c r="A8" s="2" t="s">
        <v>22</v>
      </c>
      <c r="B8" s="27">
        <v>246.46296000000004</v>
      </c>
      <c r="C8" s="27">
        <v>75.883940000000024</v>
      </c>
      <c r="D8" s="27">
        <v>18.868930000000002</v>
      </c>
      <c r="E8" s="27">
        <v>5.2139500000000005</v>
      </c>
      <c r="F8" s="27">
        <v>5.6201500000000006</v>
      </c>
      <c r="G8" s="27">
        <v>13.42639</v>
      </c>
      <c r="H8" s="27">
        <v>4.6514500000000005</v>
      </c>
      <c r="I8" s="27">
        <v>1.5539700000000005</v>
      </c>
      <c r="J8" s="27">
        <v>1.2527600000000001</v>
      </c>
      <c r="K8" s="27">
        <v>0.97880000000000011</v>
      </c>
      <c r="L8" s="27">
        <v>51.986620000000009</v>
      </c>
      <c r="M8" s="27">
        <v>26.223899999999997</v>
      </c>
      <c r="N8" s="27">
        <v>4.1033000000000008</v>
      </c>
      <c r="O8" s="27">
        <v>2.03668</v>
      </c>
      <c r="P8" s="27">
        <v>2.0636999999999999</v>
      </c>
    </row>
    <row r="9" spans="1:16">
      <c r="A9" s="2" t="s">
        <v>23</v>
      </c>
      <c r="B9" s="27">
        <v>332.69263999999993</v>
      </c>
      <c r="C9" s="27">
        <v>63.849639999999987</v>
      </c>
      <c r="D9" s="27">
        <v>13.869749999999998</v>
      </c>
      <c r="E9" s="27">
        <v>3.6900199999999996</v>
      </c>
      <c r="F9" s="27">
        <v>7.0550000000000006</v>
      </c>
      <c r="G9" s="27">
        <v>16.772280000000002</v>
      </c>
      <c r="H9" s="27">
        <v>5.8496100000000002</v>
      </c>
      <c r="I9" s="27">
        <v>0.82709999999999995</v>
      </c>
      <c r="J9" s="27">
        <v>1.3193600000000001</v>
      </c>
      <c r="K9" s="27">
        <v>0.67178000000000004</v>
      </c>
      <c r="L9" s="27">
        <v>47.353910000000006</v>
      </c>
      <c r="M9" s="27">
        <v>17.838899999999999</v>
      </c>
      <c r="N9" s="27">
        <v>2.4431000000000003</v>
      </c>
      <c r="O9" s="27">
        <v>1.44719</v>
      </c>
      <c r="P9" s="27">
        <v>2.363</v>
      </c>
    </row>
    <row r="10" spans="1:16">
      <c r="A10" s="2" t="s">
        <v>24</v>
      </c>
      <c r="B10" s="27">
        <v>375.30543000000006</v>
      </c>
      <c r="C10" s="27">
        <v>57.890800000000006</v>
      </c>
      <c r="D10" s="27">
        <v>27.987180000000002</v>
      </c>
      <c r="E10" s="27">
        <v>4.6902500000000007</v>
      </c>
      <c r="F10" s="27">
        <v>7.2885500000000016</v>
      </c>
      <c r="G10" s="27">
        <v>12.44183</v>
      </c>
      <c r="H10" s="27">
        <v>7.8615000000000004</v>
      </c>
      <c r="I10" s="27">
        <v>1.5283099999999998</v>
      </c>
      <c r="J10" s="27">
        <v>1.1509</v>
      </c>
      <c r="K10" s="27">
        <v>1.0359699999999998</v>
      </c>
      <c r="L10" s="27">
        <v>33.733080000000001</v>
      </c>
      <c r="M10" s="27">
        <v>23.174399999999999</v>
      </c>
      <c r="N10" s="27">
        <v>1.2857000000000001</v>
      </c>
      <c r="O10" s="27">
        <v>1.8629</v>
      </c>
      <c r="P10" s="27">
        <v>1.5949</v>
      </c>
    </row>
    <row r="11" spans="1:16">
      <c r="A11" s="2" t="s">
        <v>25</v>
      </c>
      <c r="B11" s="27">
        <v>263.72531000000004</v>
      </c>
      <c r="C11" s="27">
        <v>81.48775000000002</v>
      </c>
      <c r="D11" s="27">
        <v>11.748400000000002</v>
      </c>
      <c r="E11" s="27">
        <v>3.4434100000000005</v>
      </c>
      <c r="F11" s="27">
        <v>3.0952000000000002</v>
      </c>
      <c r="G11" s="27">
        <v>9.8951800000000016</v>
      </c>
      <c r="H11" s="27">
        <v>5.5560899999999993</v>
      </c>
      <c r="I11" s="27">
        <v>0.96314000000000022</v>
      </c>
      <c r="J11" s="27">
        <v>1.04758</v>
      </c>
      <c r="K11" s="27">
        <v>1.00759</v>
      </c>
      <c r="L11" s="27">
        <v>32.757380000000005</v>
      </c>
      <c r="M11" s="27">
        <v>25.855779999999996</v>
      </c>
      <c r="N11" s="27">
        <v>0.8571200000000001</v>
      </c>
      <c r="O11" s="27">
        <v>1.67574</v>
      </c>
      <c r="P11" s="27">
        <v>1.2280999999999997</v>
      </c>
    </row>
    <row r="12" spans="1:16">
      <c r="A12" s="2" t="s">
        <v>26</v>
      </c>
      <c r="B12" s="27">
        <v>219.37318999999999</v>
      </c>
      <c r="C12" s="27">
        <v>147.47659000000002</v>
      </c>
      <c r="D12" s="27">
        <v>4.7430000000000003</v>
      </c>
      <c r="E12" s="27">
        <v>4.4549900000000004</v>
      </c>
      <c r="F12" s="27">
        <v>2.1332</v>
      </c>
      <c r="G12" s="27">
        <v>6.9618799999999998</v>
      </c>
      <c r="H12" s="27">
        <v>7.1264300000000009</v>
      </c>
      <c r="I12" s="27">
        <v>0.52125999999999995</v>
      </c>
      <c r="J12" s="27">
        <v>1.15211</v>
      </c>
      <c r="K12" s="27">
        <v>0.53289999999999993</v>
      </c>
      <c r="L12" s="27">
        <v>31.675719999999998</v>
      </c>
      <c r="M12" s="27">
        <v>38.492760000000004</v>
      </c>
      <c r="N12" s="27">
        <v>0.92278999999999989</v>
      </c>
      <c r="O12" s="27">
        <v>2.03653</v>
      </c>
      <c r="P12" s="27">
        <v>1.58856</v>
      </c>
    </row>
    <row r="13" spans="1:16">
      <c r="A13" s="2" t="s">
        <v>27</v>
      </c>
      <c r="B13" s="27">
        <v>114.61254999999998</v>
      </c>
      <c r="C13" s="27">
        <v>187.63786000000002</v>
      </c>
      <c r="D13" s="27">
        <v>5.0473499999999998</v>
      </c>
      <c r="E13" s="27">
        <v>5.6209499999999997</v>
      </c>
      <c r="F13" s="27">
        <v>2.2381000000000002</v>
      </c>
      <c r="G13" s="27">
        <v>7.0437600000000007</v>
      </c>
      <c r="H13" s="27">
        <v>7.4543800000000005</v>
      </c>
      <c r="I13" s="27">
        <v>0.7089700000000001</v>
      </c>
      <c r="J13" s="27">
        <v>1.2207000000000001</v>
      </c>
      <c r="K13" s="27">
        <v>0.69807999999999992</v>
      </c>
      <c r="L13" s="27">
        <v>28.291276153846152</v>
      </c>
      <c r="M13" s="27">
        <v>44.679859999999998</v>
      </c>
      <c r="N13" s="27">
        <v>0.82054999999999978</v>
      </c>
      <c r="O13" s="27">
        <v>1.7028700000000003</v>
      </c>
      <c r="P13" s="27">
        <v>1.3823000000000003</v>
      </c>
    </row>
    <row r="15" spans="1:16">
      <c r="A15" s="1" t="s">
        <v>28</v>
      </c>
      <c r="B15">
        <f>SUM(B2:B13)</f>
        <v>2536.7045307692306</v>
      </c>
      <c r="C15">
        <f t="shared" ref="C15:P15" si="0">SUM(C2:C13)</f>
        <v>1577.4009223076923</v>
      </c>
      <c r="D15">
        <f t="shared" si="0"/>
        <v>120.71853999999999</v>
      </c>
      <c r="E15">
        <f t="shared" si="0"/>
        <v>63.316426153846152</v>
      </c>
      <c r="F15">
        <f t="shared" si="0"/>
        <v>49.879769615384618</v>
      </c>
      <c r="G15">
        <f t="shared" si="0"/>
        <v>106.38651273846153</v>
      </c>
      <c r="H15">
        <f t="shared" si="0"/>
        <v>79.633950915384617</v>
      </c>
      <c r="I15">
        <f t="shared" si="0"/>
        <v>10.138021753846155</v>
      </c>
      <c r="J15">
        <f t="shared" si="0"/>
        <v>14.187946246153848</v>
      </c>
      <c r="K15">
        <f t="shared" si="0"/>
        <v>7.755052102564103</v>
      </c>
      <c r="L15">
        <f t="shared" si="0"/>
        <v>409.67385384615386</v>
      </c>
      <c r="M15">
        <f t="shared" si="0"/>
        <v>372.86270999999994</v>
      </c>
      <c r="N15">
        <f t="shared" si="0"/>
        <v>25.310677692307696</v>
      </c>
      <c r="O15">
        <f t="shared" si="0"/>
        <v>24.415003384615385</v>
      </c>
      <c r="P15">
        <f t="shared" si="0"/>
        <v>19.230277948717951</v>
      </c>
    </row>
  </sheetData>
  <conditionalFormatting sqref="B2:B13">
    <cfRule type="top10" dxfId="31" priority="15" rank="2"/>
  </conditionalFormatting>
  <conditionalFormatting sqref="C2:C13">
    <cfRule type="top10" dxfId="30" priority="14" rank="2"/>
  </conditionalFormatting>
  <conditionalFormatting sqref="D2:D13">
    <cfRule type="top10" dxfId="29" priority="13" rank="2"/>
  </conditionalFormatting>
  <conditionalFormatting sqref="E2:E13">
    <cfRule type="top10" dxfId="28" priority="12" rank="2"/>
  </conditionalFormatting>
  <conditionalFormatting sqref="F2:F13">
    <cfRule type="top10" dxfId="27" priority="11" rank="2"/>
  </conditionalFormatting>
  <conditionalFormatting sqref="G2:G13">
    <cfRule type="top10" dxfId="26" priority="10" rank="2"/>
  </conditionalFormatting>
  <conditionalFormatting sqref="H2:H13">
    <cfRule type="top10" dxfId="25" priority="9" rank="2"/>
  </conditionalFormatting>
  <conditionalFormatting sqref="I2:I13">
    <cfRule type="top10" dxfId="24" priority="8" rank="2"/>
  </conditionalFormatting>
  <conditionalFormatting sqref="J2:J13">
    <cfRule type="top10" dxfId="23" priority="7" rank="2"/>
  </conditionalFormatting>
  <conditionalFormatting sqref="K2:K13">
    <cfRule type="top10" dxfId="22" priority="6" rank="2"/>
  </conditionalFormatting>
  <conditionalFormatting sqref="L2:L13">
    <cfRule type="top10" dxfId="21" priority="5" rank="2"/>
  </conditionalFormatting>
  <conditionalFormatting sqref="M2:M13">
    <cfRule type="top10" dxfId="20" priority="4" rank="2"/>
  </conditionalFormatting>
  <conditionalFormatting sqref="N2:N13">
    <cfRule type="top10" dxfId="19" priority="3" rank="2"/>
  </conditionalFormatting>
  <conditionalFormatting sqref="O2:O13">
    <cfRule type="top10" dxfId="18" priority="2" rank="2"/>
  </conditionalFormatting>
  <conditionalFormatting sqref="P2:P13">
    <cfRule type="top10" dxfId="17" priority="1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9E94-29BD-486F-B3CD-AA748F409351}">
  <dimension ref="A1:P15"/>
  <sheetViews>
    <sheetView tabSelected="1" workbookViewId="0">
      <selection activeCell="F20" sqref="F20"/>
    </sheetView>
  </sheetViews>
  <sheetFormatPr baseColWidth="10" defaultRowHeight="14.4"/>
  <cols>
    <col min="1" max="1" width="10.5546875" customWidth="1"/>
    <col min="2" max="16" width="18.21875" customWidth="1"/>
  </cols>
  <sheetData>
    <row r="1" spans="1:16" s="3" customFormat="1">
      <c r="A1" s="3" t="s">
        <v>15</v>
      </c>
      <c r="B1" s="4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6" t="s">
        <v>14</v>
      </c>
    </row>
    <row r="2" spans="1:16">
      <c r="A2" s="2" t="s">
        <v>16</v>
      </c>
      <c r="B2" s="9">
        <f>climatologia!B2/climatologia!$B$15</f>
        <v>3.9200071901888442E-2</v>
      </c>
      <c r="C2" s="12">
        <f>climatologia!C2/climatologia!$C$15</f>
        <v>0.18475569899733588</v>
      </c>
      <c r="D2" s="12">
        <f>climatologia!D2/climatologia!D$15</f>
        <v>6.1958999835485085E-2</v>
      </c>
      <c r="E2" s="12">
        <f>climatologia!E2/climatologia!E$15</f>
        <v>0.12857958818172277</v>
      </c>
      <c r="F2" s="13">
        <f>climatologia!F2/climatologia!F$15</f>
        <v>5.0072905694208483E-2</v>
      </c>
      <c r="G2" s="12">
        <f>climatologia!G2/climatologia!G$15</f>
        <v>5.0545610167894321E-2</v>
      </c>
      <c r="H2" s="12">
        <f>climatologia!H2/climatologia!H$15</f>
        <v>0.11788409581705686</v>
      </c>
      <c r="I2" s="12">
        <f>climatologia!I2/climatologia!I$15</f>
        <v>6.4640973940638946E-2</v>
      </c>
      <c r="J2" s="12">
        <f>climatologia!J2/climatologia!J$15</f>
        <v>0.11707419602398655</v>
      </c>
      <c r="K2" s="12">
        <f>climatologia!K2/climatologia!K$15</f>
        <v>4.3164291987497501E-2</v>
      </c>
      <c r="L2" s="9">
        <f>climatologia!L2/climatologia!L$15</f>
        <v>6.7844578654603693E-2</v>
      </c>
      <c r="M2" s="12">
        <f>climatologia!M2/climatologia!M$15</f>
        <v>0.10944014755457847</v>
      </c>
      <c r="N2" s="12">
        <f>climatologia!N2/climatologia!N$15</f>
        <v>5.1880475740840419E-2</v>
      </c>
      <c r="O2" s="12">
        <f>climatologia!O2/climatologia!O$15</f>
        <v>0.12997417817273793</v>
      </c>
      <c r="P2" s="13">
        <f>climatologia!P2/climatologia!P$15</f>
        <v>5.957965539492982E-2</v>
      </c>
    </row>
    <row r="3" spans="1:16">
      <c r="A3" s="2" t="s">
        <v>17</v>
      </c>
      <c r="B3" s="9">
        <f>climatologia!B3/climatologia!$B$15</f>
        <v>3.1643011248006572E-2</v>
      </c>
      <c r="C3" s="12">
        <f>climatologia!C3/climatologia!$C$15</f>
        <v>0.12322928638562271</v>
      </c>
      <c r="D3" s="12">
        <f>climatologia!D3/climatologia!D$15</f>
        <v>3.1020090203211545E-2</v>
      </c>
      <c r="E3" s="12">
        <f>climatologia!E3/climatologia!E$15</f>
        <v>8.7743265649596794E-2</v>
      </c>
      <c r="F3" s="13">
        <f>climatologia!F3/climatologia!F$15</f>
        <v>5.3803776975991674E-2</v>
      </c>
      <c r="G3" s="12">
        <f>climatologia!G3/climatologia!G$15</f>
        <v>5.6472759989509194E-2</v>
      </c>
      <c r="H3" s="12">
        <f>climatologia!H3/climatologia!H$15</f>
        <v>9.9253897478958505E-2</v>
      </c>
      <c r="I3" s="12">
        <f>climatologia!I3/climatologia!I$15</f>
        <v>5.0940904699092147E-2</v>
      </c>
      <c r="J3" s="12">
        <f>climatologia!J3/climatologia!J$15</f>
        <v>8.127110012927917E-2</v>
      </c>
      <c r="K3" s="12">
        <f>climatologia!K3/climatologia!K$15</f>
        <v>6.7933779558464955E-2</v>
      </c>
      <c r="L3" s="9">
        <f>climatologia!L3/climatologia!L$15</f>
        <v>4.8004039836492068E-2</v>
      </c>
      <c r="M3" s="12">
        <f>climatologia!M3/climatologia!M$15</f>
        <v>9.3510370076964805E-2</v>
      </c>
      <c r="N3" s="12">
        <f>climatologia!N3/climatologia!N$15</f>
        <v>2.6601816363242992E-2</v>
      </c>
      <c r="O3" s="12">
        <f>climatologia!O3/climatologia!O$15</f>
        <v>8.6874778044738463E-2</v>
      </c>
      <c r="P3" s="13">
        <f>climatologia!P3/climatologia!P$15</f>
        <v>4.6418985850358516E-2</v>
      </c>
    </row>
    <row r="4" spans="1:16">
      <c r="A4" s="2" t="s">
        <v>18</v>
      </c>
      <c r="B4" s="9">
        <f>climatologia!B4/climatologia!$B$15</f>
        <v>4.8629886669830737E-2</v>
      </c>
      <c r="C4" s="12">
        <f>climatologia!C4/climatologia!$C$15</f>
        <v>9.7243869368581495E-2</v>
      </c>
      <c r="D4" s="12">
        <f>climatologia!D4/climatologia!D$15</f>
        <v>3.3291457582622815E-2</v>
      </c>
      <c r="E4" s="12">
        <f>climatologia!E4/climatologia!E$15</f>
        <v>9.3916933987017143E-2</v>
      </c>
      <c r="F4" s="13">
        <f>climatologia!F4/climatologia!F$15</f>
        <v>5.7085884541706565E-2</v>
      </c>
      <c r="G4" s="12">
        <f>climatologia!G4/climatologia!G$15</f>
        <v>5.0380272841896015E-2</v>
      </c>
      <c r="H4" s="12">
        <f>climatologia!H4/climatologia!H$15</f>
        <v>8.9242435049580515E-2</v>
      </c>
      <c r="I4" s="12">
        <f>climatologia!I4/climatologia!I$15</f>
        <v>4.351706218321634E-2</v>
      </c>
      <c r="J4" s="12">
        <f>climatologia!J4/climatologia!J$15</f>
        <v>7.710374899752663E-2</v>
      </c>
      <c r="K4" s="12">
        <f>climatologia!K4/climatologia!K$15</f>
        <v>5.5698380931706412E-2</v>
      </c>
      <c r="L4" s="9">
        <f>climatologia!L4/climatologia!L$15</f>
        <v>6.5204658767863008E-2</v>
      </c>
      <c r="M4" s="12">
        <f>climatologia!M4/climatologia!M$15</f>
        <v>8.6503532462287647E-2</v>
      </c>
      <c r="N4" s="12">
        <f>climatologia!N4/climatologia!N$15</f>
        <v>2.9149327400010954E-2</v>
      </c>
      <c r="O4" s="12">
        <f>climatologia!O4/climatologia!O$15</f>
        <v>7.0036726849458927E-2</v>
      </c>
      <c r="P4" s="13">
        <f>climatologia!P4/climatologia!P$15</f>
        <v>3.9629612404498221E-2</v>
      </c>
    </row>
    <row r="5" spans="1:16">
      <c r="A5" s="2" t="s">
        <v>19</v>
      </c>
      <c r="B5" s="9">
        <f>climatologia!B5/climatologia!$B$15</f>
        <v>9.0938993534703819E-2</v>
      </c>
      <c r="C5" s="12">
        <f>climatologia!C5/climatologia!$C$15</f>
        <v>8.2707377199995519E-2</v>
      </c>
      <c r="D5" s="12">
        <f>climatologia!D5/climatologia!D$15</f>
        <v>3.5655698338911711E-2</v>
      </c>
      <c r="E5" s="12">
        <f>climatologia!E5/climatologia!E$15</f>
        <v>0.10039766810299344</v>
      </c>
      <c r="F5" s="13">
        <f>climatologia!F5/climatologia!F$15</f>
        <v>6.6513014629694056E-2</v>
      </c>
      <c r="G5" s="12">
        <f>climatologia!G5/climatologia!G$15</f>
        <v>8.0548932185291619E-2</v>
      </c>
      <c r="H5" s="12">
        <f>climatologia!H5/climatologia!H$15</f>
        <v>8.1114233926939464E-2</v>
      </c>
      <c r="I5" s="12">
        <f>climatologia!I5/climatologia!I$15</f>
        <v>3.9206192334163982E-2</v>
      </c>
      <c r="J5" s="12">
        <f>climatologia!J5/climatologia!J$15</f>
        <v>6.5210988535483877E-2</v>
      </c>
      <c r="K5" s="12">
        <f>climatologia!K5/climatologia!K$15</f>
        <v>5.3711685952335608E-2</v>
      </c>
      <c r="L5" s="9">
        <f>climatologia!L5/climatologia!L$15</f>
        <v>8.8577422028453728E-2</v>
      </c>
      <c r="M5" s="12">
        <f>climatologia!M5/climatologia!M$15</f>
        <v>8.7117020797114475E-2</v>
      </c>
      <c r="N5" s="12">
        <f>climatologia!N5/climatologia!N$15</f>
        <v>7.8014049467295357E-2</v>
      </c>
      <c r="O5" s="12">
        <f>climatologia!O5/climatologia!O$15</f>
        <v>7.2592185780947477E-2</v>
      </c>
      <c r="P5" s="13">
        <f>climatologia!P5/climatologia!P$15</f>
        <v>7.8022593217181385E-2</v>
      </c>
    </row>
    <row r="6" spans="1:16">
      <c r="A6" s="2" t="s">
        <v>20</v>
      </c>
      <c r="B6" s="9">
        <f>climatologia!B6/climatologia!$B$15</f>
        <v>9.6053476880932881E-2</v>
      </c>
      <c r="C6" s="12">
        <f>climatologia!C6/climatologia!$C$15</f>
        <v>5.8959405110490123E-2</v>
      </c>
      <c r="D6" s="12">
        <f>climatologia!D6/climatologia!D$15</f>
        <v>5.7524386892021724E-2</v>
      </c>
      <c r="E6" s="12">
        <f>climatologia!E6/climatologia!E$15</f>
        <v>6.8287334940450625E-2</v>
      </c>
      <c r="F6" s="13">
        <f>climatologia!F6/climatologia!F$15</f>
        <v>8.1775437846888455E-2</v>
      </c>
      <c r="G6" s="12">
        <f>climatologia!G6/climatologia!G$15</f>
        <v>6.8773473362990181E-2</v>
      </c>
      <c r="H6" s="12">
        <f>climatologia!H6/climatologia!H$15</f>
        <v>6.4038641074315839E-2</v>
      </c>
      <c r="I6" s="12">
        <f>climatologia!I6/climatologia!I$15</f>
        <v>7.8531099984862157E-2</v>
      </c>
      <c r="J6" s="12">
        <f>climatologia!J6/climatologia!J$15</f>
        <v>6.5438646573085735E-2</v>
      </c>
      <c r="K6" s="12">
        <f>climatologia!K6/climatologia!K$15</f>
        <v>6.7607540615574641E-2</v>
      </c>
      <c r="L6" s="9">
        <f>climatologia!L6/climatologia!L$15</f>
        <v>8.1946064374923702E-2</v>
      </c>
      <c r="M6" s="12">
        <f>climatologia!M6/climatologia!M$15</f>
        <v>7.3908973090926672E-2</v>
      </c>
      <c r="N6" s="12">
        <f>climatologia!N6/climatologia!N$15</f>
        <v>0.23550337420682985</v>
      </c>
      <c r="O6" s="12">
        <f>climatologia!O6/climatologia!O$15</f>
        <v>0.10146629762750801</v>
      </c>
      <c r="P6" s="13">
        <f>climatologia!P6/climatologia!P$15</f>
        <v>0.12832367824223348</v>
      </c>
    </row>
    <row r="7" spans="1:16">
      <c r="A7" s="2" t="s">
        <v>21</v>
      </c>
      <c r="B7" s="9">
        <f>climatologia!B7/climatologia!$B$15</f>
        <v>8.1649312124338291E-2</v>
      </c>
      <c r="C7" s="12">
        <f>climatologia!C7/climatologia!$C$15</f>
        <v>6.3712819346504759E-2</v>
      </c>
      <c r="D7" s="12">
        <f>climatologia!D7/climatologia!D$15</f>
        <v>9.9091407169105944E-2</v>
      </c>
      <c r="E7" s="12">
        <f>climatologia!E7/climatologia!E$15</f>
        <v>9.2851892583373133E-2</v>
      </c>
      <c r="F7" s="13">
        <f>climatologia!F7/climatologia!F$15</f>
        <v>0.14082262316290847</v>
      </c>
      <c r="G7" s="12">
        <f>climatologia!G7/climatologia!G$15</f>
        <v>6.7811321325432189E-2</v>
      </c>
      <c r="H7" s="12">
        <f>climatologia!H7/climatologia!H$15</f>
        <v>6.5011341776837872E-2</v>
      </c>
      <c r="I7" s="12">
        <f>climatologia!I7/climatologia!I$15</f>
        <v>0.12119721478540493</v>
      </c>
      <c r="J7" s="12">
        <f>climatologia!J7/climatologia!J$15</f>
        <v>9.0416891757519685E-2</v>
      </c>
      <c r="K7" s="12">
        <f>climatologia!K7/climatologia!K$15</f>
        <v>7.6798968223963274E-2</v>
      </c>
      <c r="L7" s="9">
        <f>climatologia!L7/climatologia!L$15</f>
        <v>9.7258000787530774E-2</v>
      </c>
      <c r="M7" s="12">
        <f>climatologia!M7/climatologia!M$15</f>
        <v>7.6784025948853959E-2</v>
      </c>
      <c r="N7" s="12">
        <f>climatologia!N7/climatologia!N$15</f>
        <v>0.16667076446088533</v>
      </c>
      <c r="O7" s="12">
        <f>climatologia!O7/climatologia!O$15</f>
        <v>9.826498740163063E-2</v>
      </c>
      <c r="P7" s="13">
        <f>climatologia!P7/climatologia!P$15</f>
        <v>0.11654277727948356</v>
      </c>
    </row>
    <row r="8" spans="1:16">
      <c r="A8" s="2" t="s">
        <v>22</v>
      </c>
      <c r="B8" s="9">
        <f>climatologia!B8/climatologia!$B$15</f>
        <v>9.715871793916124E-2</v>
      </c>
      <c r="C8" s="12">
        <f>climatologia!C8/climatologia!$C$15</f>
        <v>4.8106945372508085E-2</v>
      </c>
      <c r="D8" s="12">
        <f>climatologia!D8/climatologia!D$15</f>
        <v>0.15630515412131396</v>
      </c>
      <c r="E8" s="12">
        <f>climatologia!E8/climatologia!E$15</f>
        <v>8.2347509433510241E-2</v>
      </c>
      <c r="F8" s="13">
        <f>climatologia!F8/climatologia!F$15</f>
        <v>0.11267393661470632</v>
      </c>
      <c r="G8" s="12">
        <f>climatologia!G8/climatologia!G$15</f>
        <v>0.12620387353993986</v>
      </c>
      <c r="H8" s="12">
        <f>climatologia!H8/climatologia!H$15</f>
        <v>5.8410388364912573E-2</v>
      </c>
      <c r="I8" s="12">
        <f>climatologia!I8/climatologia!I$15</f>
        <v>0.15328138346225748</v>
      </c>
      <c r="J8" s="12">
        <f>climatologia!J8/climatologia!J$15</f>
        <v>8.8297487054520354E-2</v>
      </c>
      <c r="K8" s="12">
        <f>climatologia!K8/climatologia!K$15</f>
        <v>0.12621449695694154</v>
      </c>
      <c r="L8" s="9">
        <f>climatologia!L8/climatologia!L$15</f>
        <v>0.12689757843204391</v>
      </c>
      <c r="M8" s="12">
        <f>climatologia!M8/climatologia!M$15</f>
        <v>7.0331248732274684E-2</v>
      </c>
      <c r="N8" s="12">
        <f>climatologia!N8/climatologia!N$15</f>
        <v>0.16211735022990145</v>
      </c>
      <c r="O8" s="12">
        <f>climatologia!O8/climatologia!O$15</f>
        <v>8.3419197938074924E-2</v>
      </c>
      <c r="P8" s="13">
        <f>climatologia!P8/climatologia!P$15</f>
        <v>0.1073151415441493</v>
      </c>
    </row>
    <row r="9" spans="1:16">
      <c r="A9" s="2" t="s">
        <v>23</v>
      </c>
      <c r="B9" s="9">
        <f>climatologia!B9/climatologia!$B$15</f>
        <v>0.13115151408631504</v>
      </c>
      <c r="C9" s="12">
        <f>climatologia!C9/climatologia!$C$15</f>
        <v>4.0477749884024278E-2</v>
      </c>
      <c r="D9" s="12">
        <f>climatologia!D9/climatologia!D$15</f>
        <v>0.11489328813950202</v>
      </c>
      <c r="E9" s="12">
        <f>climatologia!E9/climatologia!E$15</f>
        <v>5.8279031590222651E-2</v>
      </c>
      <c r="F9" s="13">
        <f>climatologia!F9/climatologia!F$15</f>
        <v>0.14144010797162943</v>
      </c>
      <c r="G9" s="12">
        <f>climatologia!G9/climatologia!G$15</f>
        <v>0.15765419476839737</v>
      </c>
      <c r="H9" s="12">
        <f>climatologia!H9/climatologia!H$15</f>
        <v>7.3456232332557853E-2</v>
      </c>
      <c r="I9" s="12">
        <f>climatologia!I9/climatologia!I$15</f>
        <v>8.1583963822746325E-2</v>
      </c>
      <c r="J9" s="12">
        <f>climatologia!J9/climatologia!J$15</f>
        <v>9.2991612535722704E-2</v>
      </c>
      <c r="K9" s="12">
        <f>climatologia!K9/climatologia!K$15</f>
        <v>8.6624820970304647E-2</v>
      </c>
      <c r="L9" s="9">
        <f>climatologia!L9/climatologia!L$15</f>
        <v>0.11558929024985562</v>
      </c>
      <c r="M9" s="12">
        <f>climatologia!M9/climatologia!M$15</f>
        <v>4.78430787567896E-2</v>
      </c>
      <c r="N9" s="12">
        <f>climatologia!N9/climatologia!N$15</f>
        <v>9.6524479893420473E-2</v>
      </c>
      <c r="O9" s="12">
        <f>climatologia!O9/climatologia!O$15</f>
        <v>5.9274618037199092E-2</v>
      </c>
      <c r="P9" s="13">
        <f>climatologia!P9/climatologia!P$15</f>
        <v>0.1228791391524082</v>
      </c>
    </row>
    <row r="10" spans="1:16">
      <c r="A10" s="2" t="s">
        <v>24</v>
      </c>
      <c r="B10" s="9">
        <f>climatologia!B10/climatologia!$B$15</f>
        <v>0.14794999789991009</v>
      </c>
      <c r="C10" s="12">
        <f>climatologia!C10/climatologia!$C$15</f>
        <v>3.670011801141046E-2</v>
      </c>
      <c r="D10" s="12">
        <f>climatologia!D10/climatologia!D$15</f>
        <v>0.23183829095348574</v>
      </c>
      <c r="E10" s="12">
        <f>climatologia!E10/climatologia!E$15</f>
        <v>7.4076354034948819E-2</v>
      </c>
      <c r="F10" s="13">
        <f>climatologia!F10/climatologia!F$15</f>
        <v>0.14612236696762859</v>
      </c>
      <c r="G10" s="12">
        <f>climatologia!G10/climatologia!G$15</f>
        <v>0.11694931697391703</v>
      </c>
      <c r="H10" s="12">
        <f>climatologia!H10/climatologia!H$15</f>
        <v>9.872045665991469E-2</v>
      </c>
      <c r="I10" s="12">
        <f>climatologia!I10/climatologia!I$15</f>
        <v>0.1507503176761473</v>
      </c>
      <c r="J10" s="12">
        <f>climatologia!J10/climatologia!J$15</f>
        <v>8.1118153398134898E-2</v>
      </c>
      <c r="K10" s="12">
        <f>climatologia!K10/climatologia!K$15</f>
        <v>0.13358646548067296</v>
      </c>
      <c r="L10" s="9">
        <f>climatologia!L10/climatologia!L$15</f>
        <v>8.234130561006682E-2</v>
      </c>
      <c r="M10" s="12">
        <f>climatologia!M10/climatologia!M$15</f>
        <v>6.2152635215251217E-2</v>
      </c>
      <c r="N10" s="12">
        <f>climatologia!N10/climatologia!N$15</f>
        <v>5.0796743399357656E-2</v>
      </c>
      <c r="O10" s="12">
        <f>climatologia!O10/climatologia!O$15</f>
        <v>7.630144344660908E-2</v>
      </c>
      <c r="P10" s="13">
        <f>climatologia!P10/climatologia!P$15</f>
        <v>8.2936918761817954E-2</v>
      </c>
    </row>
    <row r="11" spans="1:16">
      <c r="A11" s="2" t="s">
        <v>25</v>
      </c>
      <c r="B11" s="9">
        <f>climatologia!B11/climatologia!$B$15</f>
        <v>0.10396374776845924</v>
      </c>
      <c r="C11" s="12">
        <f>climatologia!C11/climatologia!$C$15</f>
        <v>5.1659504471942223E-2</v>
      </c>
      <c r="D11" s="12">
        <f>climatologia!D11/climatologia!D$15</f>
        <v>9.7320593837533179E-2</v>
      </c>
      <c r="E11" s="12">
        <f>climatologia!E11/climatologia!E$15</f>
        <v>5.438414972495776E-2</v>
      </c>
      <c r="F11" s="13">
        <f>climatologia!F11/climatologia!F$15</f>
        <v>6.2053213634838747E-2</v>
      </c>
      <c r="G11" s="12">
        <f>climatologia!G11/climatologia!G$15</f>
        <v>9.3011602178615566E-2</v>
      </c>
      <c r="H11" s="12">
        <f>climatologia!H11/climatologia!H$15</f>
        <v>6.977036723826055E-2</v>
      </c>
      <c r="I11" s="12">
        <f>climatologia!I11/climatologia!I$15</f>
        <v>9.5002755309200715E-2</v>
      </c>
      <c r="J11" s="12">
        <f>climatologia!J11/climatologia!J$15</f>
        <v>7.3835915489458823E-2</v>
      </c>
      <c r="K11" s="12">
        <f>climatologia!K11/climatologia!K$15</f>
        <v>0.1299269155995553</v>
      </c>
      <c r="L11" s="9">
        <f>climatologia!L11/climatologia!L$15</f>
        <v>7.9959654960800819E-2</v>
      </c>
      <c r="M11" s="12">
        <f>climatologia!M11/climatologia!M$15</f>
        <v>6.9343968454233462E-2</v>
      </c>
      <c r="N11" s="12">
        <f>climatologia!N11/climatologia!N$15</f>
        <v>3.3863968812675928E-2</v>
      </c>
      <c r="O11" s="12">
        <f>climatologia!O11/climatologia!O$15</f>
        <v>6.8635665275227173E-2</v>
      </c>
      <c r="P11" s="13">
        <f>climatologia!P11/climatologia!P$15</f>
        <v>6.3862831482468255E-2</v>
      </c>
    </row>
    <row r="12" spans="1:16">
      <c r="A12" s="2" t="s">
        <v>26</v>
      </c>
      <c r="B12" s="9">
        <f>climatologia!B12/climatologia!$B$15</f>
        <v>8.647959876252409E-2</v>
      </c>
      <c r="C12" s="12">
        <f>climatologia!C12/climatologia!$C$15</f>
        <v>9.3493409262273022E-2</v>
      </c>
      <c r="D12" s="12">
        <f>climatologia!D12/climatologia!D$15</f>
        <v>3.9289739587639157E-2</v>
      </c>
      <c r="E12" s="12">
        <f>climatologia!E12/climatologia!E$15</f>
        <v>7.036073055000408E-2</v>
      </c>
      <c r="F12" s="13">
        <f>climatologia!F12/climatologia!F$15</f>
        <v>4.2766837466347248E-2</v>
      </c>
      <c r="G12" s="12">
        <f>climatologia!G12/climatologia!G$15</f>
        <v>6.5439498116786149E-2</v>
      </c>
      <c r="H12" s="12">
        <f>climatologia!H12/climatologia!H$15</f>
        <v>8.9489845952415686E-2</v>
      </c>
      <c r="I12" s="12">
        <f>climatologia!I12/climatologia!I$15</f>
        <v>5.1416342621502534E-2</v>
      </c>
      <c r="J12" s="12">
        <f>climatologia!J12/climatologia!J$15</f>
        <v>8.1203437059279862E-2</v>
      </c>
      <c r="K12" s="12">
        <f>climatologia!K12/climatologia!K$15</f>
        <v>6.8716495125004218E-2</v>
      </c>
      <c r="L12" s="9">
        <f>climatologia!L12/climatologia!L$15</f>
        <v>7.7319359540809957E-2</v>
      </c>
      <c r="M12" s="12">
        <f>climatologia!M12/climatologia!M$15</f>
        <v>0.10323574593983939</v>
      </c>
      <c r="N12" s="12">
        <f>climatologia!N12/climatologia!N$15</f>
        <v>3.6458525971449982E-2</v>
      </c>
      <c r="O12" s="12">
        <f>climatologia!O12/climatologia!O$15</f>
        <v>8.3413054174847165E-2</v>
      </c>
      <c r="P12" s="13">
        <f>climatologia!P12/climatologia!P$15</f>
        <v>8.2607230339377724E-2</v>
      </c>
    </row>
    <row r="13" spans="1:16" ht="15" thickBot="1">
      <c r="A13" s="2" t="s">
        <v>27</v>
      </c>
      <c r="B13" s="10">
        <f>climatologia!B13/climatologia!$B$15</f>
        <v>4.518167118392967E-2</v>
      </c>
      <c r="C13" s="14">
        <f>climatologia!C13/climatologia!$C$15</f>
        <v>0.11895381658931149</v>
      </c>
      <c r="D13" s="14">
        <f>climatologia!D13/climatologia!D$15</f>
        <v>4.1810893339167293E-2</v>
      </c>
      <c r="E13" s="14">
        <f>climatologia!E13/climatologia!E$15</f>
        <v>8.8775541221202597E-2</v>
      </c>
      <c r="F13" s="15">
        <f>climatologia!F13/climatologia!F$15</f>
        <v>4.4869894493451988E-2</v>
      </c>
      <c r="G13" s="12">
        <f>climatologia!G13/climatologia!G$15</f>
        <v>6.6209144549330592E-2</v>
      </c>
      <c r="H13" s="12">
        <f>climatologia!H13/climatologia!H$15</f>
        <v>9.3608064328249682E-2</v>
      </c>
      <c r="I13" s="12">
        <f>climatologia!I13/climatologia!I$15</f>
        <v>6.9931789180767104E-2</v>
      </c>
      <c r="J13" s="12">
        <f>climatologia!J13/climatologia!J$15</f>
        <v>8.6037822446001638E-2</v>
      </c>
      <c r="K13" s="12">
        <f>climatologia!K13/climatologia!K$15</f>
        <v>9.0016158597978888E-2</v>
      </c>
      <c r="L13" s="10">
        <f>climatologia!L13/climatologia!L$15</f>
        <v>6.9058046756555927E-2</v>
      </c>
      <c r="M13" s="14">
        <f>climatologia!M13/climatologia!M$15</f>
        <v>0.11982925297088573</v>
      </c>
      <c r="N13" s="14">
        <f>climatologia!N13/climatologia!N$15</f>
        <v>3.2419124054089532E-2</v>
      </c>
      <c r="O13" s="14">
        <f>climatologia!O13/climatologia!O$15</f>
        <v>6.9746867251021111E-2</v>
      </c>
      <c r="P13" s="15">
        <f>climatologia!P13/climatologia!P$15</f>
        <v>7.1881436331093479E-2</v>
      </c>
    </row>
    <row r="15" spans="1:16">
      <c r="B15" s="8">
        <f>SUM(B2:B13)</f>
        <v>1</v>
      </c>
      <c r="C15" s="8">
        <f>SUM(C2:C13)</f>
        <v>1</v>
      </c>
      <c r="D15" s="8">
        <f>climatologia!D15/climatologia!D$15</f>
        <v>1</v>
      </c>
      <c r="E15" s="8">
        <f>climatologia!E15/climatologia!E$15</f>
        <v>1</v>
      </c>
      <c r="F15" s="8">
        <f>climatologia!F15/climatologia!F$15</f>
        <v>1</v>
      </c>
      <c r="G15" s="8">
        <f>climatologia!G15/climatologia!G$15</f>
        <v>1</v>
      </c>
      <c r="H15" s="8">
        <f>climatologia!H15/climatologia!H$15</f>
        <v>1</v>
      </c>
      <c r="I15" s="8">
        <f>climatologia!I15/climatologia!I$15</f>
        <v>1</v>
      </c>
      <c r="J15" s="8">
        <f>climatologia!J15/climatologia!J$15</f>
        <v>1</v>
      </c>
      <c r="K15" s="8">
        <f>climatologia!K15/climatologia!K$15</f>
        <v>1</v>
      </c>
      <c r="L15" s="8">
        <f>climatologia!L15/climatologia!L$15</f>
        <v>1</v>
      </c>
      <c r="M15" s="8">
        <f>climatologia!M15/climatologia!M$15</f>
        <v>1</v>
      </c>
      <c r="N15" s="8">
        <f>climatologia!N15/climatologia!N$15</f>
        <v>1</v>
      </c>
      <c r="O15" s="8">
        <f>climatologia!O15/climatologia!O$15</f>
        <v>1</v>
      </c>
      <c r="P15" s="8">
        <f>climatologia!P15/climatologia!P$15</f>
        <v>1</v>
      </c>
    </row>
  </sheetData>
  <conditionalFormatting sqref="B2:B13">
    <cfRule type="top10" dxfId="16" priority="15" rank="2"/>
  </conditionalFormatting>
  <conditionalFormatting sqref="C2:C13">
    <cfRule type="top10" dxfId="15" priority="14" rank="2"/>
  </conditionalFormatting>
  <conditionalFormatting sqref="D2:D13">
    <cfRule type="top10" dxfId="14" priority="13" rank="2"/>
  </conditionalFormatting>
  <conditionalFormatting sqref="E2:E13">
    <cfRule type="top10" dxfId="13" priority="12" rank="2"/>
  </conditionalFormatting>
  <conditionalFormatting sqref="F2:F13">
    <cfRule type="top10" dxfId="12" priority="11" rank="2"/>
  </conditionalFormatting>
  <conditionalFormatting sqref="G2:G13">
    <cfRule type="top10" dxfId="11" priority="10" rank="2"/>
  </conditionalFormatting>
  <conditionalFormatting sqref="H2:H13">
    <cfRule type="top10" dxfId="10" priority="9" rank="2"/>
  </conditionalFormatting>
  <conditionalFormatting sqref="I2:I13">
    <cfRule type="top10" dxfId="9" priority="8" rank="2"/>
  </conditionalFormatting>
  <conditionalFormatting sqref="J2:J13">
    <cfRule type="top10" dxfId="8" priority="7" rank="2"/>
  </conditionalFormatting>
  <conditionalFormatting sqref="K2:K13">
    <cfRule type="top10" dxfId="7" priority="6" rank="2"/>
  </conditionalFormatting>
  <conditionalFormatting sqref="L2:L13">
    <cfRule type="top10" dxfId="6" priority="5" rank="2"/>
  </conditionalFormatting>
  <conditionalFormatting sqref="M2:M13">
    <cfRule type="top10" dxfId="5" priority="4" rank="2"/>
  </conditionalFormatting>
  <conditionalFormatting sqref="N2:N13">
    <cfRule type="top10" dxfId="4" priority="3" rank="2"/>
  </conditionalFormatting>
  <conditionalFormatting sqref="O2:O13">
    <cfRule type="top10" dxfId="3" priority="2" rank="2"/>
  </conditionalFormatting>
  <conditionalFormatting sqref="P2:P13">
    <cfRule type="top10" dxfId="2" priority="1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BA6C-5404-4A69-93FD-383438CD788C}">
  <dimension ref="A1:E5"/>
  <sheetViews>
    <sheetView workbookViewId="0">
      <selection activeCell="C25" sqref="C25"/>
    </sheetView>
  </sheetViews>
  <sheetFormatPr baseColWidth="10" defaultRowHeight="14.4"/>
  <cols>
    <col min="2" max="2" width="13.109375" customWidth="1"/>
    <col min="3" max="3" width="16" customWidth="1"/>
    <col min="4" max="4" width="15.44140625" customWidth="1"/>
    <col min="5" max="5" width="13.77734375" customWidth="1"/>
  </cols>
  <sheetData>
    <row r="1" spans="1:5">
      <c r="A1" s="1" t="s">
        <v>30</v>
      </c>
      <c r="B1" s="1" t="s">
        <v>29</v>
      </c>
      <c r="C1" s="1" t="s">
        <v>34</v>
      </c>
      <c r="D1" s="1" t="s">
        <v>37</v>
      </c>
      <c r="E1" s="1" t="s">
        <v>31</v>
      </c>
    </row>
    <row r="2" spans="1:5">
      <c r="A2" s="1" t="s">
        <v>32</v>
      </c>
      <c r="B2" s="24" t="s">
        <v>33</v>
      </c>
      <c r="C2" s="1" t="s">
        <v>35</v>
      </c>
      <c r="D2" s="1">
        <v>322.56</v>
      </c>
      <c r="E2" s="23">
        <v>0.13</v>
      </c>
    </row>
    <row r="3" spans="1:5">
      <c r="B3" s="24"/>
      <c r="C3" t="s">
        <v>36</v>
      </c>
      <c r="D3">
        <v>363.63</v>
      </c>
      <c r="E3" s="8">
        <v>0.14649999999999999</v>
      </c>
    </row>
    <row r="4" spans="1:5">
      <c r="B4" s="24" t="s">
        <v>38</v>
      </c>
      <c r="C4" s="2" t="s">
        <v>16</v>
      </c>
      <c r="D4" s="7">
        <v>291.43380999999999</v>
      </c>
      <c r="E4" s="25">
        <v>0.18953407453927684</v>
      </c>
    </row>
    <row r="5" spans="1:5">
      <c r="B5" s="26"/>
      <c r="C5" s="2" t="s">
        <v>17</v>
      </c>
      <c r="D5" s="7">
        <v>191.58359071428572</v>
      </c>
      <c r="E5" s="25">
        <v>0.12459645146506418</v>
      </c>
    </row>
  </sheetData>
  <mergeCells count="2">
    <mergeCell ref="B2:B3"/>
    <mergeCell ref="B4:B5"/>
  </mergeCells>
  <conditionalFormatting sqref="D4:D5">
    <cfRule type="top10" dxfId="1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climatologia</vt:lpstr>
      <vt:lpstr>Porcentaje_pesca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Lizarbe</cp:lastModifiedBy>
  <dcterms:modified xsi:type="dcterms:W3CDTF">2023-07-02T21:59:53Z</dcterms:modified>
</cp:coreProperties>
</file>