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A042E388-B6CE-43AD-B16E-60FC3CCD120F}"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U42" i="9" s="1"/>
  <c r="T37" i="9"/>
  <c r="T38" i="9"/>
  <c r="T39" i="9"/>
  <c r="T40" i="9"/>
  <c r="U46" i="9" s="1"/>
  <c r="T41" i="9"/>
  <c r="T42" i="9"/>
  <c r="T43" i="9"/>
  <c r="U47" i="9" s="1"/>
  <c r="T44" i="9"/>
  <c r="U50" i="9" s="1"/>
  <c r="T45" i="9"/>
  <c r="U49" i="9" s="1"/>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5" i="9" l="1"/>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<sst xmlns="http://schemas.openxmlformats.org/spreadsheetml/2006/main" count="1231" uniqueCount="486">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</sst>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6.02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64.08</c:v>
                </c:pt>
                <c:pt idx="24">
                  <c:v>51.959999999999994</c:v>
                </c:pt>
                <c:pt idx="25">
                  <c:v>43.349999999999994</c:v>
                </c:pt>
                <c:pt idx="26">
                  <c:v>28.88</c:v>
                </c:pt>
                <c:pt idx="27">
                  <c:v>24.05</c:v>
                </c:pt>
                <c:pt idx="28">
                  <c:v>6.02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72</c:v>
                </c:pt>
                <c:pt idx="20">
                  <c:v>84</c:v>
                </c:pt>
                <c:pt idx="21">
                  <c:v>74</c:v>
                </c:pt>
                <c:pt idx="22">
                  <c:v>76</c:v>
                </c:pt>
                <c:pt idx="23">
                  <c:v>74</c:v>
                </c:pt>
                <c:pt idx="24">
                  <c:v>75</c:v>
                </c:pt>
                <c:pt idx="25">
                  <c:v>74</c:v>
                </c:pt>
                <c:pt idx="26">
                  <c:v>74</c:v>
                </c:pt>
                <c:pt idx="27">
                  <c:v>62</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71.142857142857139</c:v>
                      </c:pt>
                      <c:pt idx="27" formatCode="0">
                        <c:v>74.142857142857139</c:v>
                      </c:pt>
                      <c:pt idx="28" formatCode="0">
                        <c:v>74.285714285714292</c:v>
                      </c:pt>
                      <c:pt idx="29" formatCode="0">
                        <c:v>75.285714285714292</c:v>
                      </c:pt>
                      <c:pt idx="30" formatCode="0">
                        <c:v>76</c:v>
                      </c:pt>
                      <c:pt idx="31" formatCode="0">
                        <c:v>76</c:v>
                      </c:pt>
                      <c:pt idx="32" formatCode="0">
                        <c:v>75.571428571428569</c:v>
                      </c:pt>
                      <c:pt idx="33" formatCode="0">
                        <c:v>75.857142857142861</c:v>
                      </c:pt>
                      <c:pt idx="34" formatCode="0">
                        <c:v>72.714285714285708</c:v>
                      </c:pt>
                      <c:pt idx="35" formatCode="0">
                        <c:v>72.428571428571431</c:v>
                      </c:pt>
                      <c:pt idx="36" formatCode="0">
                        <c:v>71.857142857142861</c:v>
                      </c:pt>
                      <c:pt idx="37" formatCode="0">
                        <c:v>71.428571428571431</c:v>
                      </c:pt>
                      <c:pt idx="38" formatCode="0">
                        <c:v>69.571428571428569</c:v>
                      </c:pt>
                      <c:pt idx="39" formatCode="0">
                        <c:v>67.714285714285708</c:v>
                      </c:pt>
                      <c:pt idx="40" formatCode="0">
                        <c:v>66.857142857142861</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71.142857142857139</c:v>
                </c:pt>
                <c:pt idx="27" formatCode="0">
                  <c:v>74.142857142857139</c:v>
                </c:pt>
                <c:pt idx="28" formatCode="0">
                  <c:v>74.285714285714292</c:v>
                </c:pt>
                <c:pt idx="29" formatCode="0">
                  <c:v>75.285714285714292</c:v>
                </c:pt>
                <c:pt idx="30" formatCode="0">
                  <c:v>76</c:v>
                </c:pt>
                <c:pt idx="31" formatCode="0">
                  <c:v>76</c:v>
                </c:pt>
                <c:pt idx="32" formatCode="0">
                  <c:v>75.571428571428569</c:v>
                </c:pt>
                <c:pt idx="33" formatCode="0">
                  <c:v>75.857142857142861</c:v>
                </c:pt>
                <c:pt idx="34" formatCode="0">
                  <c:v>72.714285714285708</c:v>
                </c:pt>
                <c:pt idx="35" formatCode="0">
                  <c:v>72.428571428571431</c:v>
                </c:pt>
                <c:pt idx="36" formatCode="0">
                  <c:v>71.857142857142861</c:v>
                </c:pt>
                <c:pt idx="37" formatCode="0">
                  <c:v>71.428571428571431</c:v>
                </c:pt>
                <c:pt idx="38" formatCode="0">
                  <c:v>69.571428571428569</c:v>
                </c:pt>
                <c:pt idx="39" formatCode="0">
                  <c:v>67.714285714285708</c:v>
                </c:pt>
                <c:pt idx="40" formatCode="0">
                  <c:v>66.857142857142861</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58.868571428571421</c:v>
                </c:pt>
                <c:pt idx="24" formatCode="0">
                  <c:v>59.862857142857138</c:v>
                </c:pt>
                <c:pt idx="25" formatCode="0">
                  <c:v>59.161428571428573</c:v>
                </c:pt>
                <c:pt idx="26" formatCode="0">
                  <c:v>55.918571428571418</c:v>
                </c:pt>
                <c:pt idx="27" formatCode="0">
                  <c:v>51.295714285714283</c:v>
                </c:pt>
                <c:pt idx="28" formatCode="0">
                  <c:v>41.521428571428565</c:v>
                </c:pt>
                <c:pt idx="29" formatCode="0">
                  <c:v>31.19142857142857</c:v>
                </c:pt>
                <c:pt idx="30" formatCode="0">
                  <c:v>22.037142857142857</c:v>
                </c:pt>
                <c:pt idx="31" formatCode="0">
                  <c:v>14.614285714285712</c:v>
                </c:pt>
                <c:pt idx="32" formatCode="0">
                  <c:v>8.4214285714285726</c:v>
                </c:pt>
                <c:pt idx="33" formatCode="0">
                  <c:v>4.2957142857142854</c:v>
                </c:pt>
                <c:pt idx="34" formatCode="0">
                  <c:v>0.86</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64.08</c:v>
                      </c:pt>
                      <c:pt idx="24">
                        <c:v>51.959999999999994</c:v>
                      </c:pt>
                      <c:pt idx="25">
                        <c:v>43.349999999999994</c:v>
                      </c:pt>
                      <c:pt idx="26">
                        <c:v>28.88</c:v>
                      </c:pt>
                      <c:pt idx="27">
                        <c:v>24.05</c:v>
                      </c:pt>
                      <c:pt idx="28">
                        <c:v>6.02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72</c:v>
                      </c:pt>
                      <c:pt idx="20">
                        <c:v>84</c:v>
                      </c:pt>
                      <c:pt idx="21">
                        <c:v>74</c:v>
                      </c:pt>
                      <c:pt idx="22">
                        <c:v>76</c:v>
                      </c:pt>
                      <c:pt idx="23">
                        <c:v>74</c:v>
                      </c:pt>
                      <c:pt idx="24">
                        <c:v>75</c:v>
                      </c:pt>
                      <c:pt idx="25">
                        <c:v>74</c:v>
                      </c:pt>
                      <c:pt idx="26">
                        <c:v>74</c:v>
                      </c:pt>
                      <c:pt idx="27">
                        <c:v>62</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5">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5">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23" activePane="bottomLeft" state="frozen"/>
      <selection pane="bottomLeft" activeCell="M31" sqref="M31"/>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5">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5">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70"/>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70"/>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70"/>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70"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70"/>
      <c r="B31" s="6">
        <v>104</v>
      </c>
      <c r="C31" s="17">
        <f t="shared" si="0"/>
        <v>45838</v>
      </c>
      <c r="D31" s="6" t="s">
        <v>33</v>
      </c>
      <c r="E31" s="4" t="s">
        <v>385</v>
      </c>
      <c r="F31" s="6">
        <v>8</v>
      </c>
      <c r="G31" s="6"/>
      <c r="H31" s="29"/>
      <c r="I31" s="6" t="str">
        <f t="shared" si="1"/>
        <v>0:00</v>
      </c>
      <c r="J31" s="6"/>
      <c r="K31" s="6"/>
      <c r="L31" s="6" t="str">
        <f t="shared" si="2"/>
        <v>0:00</v>
      </c>
      <c r="M31" s="6"/>
      <c r="N31" s="6"/>
      <c r="O31" s="16"/>
      <c r="P31" s="863"/>
      <c r="Q31" s="864"/>
      <c r="R31" s="4"/>
      <c r="T31" s="16">
        <f t="shared" si="3"/>
        <v>64.08</v>
      </c>
      <c r="U31" s="868">
        <f t="shared" si="4"/>
        <v>58.868571428571421</v>
      </c>
      <c r="V31" s="4">
        <v>70</v>
      </c>
      <c r="W31" s="4">
        <f t="shared" si="5"/>
        <v>69</v>
      </c>
      <c r="X31" s="868">
        <f t="shared" si="6"/>
        <v>69.714285714285708</v>
      </c>
      <c r="Y31" s="4"/>
      <c r="Z31" s="4"/>
      <c r="AA31" s="4"/>
      <c r="AB31" s="4"/>
    </row>
    <row r="32" spans="1:28" ht="15.75" customHeight="1" x14ac:dyDescent="0.25">
      <c r="A32" s="870"/>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51.959999999999994</v>
      </c>
      <c r="U32" s="868">
        <f t="shared" si="4"/>
        <v>59.862857142857138</v>
      </c>
      <c r="V32" s="4">
        <v>70</v>
      </c>
      <c r="W32" s="4">
        <f t="shared" si="5"/>
        <v>75</v>
      </c>
      <c r="X32" s="868">
        <f t="shared" si="6"/>
        <v>70.571428571428569</v>
      </c>
      <c r="Y32" s="4"/>
      <c r="Z32" s="4"/>
      <c r="AA32" s="4"/>
      <c r="AB32" s="4"/>
    </row>
    <row r="33" spans="1:28" ht="15.75" customHeight="1" x14ac:dyDescent="0.25">
      <c r="A33" s="870"/>
      <c r="B33" s="6">
        <v>102</v>
      </c>
      <c r="C33" s="17">
        <f t="shared" si="0"/>
        <v>45840</v>
      </c>
      <c r="D33" s="6" t="s">
        <v>26</v>
      </c>
      <c r="E33" s="4" t="s">
        <v>385</v>
      </c>
      <c r="F33" s="6">
        <v>8</v>
      </c>
      <c r="G33" s="6"/>
      <c r="H33" s="29"/>
      <c r="I33" s="6" t="str">
        <f t="shared" si="1"/>
        <v>0:00</v>
      </c>
      <c r="J33" s="6"/>
      <c r="K33" s="6"/>
      <c r="L33" s="6" t="str">
        <f t="shared" si="2"/>
        <v>0:00</v>
      </c>
      <c r="M33" s="6"/>
      <c r="N33" s="6"/>
      <c r="O33" s="16"/>
      <c r="P33" s="863"/>
      <c r="Q33" s="865"/>
      <c r="R33" s="4"/>
      <c r="T33" s="16">
        <f t="shared" si="3"/>
        <v>43.349999999999994</v>
      </c>
      <c r="U33" s="868">
        <f t="shared" si="4"/>
        <v>59.161428571428573</v>
      </c>
      <c r="V33" s="4">
        <v>70</v>
      </c>
      <c r="W33" s="4">
        <f t="shared" si="5"/>
        <v>77</v>
      </c>
      <c r="X33" s="868">
        <f t="shared" si="6"/>
        <v>71.714285714285708</v>
      </c>
      <c r="Y33" s="4"/>
      <c r="Z33" s="4"/>
      <c r="AA33" s="4"/>
      <c r="AB33" s="4"/>
    </row>
    <row r="34" spans="1:28" ht="15.75" customHeight="1" x14ac:dyDescent="0.25">
      <c r="A34" s="870"/>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0.98836805555555551</v>
      </c>
      <c r="Q34" s="865"/>
      <c r="R34" s="4"/>
      <c r="T34" s="16">
        <f t="shared" si="3"/>
        <v>28.88</v>
      </c>
      <c r="U34" s="868">
        <f t="shared" si="4"/>
        <v>55.918571428571418</v>
      </c>
      <c r="V34" s="4">
        <v>70</v>
      </c>
      <c r="W34" s="4">
        <f t="shared" si="5"/>
        <v>72</v>
      </c>
      <c r="X34" s="868">
        <f t="shared" si="6"/>
        <v>71.142857142857139</v>
      </c>
      <c r="Y34" s="4"/>
      <c r="Z34" s="4"/>
      <c r="AA34" s="4"/>
      <c r="AB34" s="4"/>
    </row>
    <row r="35" spans="1:28" ht="15.75" customHeight="1" x14ac:dyDescent="0.25">
      <c r="A35" s="870"/>
      <c r="B35" s="6">
        <v>100</v>
      </c>
      <c r="C35" s="17">
        <f t="shared" si="0"/>
        <v>45842</v>
      </c>
      <c r="D35" s="6" t="s">
        <v>28</v>
      </c>
      <c r="E35" s="4" t="s">
        <v>395</v>
      </c>
      <c r="F35" s="6">
        <v>18</v>
      </c>
      <c r="G35" s="6"/>
      <c r="H35" s="29"/>
      <c r="I35" s="6" t="str">
        <f t="shared" si="1"/>
        <v>0:00</v>
      </c>
      <c r="J35" s="6"/>
      <c r="K35" s="6"/>
      <c r="L35" s="6" t="str">
        <f t="shared" si="2"/>
        <v>0:00</v>
      </c>
      <c r="M35" s="6"/>
      <c r="N35" s="28">
        <f>SUM(H30:H36)</f>
        <v>3.3530092592592591E-2</v>
      </c>
      <c r="O35" s="16"/>
      <c r="P35" s="863">
        <f>N36+P28</f>
        <v>180.06</v>
      </c>
      <c r="Q35" s="866"/>
      <c r="R35" s="4"/>
      <c r="T35" s="16">
        <f t="shared" si="3"/>
        <v>24.05</v>
      </c>
      <c r="U35" s="868">
        <f t="shared" si="4"/>
        <v>51.295714285714283</v>
      </c>
      <c r="V35" s="4">
        <v>70</v>
      </c>
      <c r="W35" s="4">
        <f t="shared" si="5"/>
        <v>84</v>
      </c>
      <c r="X35" s="868">
        <f t="shared" si="6"/>
        <v>74.142857142857139</v>
      </c>
      <c r="Y35" s="4"/>
      <c r="Z35" s="4"/>
      <c r="AA35" s="4"/>
      <c r="AB35" s="4"/>
    </row>
    <row r="36" spans="1:28" ht="15.75" customHeight="1" x14ac:dyDescent="0.25">
      <c r="A36" s="870"/>
      <c r="B36" s="6">
        <v>99</v>
      </c>
      <c r="C36" s="17">
        <f t="shared" si="0"/>
        <v>45843</v>
      </c>
      <c r="D36" s="6" t="s">
        <v>30</v>
      </c>
      <c r="E36" s="4" t="s">
        <v>385</v>
      </c>
      <c r="F36" s="6">
        <v>8</v>
      </c>
      <c r="G36" s="6"/>
      <c r="H36" s="29"/>
      <c r="I36" s="6" t="str">
        <f t="shared" si="1"/>
        <v>0:00</v>
      </c>
      <c r="J36" s="6"/>
      <c r="K36" s="6"/>
      <c r="L36" s="6" t="str">
        <f t="shared" si="2"/>
        <v>0:00</v>
      </c>
      <c r="M36" s="4">
        <f>SUM(F30:F36)</f>
        <v>74</v>
      </c>
      <c r="N36" s="6">
        <f>SUM(G30:G36)</f>
        <v>6.02</v>
      </c>
      <c r="O36" s="16"/>
      <c r="P36" s="863">
        <f>M36+P29</f>
        <v>280</v>
      </c>
      <c r="Q36" s="862">
        <f>P35/P36</f>
        <v>0.64307142857142863</v>
      </c>
      <c r="R36" s="4"/>
      <c r="T36" s="16">
        <f t="shared" si="3"/>
        <v>6.02</v>
      </c>
      <c r="U36" s="868">
        <f t="shared" si="4"/>
        <v>41.521428571428565</v>
      </c>
      <c r="V36" s="4">
        <v>70</v>
      </c>
      <c r="W36" s="4">
        <f t="shared" si="5"/>
        <v>74</v>
      </c>
      <c r="X36" s="868">
        <f t="shared" si="6"/>
        <v>74.285714285714292</v>
      </c>
      <c r="Y36" s="4"/>
      <c r="Z36" s="4"/>
      <c r="AA36" s="4"/>
      <c r="AB36" s="4"/>
    </row>
    <row r="37" spans="1:28" ht="15.75" customHeight="1" x14ac:dyDescent="0.25">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31.19142857142857</v>
      </c>
      <c r="V37" s="4">
        <v>70</v>
      </c>
      <c r="W37" s="4">
        <f t="shared" si="5"/>
        <v>76</v>
      </c>
      <c r="X37" s="868">
        <f t="shared" si="6"/>
        <v>75.285714285714292</v>
      </c>
      <c r="Y37" s="4"/>
      <c r="Z37" s="4"/>
      <c r="AA37" s="4"/>
      <c r="AB37" s="4"/>
    </row>
    <row r="38" spans="1:28" ht="15.75" customHeight="1" x14ac:dyDescent="0.25">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22.037142857142857</v>
      </c>
      <c r="V38" s="4">
        <v>70</v>
      </c>
      <c r="W38" s="4">
        <f t="shared" si="5"/>
        <v>74</v>
      </c>
      <c r="X38" s="868">
        <f t="shared" si="6"/>
        <v>76</v>
      </c>
      <c r="Y38" s="4"/>
      <c r="Z38" s="4"/>
      <c r="AA38" s="4"/>
      <c r="AB38" s="4"/>
    </row>
    <row r="39" spans="1:28" ht="15.75" customHeight="1" x14ac:dyDescent="0.25">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14.614285714285712</v>
      </c>
      <c r="V39" s="4">
        <v>70</v>
      </c>
      <c r="W39" s="4">
        <f t="shared" si="5"/>
        <v>75</v>
      </c>
      <c r="X39" s="868">
        <f t="shared" si="6"/>
        <v>76</v>
      </c>
      <c r="Y39" s="4"/>
      <c r="Z39" s="4"/>
      <c r="AA39" s="4"/>
      <c r="AB39" s="4"/>
    </row>
    <row r="40" spans="1:28" ht="15.75" customHeight="1" x14ac:dyDescent="0.25">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8.4214285714285726</v>
      </c>
      <c r="V40" s="4">
        <v>70</v>
      </c>
      <c r="W40" s="4">
        <f t="shared" si="5"/>
        <v>74</v>
      </c>
      <c r="X40" s="868">
        <f t="shared" si="6"/>
        <v>75.571428571428569</v>
      </c>
      <c r="Y40" s="4"/>
      <c r="Z40" s="4"/>
      <c r="AA40" s="4"/>
      <c r="AB40" s="4"/>
    </row>
    <row r="41" spans="1:28" ht="15.75" customHeight="1" x14ac:dyDescent="0.25">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0.98836805555555551</v>
      </c>
      <c r="Q41" s="865"/>
      <c r="R41" s="4"/>
      <c r="T41" s="16">
        <f t="shared" si="3"/>
        <v>0</v>
      </c>
      <c r="U41" s="868">
        <f t="shared" si="4"/>
        <v>4.2957142857142854</v>
      </c>
      <c r="V41" s="4">
        <v>70</v>
      </c>
      <c r="W41" s="4">
        <f t="shared" si="5"/>
        <v>74</v>
      </c>
      <c r="X41" s="868">
        <f t="shared" si="6"/>
        <v>75.857142857142861</v>
      </c>
      <c r="Y41" s="4"/>
      <c r="Z41" s="4"/>
      <c r="AA41" s="4"/>
      <c r="AB41" s="4"/>
    </row>
    <row r="42" spans="1:28" ht="15.75" customHeight="1" x14ac:dyDescent="0.25">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180.06</v>
      </c>
      <c r="Q42" s="866"/>
      <c r="R42" s="4"/>
      <c r="T42" s="16">
        <f t="shared" si="3"/>
        <v>0</v>
      </c>
      <c r="U42" s="868">
        <f t="shared" si="4"/>
        <v>0.86</v>
      </c>
      <c r="V42" s="4">
        <v>70</v>
      </c>
      <c r="W42" s="4">
        <f t="shared" si="5"/>
        <v>62</v>
      </c>
      <c r="X42" s="868">
        <f t="shared" si="6"/>
        <v>72.714285714285708</v>
      </c>
      <c r="Y42" s="4"/>
      <c r="Z42" s="4"/>
      <c r="AA42" s="4"/>
      <c r="AB42" s="4"/>
    </row>
    <row r="43" spans="1:28" ht="15.75" customHeight="1" x14ac:dyDescent="0.25">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0.51153409090909097</v>
      </c>
      <c r="R43" s="4"/>
      <c r="T43" s="16">
        <f t="shared" si="3"/>
        <v>0</v>
      </c>
      <c r="U43" s="868">
        <f t="shared" si="4"/>
        <v>0</v>
      </c>
      <c r="V43" s="4">
        <v>70</v>
      </c>
      <c r="W43" s="4">
        <f t="shared" si="5"/>
        <v>72</v>
      </c>
      <c r="X43" s="868">
        <f t="shared" si="6"/>
        <v>72.428571428571431</v>
      </c>
      <c r="Y43" s="4"/>
      <c r="Z43" s="4"/>
      <c r="AA43" s="4"/>
      <c r="AB43" s="4"/>
    </row>
    <row r="44" spans="1:28" ht="15.75" customHeight="1" x14ac:dyDescent="0.25">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71.857142857142861</v>
      </c>
      <c r="Y44" s="4"/>
      <c r="Z44" s="4"/>
      <c r="AA44" s="4"/>
      <c r="AB44" s="4"/>
    </row>
    <row r="45" spans="1:28" ht="15.75" customHeight="1" x14ac:dyDescent="0.25">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71.428571428571431</v>
      </c>
      <c r="Y45" s="4"/>
      <c r="Z45" s="4"/>
      <c r="AA45" s="4"/>
      <c r="AB45" s="4"/>
    </row>
    <row r="46" spans="1:28" ht="15.75" customHeight="1" x14ac:dyDescent="0.25">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69.571428571428569</v>
      </c>
      <c r="Y46" s="4"/>
      <c r="Z46" s="4"/>
      <c r="AA46" s="4"/>
      <c r="AB46" s="4"/>
    </row>
    <row r="47" spans="1:28" ht="15.75" customHeight="1" x14ac:dyDescent="0.25">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67.714285714285708</v>
      </c>
      <c r="Y47" s="4"/>
      <c r="Z47" s="4"/>
      <c r="AA47" s="4"/>
      <c r="AB47" s="4"/>
    </row>
    <row r="48" spans="1:28" ht="15.75" customHeight="1" x14ac:dyDescent="0.25">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0.98836805555555551</v>
      </c>
      <c r="Q48" s="865"/>
      <c r="R48" s="4"/>
      <c r="T48" s="16">
        <f t="shared" si="3"/>
        <v>0</v>
      </c>
      <c r="U48" s="868">
        <f t="shared" si="4"/>
        <v>0</v>
      </c>
      <c r="V48" s="4">
        <v>70</v>
      </c>
      <c r="W48" s="4">
        <f t="shared" si="5"/>
        <v>68</v>
      </c>
      <c r="X48" s="868">
        <f t="shared" si="6"/>
        <v>66.857142857142861</v>
      </c>
      <c r="Y48" s="4"/>
      <c r="Z48" s="4"/>
      <c r="AA48" s="4"/>
      <c r="AB48" s="4"/>
    </row>
    <row r="49" spans="1:28" ht="15.75" customHeight="1" x14ac:dyDescent="0.25">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180.06</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0.4276959619952494</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0.98836805555555551</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180.06</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0.35940119760479045</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0.98836805555555551</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180.06</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0.3142408376963351</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0.98836805555555551</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180.06</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0.28311320754716979</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0.98836805555555551</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180.06</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70"/>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0.25148044692737431</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0.98836805555555551</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180.06</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5"/>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0.22792405063291141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0.98836805555555551</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180.06</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0.20888631090487239</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0.98836805555555551</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180.06</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0.19114649681528662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0.98836805555555551</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180.06</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0.1772244094488189</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0.98836805555555551</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180.06</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0.16610701107011069</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0.98836805555555551</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180.06</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0.15657391304347826</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0.98836805555555551</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180.06</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0.14905629139072848</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0.98836805555555551</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180.06</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0.14370311252992818</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I11" sqref="I1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6.02</v>
      </c>
      <c r="L6" s="838">
        <f>(K6-K5)/((K6+K5)/2)*100</f>
        <v>-170.07208550832712</v>
      </c>
    </row>
    <row r="7" spans="1:12" x14ac:dyDescent="0.25">
      <c r="A7">
        <v>5</v>
      </c>
      <c r="B7">
        <v>14</v>
      </c>
      <c r="C7">
        <v>0.9</v>
      </c>
      <c r="D7">
        <v>0.9</v>
      </c>
      <c r="E7">
        <v>0.9</v>
      </c>
      <c r="G7">
        <f t="shared" si="1"/>
        <v>49.5</v>
      </c>
      <c r="H7">
        <f t="shared" si="0"/>
        <v>63</v>
      </c>
      <c r="I7">
        <f>E7*80</f>
        <v>72</v>
      </c>
      <c r="K7">
        <f>'2Q - 80'!N43</f>
        <v>0</v>
      </c>
      <c r="L7" s="838">
        <f>(K7-K6)/((K7+K6)/2)*100</f>
        <v>-200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8" t="s">
        <v>112</v>
      </c>
      <c r="X46" s="878"/>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8" thickBot="1" x14ac:dyDescent="0.3">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6.6608974596373417E-4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1">
      <formula>AND(ROUND(N89,1)&lt;ROUND(D98,1),ROUND(D98,1)&lt;ROUND(IF(C4,K101,K102),1))</formula>
    </cfRule>
    <cfRule type="expression" dxfId="35" priority="42">
      <formula>ROUND(D98,1)=ROUND($N$89,1)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2025-06-13T22:28:28Z</cp:lastPrinted>
  <dcterms:created xsi:type="dcterms:W3CDTF">2023-06-02T14:14:53Z</dcterms:created>
  <dcterms:modified xsi:type="dcterms:W3CDTF">2025-06-30T03:00:47Z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