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D94DA567-912E-4BC0-A82B-5A0AB9C95D17}"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9" l="1"/>
  <c r="G39" i="9"/>
  <c r="K35" i="9"/>
  <c r="G34" i="9"/>
  <c r="G33" i="9"/>
  <c r="K32" i="9"/>
  <c r="M35" i="8" l="1"/>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28" i="9"/>
  <c r="W30" i="9"/>
  <c r="W34" i="9"/>
  <c r="W35" i="9"/>
  <c r="W36" i="9"/>
  <c r="W37" i="9"/>
  <c r="W38" i="9"/>
  <c r="W39" i="9"/>
  <c r="W40" i="9"/>
  <c r="W41" i="9"/>
  <c r="W42" i="9"/>
  <c r="W44" i="9"/>
  <c r="W46" i="9"/>
  <c r="W49" i="9"/>
  <c r="W50" i="9"/>
  <c r="W51" i="9"/>
  <c r="W52" i="9"/>
  <c r="W53" i="9"/>
  <c r="W54" i="9"/>
  <c r="W55" i="9"/>
  <c r="W56" i="9"/>
  <c r="W57" i="9"/>
  <c r="W58" i="9"/>
  <c r="W59" i="9"/>
  <c r="W60" i="9"/>
  <c r="W61" i="9"/>
  <c r="W62" i="9"/>
  <c r="W63" i="9"/>
  <c r="X69" i="9" s="1"/>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X128" i="9" s="1"/>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102" i="9" l="1"/>
  <c r="U78" i="9"/>
  <c r="X127" i="9"/>
  <c r="X71" i="9"/>
  <c r="U134" i="9"/>
  <c r="U110" i="9"/>
  <c r="U86" i="9"/>
  <c r="U62" i="9"/>
  <c r="X135" i="9"/>
  <c r="U133" i="9"/>
  <c r="U125" i="9"/>
  <c r="U117" i="9"/>
  <c r="U109" i="9"/>
  <c r="U101" i="9"/>
  <c r="U93" i="9"/>
  <c r="U85" i="9"/>
  <c r="W80" i="9"/>
  <c r="W48" i="9"/>
  <c r="W29" i="9"/>
  <c r="U126" i="9"/>
  <c r="U94" i="9"/>
  <c r="U70" i="9"/>
  <c r="U132" i="9"/>
  <c r="U124" i="9"/>
  <c r="U116" i="9"/>
  <c r="U108" i="9"/>
  <c r="U100" i="9"/>
  <c r="U92" i="9"/>
  <c r="U84" i="9"/>
  <c r="W79" i="9"/>
  <c r="X80" i="9" s="1"/>
  <c r="W47" i="9"/>
  <c r="X50" i="9" s="1"/>
  <c r="U118" i="9"/>
  <c r="U131" i="9"/>
  <c r="U121" i="9"/>
  <c r="U115" i="9"/>
  <c r="U107" i="9"/>
  <c r="U97" i="9"/>
  <c r="U91" i="9"/>
  <c r="U83" i="9"/>
  <c r="X132" i="9"/>
  <c r="W78" i="9"/>
  <c r="X68" i="9"/>
  <c r="U130" i="9"/>
  <c r="U122" i="9"/>
  <c r="U114" i="9"/>
  <c r="U106" i="9"/>
  <c r="U98" i="9"/>
  <c r="U90" i="9"/>
  <c r="X131" i="9"/>
  <c r="W45" i="9"/>
  <c r="U135" i="9"/>
  <c r="U119" i="9"/>
  <c r="U87" i="9"/>
  <c r="U127" i="9"/>
  <c r="U111" i="9"/>
  <c r="U103" i="9"/>
  <c r="U95" i="9"/>
  <c r="X130" i="9"/>
  <c r="X70" i="9"/>
  <c r="X129" i="9"/>
  <c r="W43" i="9"/>
  <c r="X45" i="9" s="1"/>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7" i="9"/>
  <c r="X76" i="9"/>
  <c r="X81" i="9"/>
  <c r="X75" i="9"/>
  <c r="X73" i="9"/>
  <c r="X67" i="9"/>
  <c r="X30" i="9"/>
  <c r="X58" i="9"/>
  <c r="X57" i="9"/>
  <c r="X56" i="9"/>
  <c r="X66" i="9"/>
  <c r="X60" i="9"/>
  <c r="X61" i="9"/>
  <c r="X65" i="9"/>
  <c r="X64" i="9"/>
  <c r="X63" i="9"/>
  <c r="X62" i="9"/>
  <c r="X59" i="9"/>
  <c r="X55" i="9"/>
  <c r="X54" i="9"/>
  <c r="X49" i="9"/>
  <c r="X48" i="9"/>
  <c r="X46" i="9"/>
  <c r="X42" i="9"/>
  <c r="X41" i="9"/>
  <c r="X40" i="9"/>
  <c r="X16" i="9"/>
  <c r="X27" i="9"/>
  <c r="X25" i="9"/>
  <c r="X28" i="9"/>
  <c r="X26" i="9"/>
  <c r="X24" i="9"/>
  <c r="X23" i="9"/>
  <c r="X22" i="9"/>
  <c r="U26" i="9"/>
  <c r="U25" i="9"/>
  <c r="U24" i="9"/>
  <c r="U23" i="9"/>
  <c r="U22" i="9"/>
  <c r="X21" i="9"/>
  <c r="X20" i="9"/>
  <c r="X19" i="9"/>
  <c r="X18" i="9"/>
  <c r="X17" i="9"/>
  <c r="X52" i="9" l="1"/>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<sst xmlns="http://schemas.openxmlformats.org/spreadsheetml/2006/main" count="1232" uniqueCount="490">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</sst>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73.25</c:v>
                </c:pt>
                <c:pt idx="4">
                  <c:v>29.83</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67.349999999999994</c:v>
                </c:pt>
                <c:pt idx="33">
                  <c:v>57.16</c:v>
                </c:pt>
                <c:pt idx="34">
                  <c:v>38.840000000000003</c:v>
                </c:pt>
                <c:pt idx="35">
                  <c:v>29.83</c:v>
                </c:pt>
                <c:pt idx="36">
                  <c:v>24.24</c:v>
                </c:pt>
                <c:pt idx="37">
                  <c:v>16.13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73.325714285714284</c:v>
                </c:pt>
                <c:pt idx="33" formatCode="0">
                  <c:v>71.665714285714287</c:v>
                </c:pt>
                <c:pt idx="34" formatCode="0">
                  <c:v>65.46142857142857</c:v>
                </c:pt>
                <c:pt idx="35" formatCode="0">
                  <c:v>59.258571428571429</c:v>
                </c:pt>
                <c:pt idx="36" formatCode="0">
                  <c:v>52.318571428571424</c:v>
                </c:pt>
                <c:pt idx="37" formatCode="0">
                  <c:v>44.215714285714284</c:v>
                </c:pt>
                <c:pt idx="38" formatCode="0">
                  <c:v>33.364285714285714</c:v>
                </c:pt>
                <c:pt idx="39" formatCode="0">
                  <c:v>23.74285714285714</c:v>
                </c:pt>
                <c:pt idx="40" formatCode="0">
                  <c:v>15.577142857142857</c:v>
                </c:pt>
                <c:pt idx="41" formatCode="0">
                  <c:v>10.028571428571427</c:v>
                </c:pt>
                <c:pt idx="42" formatCode="0">
                  <c:v>5.7671428571428569</c:v>
                </c:pt>
                <c:pt idx="43" formatCode="0">
                  <c:v>2.3042857142857143</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67.349999999999994</c:v>
                      </c:pt>
                      <c:pt idx="33">
                        <c:v>57.16</c:v>
                      </c:pt>
                      <c:pt idx="34">
                        <c:v>38.840000000000003</c:v>
                      </c:pt>
                      <c:pt idx="35">
                        <c:v>29.83</c:v>
                      </c:pt>
                      <c:pt idx="36">
                        <c:v>24.24</c:v>
                      </c:pt>
                      <c:pt idx="37">
                        <c:v>16.13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5">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5">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37" activePane="bottomLeft" state="frozen"/>
      <selection pane="bottomLeft" activeCell="E40" sqref="E40"/>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5">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5">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6"/>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6"/>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3"/>
        <v>82.27000000000001</v>
      </c>
      <c r="U35" s="868">
        <f t="shared" si="4"/>
        <v>73.725714285714275</v>
      </c>
      <c r="V35" s="4">
        <v>70</v>
      </c>
      <c r="W35" s="4">
        <f t="shared" si="5"/>
        <v>82</v>
      </c>
      <c r="X35" s="868">
        <f t="shared" si="6"/>
        <v>73.571428571428569</v>
      </c>
      <c r="Y35" s="4"/>
      <c r="Z35" s="4"/>
      <c r="AA35" s="4"/>
      <c r="AB35" s="4"/>
    </row>
    <row r="36" spans="1:28"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3"/>
        <v>73.25</v>
      </c>
      <c r="U36" s="868">
        <f t="shared" si="4"/>
        <v>73.555714285714288</v>
      </c>
      <c r="V36" s="4">
        <v>70</v>
      </c>
      <c r="W36" s="4">
        <f t="shared" si="5"/>
        <v>74</v>
      </c>
      <c r="X36" s="868">
        <f t="shared" si="6"/>
        <v>73.714285714285708</v>
      </c>
      <c r="Y36" s="4"/>
      <c r="Z36" s="4"/>
      <c r="AA36" s="4"/>
      <c r="AB36" s="4"/>
    </row>
    <row r="37" spans="1:28" ht="15.75" customHeight="1" x14ac:dyDescent="0.25">
      <c r="A37" s="886"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3"/>
        <v>72.820000000000007</v>
      </c>
      <c r="U37" s="868">
        <f t="shared" si="4"/>
        <v>73.628571428571419</v>
      </c>
      <c r="V37" s="4">
        <v>70</v>
      </c>
      <c r="W37" s="4">
        <f t="shared" si="5"/>
        <v>74</v>
      </c>
      <c r="X37" s="868">
        <f t="shared" si="6"/>
        <v>74.428571428571431</v>
      </c>
      <c r="Y37" s="4"/>
      <c r="Z37" s="4"/>
      <c r="AA37" s="4"/>
      <c r="AB37" s="4"/>
    </row>
    <row r="38" spans="1:28" ht="15.75" customHeight="1" x14ac:dyDescent="0.25">
      <c r="A38" s="886"/>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3"/>
        <v>72.849999999999994</v>
      </c>
      <c r="U38" s="868">
        <f t="shared" si="4"/>
        <v>73.727142857142852</v>
      </c>
      <c r="V38" s="4">
        <v>70</v>
      </c>
      <c r="W38" s="4">
        <f t="shared" si="5"/>
        <v>74</v>
      </c>
      <c r="X38" s="868">
        <f t="shared" si="6"/>
        <v>75.142857142857139</v>
      </c>
      <c r="Y38" s="4"/>
      <c r="Z38" s="4"/>
      <c r="AA38" s="4"/>
      <c r="AB38" s="4"/>
    </row>
    <row r="39" spans="1:28" ht="15.75" customHeight="1" x14ac:dyDescent="0.25">
      <c r="A39" s="886"/>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4"/>
        <v>74.141428571428577</v>
      </c>
      <c r="V39" s="4">
        <v>70</v>
      </c>
      <c r="W39" s="4">
        <f t="shared" si="5"/>
        <v>75</v>
      </c>
      <c r="X39" s="868">
        <f t="shared" si="6"/>
        <v>75.142857142857139</v>
      </c>
      <c r="Y39" s="4"/>
      <c r="Z39" s="4"/>
      <c r="AA39" s="4"/>
      <c r="AB39" s="4"/>
    </row>
    <row r="40" spans="1:28" ht="15.75" customHeight="1" x14ac:dyDescent="0.25">
      <c r="A40" s="886"/>
      <c r="B40" s="854">
        <v>95</v>
      </c>
      <c r="C40" s="855">
        <f t="shared" si="0"/>
        <v>45847</v>
      </c>
      <c r="D40" s="854" t="s">
        <v>26</v>
      </c>
      <c r="E40" s="856" t="s">
        <v>384</v>
      </c>
      <c r="F40" s="854">
        <v>7</v>
      </c>
      <c r="G40" s="854"/>
      <c r="H40" s="857"/>
      <c r="I40" s="854" t="str">
        <f>CONCATENATE(FLOOR((HOUR(H40)*60+MINUTE(H40)+SECOND(H40)/60)/IF(ISBLANK(G40),1,G40),1),":",TEXT(ROUND((((HOUR(H40)*60+MINUTE(H40)+SECOND(H40)/60)/IF(ISBLANK(G40),1,G40))-(FLOOR((HOUR(H40)*60+MINUTE(H40)+SECOND(H40)/60)/IF(ISBLANK(G40),1,G40),1)))*60,0),"00"))</f>
        <v>0:00</v>
      </c>
      <c r="J40" s="854"/>
      <c r="K40" s="854"/>
      <c r="L40" s="854" t="str">
        <f t="shared" si="2"/>
        <v>0:00</v>
      </c>
      <c r="M40" s="854"/>
      <c r="N40" s="854"/>
      <c r="O40" s="858"/>
      <c r="P40" s="861"/>
      <c r="Q40" s="865"/>
      <c r="R40" s="4"/>
      <c r="T40" s="16">
        <f>SUM(G34:G40)</f>
        <v>67.349999999999994</v>
      </c>
      <c r="U40" s="868">
        <f t="shared" si="4"/>
        <v>73.325714285714284</v>
      </c>
      <c r="V40" s="4">
        <v>70</v>
      </c>
      <c r="W40" s="4">
        <f t="shared" si="5"/>
        <v>74</v>
      </c>
      <c r="X40" s="868">
        <f t="shared" si="6"/>
        <v>74.714285714285708</v>
      </c>
      <c r="Y40" s="4"/>
      <c r="Z40" s="4"/>
      <c r="AA40" s="4"/>
      <c r="AB40" s="4"/>
    </row>
    <row r="41" spans="1:28" ht="15.75" customHeight="1" x14ac:dyDescent="0.25">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1.4752662037037036</v>
      </c>
      <c r="Q41" s="865"/>
      <c r="R41" s="4"/>
      <c r="T41" s="16">
        <f t="shared" si="3"/>
        <v>57.16</v>
      </c>
      <c r="U41" s="868">
        <f t="shared" si="4"/>
        <v>71.665714285714287</v>
      </c>
      <c r="V41" s="4">
        <v>70</v>
      </c>
      <c r="W41" s="4">
        <f t="shared" si="5"/>
        <v>76</v>
      </c>
      <c r="X41" s="868">
        <f t="shared" si="6"/>
        <v>75.571428571428569</v>
      </c>
      <c r="Y41" s="4"/>
      <c r="Z41" s="4"/>
      <c r="AA41" s="4"/>
      <c r="AB41" s="4"/>
    </row>
    <row r="42" spans="1:28" ht="15.75" customHeight="1" x14ac:dyDescent="0.25">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0.16100694444444444</v>
      </c>
      <c r="O42" s="858"/>
      <c r="P42" s="863">
        <f>N43+P35</f>
        <v>277.12</v>
      </c>
      <c r="Q42" s="866"/>
      <c r="R42" s="4"/>
      <c r="T42" s="16">
        <f t="shared" si="3"/>
        <v>38.840000000000003</v>
      </c>
      <c r="U42" s="868">
        <f t="shared" si="4"/>
        <v>65.46142857142857</v>
      </c>
      <c r="V42" s="4">
        <v>70</v>
      </c>
      <c r="W42" s="4">
        <f t="shared" si="5"/>
        <v>64</v>
      </c>
      <c r="X42" s="868">
        <f t="shared" si="6"/>
        <v>73</v>
      </c>
      <c r="Y42" s="4"/>
      <c r="Z42" s="4"/>
      <c r="AA42" s="4"/>
      <c r="AB42" s="4"/>
    </row>
    <row r="43" spans="1:28" ht="15.75" customHeight="1" x14ac:dyDescent="0.25">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29.83</v>
      </c>
      <c r="O43" s="858"/>
      <c r="P43" s="863">
        <f>M43+P36</f>
        <v>352</v>
      </c>
      <c r="Q43" s="862">
        <f>P42/P43</f>
        <v>0.78727272727272724</v>
      </c>
      <c r="R43" s="4"/>
      <c r="T43" s="16">
        <f t="shared" si="3"/>
        <v>29.83</v>
      </c>
      <c r="U43" s="868">
        <f t="shared" si="4"/>
        <v>59.258571428571429</v>
      </c>
      <c r="V43" s="4">
        <v>70</v>
      </c>
      <c r="W43" s="4">
        <f t="shared" si="5"/>
        <v>72</v>
      </c>
      <c r="X43" s="868">
        <f t="shared" si="6"/>
        <v>72.714285714285708</v>
      </c>
      <c r="Y43" s="4"/>
      <c r="Z43" s="4"/>
      <c r="AA43" s="4"/>
      <c r="AB43" s="4"/>
    </row>
    <row r="44" spans="1:28" ht="15.75" customHeight="1" x14ac:dyDescent="0.25">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24.24</v>
      </c>
      <c r="U44" s="868">
        <f t="shared" si="4"/>
        <v>52.318571428571424</v>
      </c>
      <c r="V44" s="4">
        <v>70</v>
      </c>
      <c r="W44" s="4">
        <f t="shared" si="5"/>
        <v>74</v>
      </c>
      <c r="X44" s="868">
        <f t="shared" si="6"/>
        <v>72.714285714285708</v>
      </c>
      <c r="Y44" s="4"/>
      <c r="Z44" s="4"/>
      <c r="AA44" s="4"/>
      <c r="AB44" s="4"/>
    </row>
    <row r="45" spans="1:28" ht="15.75" customHeight="1" x14ac:dyDescent="0.25">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SUM(G39:G45)</f>
        <v>16.13</v>
      </c>
      <c r="U45" s="868">
        <f t="shared" si="4"/>
        <v>44.215714285714284</v>
      </c>
      <c r="V45" s="4">
        <v>70</v>
      </c>
      <c r="W45" s="4">
        <f t="shared" si="5"/>
        <v>71</v>
      </c>
      <c r="X45" s="868">
        <f t="shared" si="6"/>
        <v>72.285714285714292</v>
      </c>
      <c r="Y45" s="4"/>
      <c r="Z45" s="4"/>
      <c r="AA45" s="4"/>
      <c r="AB45" s="4"/>
    </row>
    <row r="46" spans="1:28" ht="15.75" customHeight="1" x14ac:dyDescent="0.25">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0</v>
      </c>
      <c r="U46" s="868">
        <f t="shared" si="4"/>
        <v>33.364285714285714</v>
      </c>
      <c r="V46" s="4">
        <v>70</v>
      </c>
      <c r="W46" s="4">
        <f t="shared" si="5"/>
        <v>62</v>
      </c>
      <c r="X46" s="868">
        <f t="shared" si="6"/>
        <v>70.428571428571431</v>
      </c>
      <c r="Y46" s="4"/>
      <c r="Z46" s="4"/>
      <c r="AA46" s="4"/>
      <c r="AB46" s="4"/>
    </row>
    <row r="47" spans="1:28" ht="15.75" customHeight="1" x14ac:dyDescent="0.25">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23.74285714285714</v>
      </c>
      <c r="V47" s="4">
        <v>70</v>
      </c>
      <c r="W47" s="4">
        <f t="shared" si="5"/>
        <v>61</v>
      </c>
      <c r="X47" s="868">
        <f t="shared" si="6"/>
        <v>68.571428571428569</v>
      </c>
      <c r="Y47" s="4"/>
      <c r="Z47" s="4"/>
      <c r="AA47" s="4"/>
      <c r="AB47" s="4"/>
    </row>
    <row r="48" spans="1:28"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1.4752662037037036</v>
      </c>
      <c r="Q48" s="865"/>
      <c r="R48" s="4"/>
      <c r="T48" s="16">
        <f t="shared" si="3"/>
        <v>0</v>
      </c>
      <c r="U48" s="868">
        <f t="shared" si="4"/>
        <v>15.577142857142857</v>
      </c>
      <c r="V48" s="4">
        <v>70</v>
      </c>
      <c r="W48" s="4">
        <f t="shared" si="5"/>
        <v>68</v>
      </c>
      <c r="X48" s="868">
        <f t="shared" si="6"/>
        <v>67.428571428571431</v>
      </c>
      <c r="Y48" s="4"/>
      <c r="Z48" s="4"/>
      <c r="AA48" s="4"/>
      <c r="AB48" s="4"/>
    </row>
    <row r="49" spans="1:28"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277.12</v>
      </c>
      <c r="Q49" s="866"/>
      <c r="R49" s="25"/>
      <c r="T49" s="16">
        <f t="shared" si="3"/>
        <v>0</v>
      </c>
      <c r="U49" s="868">
        <f t="shared" si="4"/>
        <v>10.028571428571427</v>
      </c>
      <c r="V49" s="4">
        <v>70</v>
      </c>
      <c r="W49" s="4">
        <f t="shared" si="5"/>
        <v>68</v>
      </c>
      <c r="X49" s="868">
        <f t="shared" si="6"/>
        <v>68</v>
      </c>
      <c r="Y49" s="4"/>
      <c r="Z49" s="4"/>
      <c r="AA49" s="4"/>
      <c r="AB49" s="4"/>
    </row>
    <row r="50" spans="1:28"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0.65824228028503562</v>
      </c>
      <c r="R50" s="4"/>
      <c r="T50" s="16">
        <f t="shared" si="3"/>
        <v>0</v>
      </c>
      <c r="U50" s="868">
        <f t="shared" si="4"/>
        <v>5.7671428571428569</v>
      </c>
      <c r="V50" s="4">
        <v>70</v>
      </c>
      <c r="W50" s="4">
        <f t="shared" si="5"/>
        <v>69</v>
      </c>
      <c r="X50" s="868">
        <f t="shared" si="6"/>
        <v>67.571428571428569</v>
      </c>
      <c r="Y50" s="4"/>
      <c r="Z50" s="4"/>
      <c r="AA50" s="4"/>
      <c r="AB50" s="4"/>
    </row>
    <row r="51" spans="1:28" ht="15.75" customHeight="1" x14ac:dyDescent="0.25">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2.3042857142857143</v>
      </c>
      <c r="V51" s="4">
        <v>70</v>
      </c>
      <c r="W51" s="4">
        <f t="shared" si="5"/>
        <v>69</v>
      </c>
      <c r="X51" s="868">
        <f t="shared" si="6"/>
        <v>66.857142857142861</v>
      </c>
      <c r="Y51" s="4"/>
      <c r="Z51" s="4"/>
      <c r="AA51" s="4"/>
      <c r="AB51" s="4"/>
    </row>
    <row r="52" spans="1:28" ht="15.75" customHeight="1" x14ac:dyDescent="0.25">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1.4752662037037036</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277.12</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6"/>
      <c r="B57" s="854">
        <v>78</v>
      </c>
      <c r="C57" s="855">
        <f t="shared" si="0"/>
        <v>45864</v>
      </c>
      <c r="D57" s="854" t="s">
        <v>30</v>
      </c>
      <c r="E57" s="856" t="s">
        <v>488</v>
      </c>
      <c r="F57" s="854">
        <v>20</v>
      </c>
      <c r="G57" s="854"/>
      <c r="H57" s="857"/>
      <c r="I57" s="854" t="str">
        <f t="shared" si="7"/>
        <v>0:00</v>
      </c>
      <c r="J57" s="857"/>
      <c r="K57" s="854"/>
      <c r="L57" s="854" t="str">
        <f t="shared" si="2"/>
        <v>0:00</v>
      </c>
      <c r="M57" s="856">
        <f>SUM(F51:F57)</f>
        <v>80</v>
      </c>
      <c r="N57" s="854">
        <f>SUM(G51:G57)</f>
        <v>0</v>
      </c>
      <c r="O57" s="858"/>
      <c r="P57" s="863">
        <f>M57+P50</f>
        <v>501</v>
      </c>
      <c r="Q57" s="862">
        <f>P56/P57</f>
        <v>0.55313373253493014</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1.4752662037037036</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277.12</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0.48363001745200701</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1.4752662037037036</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277.12</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0.43572327044025155</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1.4752662037037036</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277.12</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84"/>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0.38703910614525139</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1.4752662037037036</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277.12</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0.3507848101265823</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1.4752662037037036</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277.12</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0.32148491879350349</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1.4752662037037036</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277.12</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0.29418259023354565</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1.4752662037037036</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277.12</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0.272755905511811</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1.4752662037037036</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277.12</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0.2556457564575646</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1.4752662037037036</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277.12</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0.24097391304347826</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1.4752662037037036</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277.12</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0.22940397350993377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1.4752662037037036</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277.12</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0.22116520351157223</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opLeftCell="G1" workbookViewId="0">
      <selection activeCell="I5" sqref="I5"/>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29.83</v>
      </c>
      <c r="L7" s="838">
        <f>(K7-K6)/((K7+K6)/2)*100</f>
        <v>-84.245246410554913</v>
      </c>
    </row>
    <row r="8" spans="1:12" x14ac:dyDescent="0.25">
      <c r="A8">
        <v>6</v>
      </c>
      <c r="B8">
        <v>13</v>
      </c>
      <c r="C8">
        <v>0.8</v>
      </c>
      <c r="D8">
        <v>0.8</v>
      </c>
      <c r="E8">
        <v>0.8</v>
      </c>
      <c r="G8">
        <f t="shared" si="1"/>
        <v>44</v>
      </c>
      <c r="H8">
        <f t="shared" si="0"/>
        <v>56</v>
      </c>
      <c r="I8">
        <f t="shared" si="2"/>
        <v>64</v>
      </c>
      <c r="K8">
        <f>'2Q - 80'!N50</f>
        <v>0</v>
      </c>
      <c r="L8" s="838">
        <f>(K8-K7)/((K8+K7)/2)*100</f>
        <v>-200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8" workbookViewId="0">
      <selection activeCell="K27" sqref="K27"/>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8" thickBot="1" x14ac:dyDescent="0.3">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2025-07-09T03:10:11Z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