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A78C8F43-9E2A-454D-BA13-6C83BF619086}"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9" l="1"/>
  <c r="G49" i="9"/>
  <c r="J48" i="9"/>
  <c r="J43" i="9"/>
  <c r="AA21" i="9"/>
  <c r="AB21" i="9" s="1"/>
  <c r="AA22" i="9"/>
  <c r="AB22" i="9"/>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<sst xmlns="http://schemas.openxmlformats.org/spreadsheetml/2006/main" count="1245" uniqueCount="500">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</sst>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48.5</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48.5</c:v>
                </c:pt>
                <c:pt idx="43">
                  <c:v>42.37</c:v>
                </c:pt>
                <c:pt idx="44">
                  <c:v>34.269999999999996</c:v>
                </c:pt>
                <c:pt idx="45">
                  <c:v>25.85</c:v>
                </c:pt>
                <c:pt idx="46">
                  <c:v>19.75</c:v>
                </c:pt>
                <c:pt idx="47">
                  <c:v>5.71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65.759999999999991</c:v>
                </c:pt>
                <c:pt idx="43" formatCode="0">
                  <c:v>61.432857142857138</c:v>
                </c:pt>
                <c:pt idx="44" formatCode="0">
                  <c:v>55.949999999999996</c:v>
                </c:pt>
                <c:pt idx="45" formatCode="0">
                  <c:v>50.365714285714283</c:v>
                </c:pt>
                <c:pt idx="46" formatCode="0">
                  <c:v>44.052857142857142</c:v>
                </c:pt>
                <c:pt idx="47" formatCode="0">
                  <c:v>34.872857142857143</c:v>
                </c:pt>
                <c:pt idx="48" formatCode="0">
                  <c:v>25.207142857142859</c:v>
                </c:pt>
                <c:pt idx="49" formatCode="0">
                  <c:v>18.278571428571425</c:v>
                </c:pt>
                <c:pt idx="50" formatCode="0">
                  <c:v>12.225714285714286</c:v>
                </c:pt>
                <c:pt idx="51" formatCode="0">
                  <c:v>7.33</c:v>
                </c:pt>
                <c:pt idx="52" formatCode="0">
                  <c:v>3.6371428571428575</c:v>
                </c:pt>
                <c:pt idx="53" formatCode="0">
                  <c:v>0.81571428571428573</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48.5</c:v>
                      </c:pt>
                      <c:pt idx="43">
                        <c:v>42.37</c:v>
                      </c:pt>
                      <c:pt idx="44">
                        <c:v>34.269999999999996</c:v>
                      </c:pt>
                      <c:pt idx="45">
                        <c:v>25.85</c:v>
                      </c:pt>
                      <c:pt idx="46">
                        <c:v>19.75</c:v>
                      </c:pt>
                      <c:pt idx="47">
                        <c:v>5.71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75.607250000000008</c:v>
                </c:pt>
                <c:pt idx="37">
                  <c:v>67.037625000000006</c:v>
                </c:pt>
                <c:pt idx="38">
                  <c:v>60.574291666666667</c:v>
                </c:pt>
                <c:pt idx="39">
                  <c:v>51.47804166666667</c:v>
                </c:pt>
                <c:pt idx="40">
                  <c:v>42.953100000000006</c:v>
                </c:pt>
                <c:pt idx="41">
                  <c:v>12.581849999999999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48.5</c:v>
                </c:pt>
                <c:pt idx="43">
                  <c:v>42.37</c:v>
                </c:pt>
                <c:pt idx="44">
                  <c:v>34.269999999999996</c:v>
                </c:pt>
                <c:pt idx="45">
                  <c:v>25.85</c:v>
                </c:pt>
                <c:pt idx="46">
                  <c:v>19.75</c:v>
                </c:pt>
                <c:pt idx="47">
                  <c:v>5.71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75.607250000000008</c:v>
                </c:pt>
                <c:pt idx="43" formatCode="0.0">
                  <c:v>67.037625000000006</c:v>
                </c:pt>
                <c:pt idx="44" formatCode="0.0">
                  <c:v>60.574291666666667</c:v>
                </c:pt>
                <c:pt idx="45" formatCode="0.0">
                  <c:v>51.47804166666667</c:v>
                </c:pt>
                <c:pt idx="46" formatCode="0.0">
                  <c:v>42.953100000000006</c:v>
                </c:pt>
                <c:pt idx="47" formatCode="0.0">
                  <c:v>12.581849999999999</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2" activePane="bottomLeft" state="frozen"/>
      <selection pane="bottomLeft" activeCell="J47" sqref="J47"/>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1.9293171296296296</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0.24233796296296298</v>
      </c>
      <c r="O49" s="16"/>
      <c r="P49" s="863">
        <f>N50+P42</f>
        <v>367.90999999999997</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84"/>
      <c r="B50" s="6">
        <v>85</v>
      </c>
      <c r="C50" s="17">
        <f t="shared" si="0"/>
        <v>45857</v>
      </c>
      <c r="D50" s="6" t="s">
        <v>30</v>
      </c>
      <c r="E50" s="4" t="s">
        <v>397</v>
      </c>
      <c r="F50" s="6">
        <v>19</v>
      </c>
      <c r="G50" s="6"/>
      <c r="H50" s="29"/>
      <c r="I50" s="29">
        <v>1.1261574074074075E-2</v>
      </c>
      <c r="J50" s="29"/>
      <c r="K50" s="6"/>
      <c r="L50" s="6" t="str">
        <f t="shared" si="2"/>
        <v>0:00</v>
      </c>
      <c r="M50" s="4">
        <f>SUM(F44:F50)</f>
        <v>70</v>
      </c>
      <c r="N50" s="6">
        <f>SUM(G44:G50)</f>
        <v>48.5</v>
      </c>
      <c r="O50" s="16"/>
      <c r="P50" s="863">
        <f>M50+P43</f>
        <v>422</v>
      </c>
      <c r="Q50" s="862">
        <f>P49/P50</f>
        <v>0.87182464454976294</v>
      </c>
      <c r="R50" s="4"/>
      <c r="T50" s="16">
        <f t="shared" si="5"/>
        <v>48.5</v>
      </c>
      <c r="U50" s="868">
        <f t="shared" si="8"/>
        <v>65.759999999999991</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75.607250000000008</v>
      </c>
      <c r="AD50" s="838">
        <f t="shared" si="7"/>
        <v>10.801035714285716</v>
      </c>
      <c r="AE50" s="838"/>
    </row>
    <row r="51" spans="1:31" ht="15.75" customHeight="1" x14ac:dyDescent="0.25">
      <c r="A51" s="88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42.37</v>
      </c>
      <c r="U51" s="868">
        <f t="shared" si="8"/>
        <v>61.432857142857138</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67.037625000000006</v>
      </c>
      <c r="AD51" s="838">
        <f t="shared" si="7"/>
        <v>9.576803571428572</v>
      </c>
      <c r="AE51" s="838"/>
    </row>
    <row r="52" spans="1:31" ht="15.75" customHeight="1" x14ac:dyDescent="0.25">
      <c r="A52" s="88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34.269999999999996</v>
      </c>
      <c r="U52" s="868">
        <f t="shared" si="8"/>
        <v>55.949999999999996</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60.574291666666667</v>
      </c>
      <c r="AD52" s="838">
        <f t="shared" si="7"/>
        <v>8.6534702380952382</v>
      </c>
      <c r="AE52" s="838"/>
    </row>
    <row r="53" spans="1:31" ht="15.75" customHeight="1" x14ac:dyDescent="0.25">
      <c r="A53" s="88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25.85</v>
      </c>
      <c r="U53" s="868">
        <f t="shared" si="8"/>
        <v>50.365714285714283</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51.47804166666667</v>
      </c>
      <c r="AD53" s="838">
        <f t="shared" si="7"/>
        <v>7.3540059523809527</v>
      </c>
      <c r="AE53" s="838"/>
    </row>
    <row r="54" spans="1:31" ht="15.75" customHeight="1" x14ac:dyDescent="0.25">
      <c r="A54" s="88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19.75</v>
      </c>
      <c r="U54" s="868">
        <f t="shared" si="8"/>
        <v>44.052857142857142</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42.953100000000006</v>
      </c>
      <c r="AD54" s="838">
        <f t="shared" si="7"/>
        <v>6.1361571428571438</v>
      </c>
      <c r="AE54" s="838"/>
    </row>
    <row r="55" spans="1:31" ht="15.75" customHeight="1" x14ac:dyDescent="0.25">
      <c r="A55" s="88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1.9293171296296296</v>
      </c>
      <c r="Q55" s="865"/>
      <c r="R55" s="4"/>
      <c r="T55" s="16">
        <f t="shared" si="5"/>
        <v>5.71</v>
      </c>
      <c r="U55" s="868">
        <f t="shared" si="8"/>
        <v>34.872857142857143</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12.581849999999999</v>
      </c>
      <c r="AD55" s="838">
        <f t="shared" si="7"/>
        <v>1.7974071428571428</v>
      </c>
      <c r="AE55" s="838"/>
    </row>
    <row r="56" spans="1:31" ht="15.75" customHeight="1" x14ac:dyDescent="0.25">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367.90999999999997</v>
      </c>
      <c r="Q56" s="866"/>
      <c r="R56" s="4"/>
      <c r="T56" s="16">
        <f t="shared" si="5"/>
        <v>0</v>
      </c>
      <c r="U56" s="868">
        <f t="shared" si="8"/>
        <v>25.207142857142859</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5">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0.73288844621513938</v>
      </c>
      <c r="R57" s="4"/>
      <c r="T57" s="16">
        <f t="shared" si="5"/>
        <v>0</v>
      </c>
      <c r="U57" s="868">
        <f t="shared" si="8"/>
        <v>18.278571428571425</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5">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12.225714285714286</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7.33</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3.6371428571428575</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0.81571428571428573</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1.9293171296296296</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367.90999999999997</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0.64095818815331007</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1.9293171296296296</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367.90999999999997</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0.57306853582554507</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1.9293171296296296</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367.90999999999997</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0.50957063711911355</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1.9293171296296296</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367.90999999999997</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0.46219849246231154</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1.9293171296296296</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367.90999999999997</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0.42385944700460826</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1.9293171296296296</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367.90999999999997</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0.388090717299578</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1.9293171296296296</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367.90999999999997</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0.35999021526418784</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1.9293171296296296</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367.90999999999997</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0.33753211009174311</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1.9293171296296296</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367.90999999999997</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0.31826124567474046</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1.9293171296296296</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367.90999999999997</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0.30305601317957165</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1.9293171296296296</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367.90999999999997</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0.29222398729150117</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J19" workbookViewId="0">
      <selection activeCell="I8" sqref="I8"/>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48.5</v>
      </c>
      <c r="L8" s="838">
        <f>(K8-K7)/((K8+K7)/2)*100</f>
        <v>-39.164317691925042</v>
      </c>
    </row>
    <row r="9" spans="1:12" x14ac:dyDescent="0.25">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2"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2025-07-19T03:56:56Z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